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V160" i="6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L163" i="6" l="1"/>
  <c r="G160"/>
  <c r="D58" i="17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9" i="12"/>
  <c r="D144"/>
  <c r="AB25" l="1"/>
  <c r="AB2"/>
  <c r="AB29"/>
  <c r="AB31"/>
  <c r="AB21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AB16" s="1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AB15" s="1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AB14" s="1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AB13" s="1"/>
  <c r="E13" i="16"/>
  <c r="G13"/>
  <c r="I13"/>
  <c r="K13"/>
  <c r="M13"/>
  <c r="O13"/>
  <c r="Q13"/>
  <c r="S13"/>
  <c r="U13"/>
  <c r="C28" i="12"/>
  <c r="AB28" s="1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AB12" s="1"/>
  <c r="E12" i="16"/>
  <c r="G12"/>
  <c r="I12"/>
  <c r="K12"/>
  <c r="M12"/>
  <c r="O12"/>
  <c r="Q12"/>
  <c r="S12"/>
  <c r="U12"/>
  <c r="C27" i="12"/>
  <c r="AB27" s="1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AB20" s="1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AB11" s="1"/>
  <c r="E11" i="16"/>
  <c r="G11"/>
  <c r="I11"/>
  <c r="K11"/>
  <c r="M11"/>
  <c r="O11"/>
  <c r="Q11"/>
  <c r="S11"/>
  <c r="U11"/>
  <c r="C26" i="12"/>
  <c r="AB26" s="1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AB9" s="1"/>
  <c r="U9" i="16"/>
  <c r="C24" i="12"/>
  <c r="AB24" s="1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C23"/>
  <c r="AB23" s="1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AB7" s="1"/>
  <c r="E7" i="16"/>
  <c r="G7"/>
  <c r="I7"/>
  <c r="K7"/>
  <c r="M7"/>
  <c r="O7"/>
  <c r="Q7"/>
  <c r="S7"/>
  <c r="U7"/>
  <c r="C22" i="12"/>
  <c r="AB22" s="1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AB4" s="1"/>
  <c r="E4" i="16"/>
  <c r="G4"/>
  <c r="I4"/>
  <c r="K4"/>
  <c r="M4"/>
  <c r="O4"/>
  <c r="Q4"/>
  <c r="S4"/>
  <c r="U4"/>
  <c r="C19" i="12"/>
  <c r="AB19" s="1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AB3" s="1"/>
  <c r="E3" i="16"/>
  <c r="G3"/>
  <c r="I3"/>
  <c r="K3"/>
  <c r="M3"/>
  <c r="O3"/>
  <c r="Q3"/>
  <c r="S3"/>
  <c r="U3"/>
  <c r="C18" i="12"/>
  <c r="AB18" s="1"/>
  <c r="E16" i="16"/>
  <c r="G16"/>
  <c r="I16"/>
  <c r="K16"/>
  <c r="M16"/>
  <c r="O16"/>
  <c r="Q16"/>
  <c r="S16"/>
  <c r="U16"/>
  <c r="AB6" i="12" l="1"/>
  <c r="AB8"/>
  <c r="AB10"/>
  <c r="AB5"/>
  <c r="Z30"/>
  <c r="AB30"/>
  <c r="H8" i="16"/>
  <c r="H9"/>
  <c r="H6"/>
  <c r="H10"/>
  <c r="G8"/>
  <c r="G6"/>
  <c r="G9"/>
  <c r="G10"/>
  <c r="I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A8" i="12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B17" s="1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AB43" i="12" l="1"/>
  <c r="AB39"/>
  <c r="H39" i="16"/>
  <c r="AB40" i="12"/>
  <c r="AB44"/>
  <c r="AB41"/>
  <c r="H35" i="16"/>
  <c r="H37"/>
  <c r="P37"/>
  <c r="P39"/>
  <c r="I39"/>
  <c r="P35"/>
  <c r="G39"/>
  <c r="G35"/>
  <c r="AC26"/>
  <c r="Q35"/>
  <c r="U39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Z24" i="16"/>
  <c r="AC23"/>
  <c r="AA39" i="12"/>
  <c r="AA43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J42" i="16" l="1"/>
  <c r="G42"/>
  <c r="N42"/>
  <c r="Z41" i="12"/>
  <c r="Z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R108" i="12"/>
  <c r="J144"/>
  <c r="L144"/>
  <c r="E104"/>
  <c r="U97"/>
  <c r="K142"/>
  <c r="C146"/>
  <c r="E98"/>
  <c r="L106"/>
  <c r="R106"/>
  <c r="H99"/>
  <c r="G103"/>
  <c r="U99"/>
  <c r="N149"/>
  <c r="K136"/>
  <c r="S145"/>
  <c r="F107"/>
  <c r="E108"/>
  <c r="Q137"/>
  <c r="L150"/>
  <c r="V95"/>
  <c r="N107"/>
  <c r="N98"/>
  <c r="I139"/>
  <c r="I99"/>
  <c r="I98"/>
  <c r="S94"/>
  <c r="H143"/>
  <c r="Q150"/>
  <c r="V103"/>
  <c r="R96"/>
  <c r="O96"/>
  <c r="E106"/>
  <c r="P138"/>
  <c r="S106"/>
  <c r="P101"/>
  <c r="R137"/>
  <c r="H108"/>
  <c r="V96"/>
  <c r="C95"/>
  <c r="F104"/>
  <c r="R102"/>
  <c r="I101"/>
  <c r="G138"/>
  <c r="J141"/>
  <c r="U141"/>
  <c r="G150"/>
  <c r="K98"/>
  <c r="D107"/>
  <c r="O106"/>
  <c r="M97"/>
  <c r="C100"/>
  <c r="N104"/>
  <c r="M106"/>
  <c r="F139"/>
  <c r="M105"/>
  <c r="P144"/>
  <c r="T139"/>
  <c r="M142"/>
  <c r="H146"/>
  <c r="G144"/>
  <c r="L103"/>
  <c r="D138"/>
  <c r="D140"/>
  <c r="O98"/>
  <c r="N108"/>
  <c r="C101"/>
  <c r="L140"/>
  <c r="C103"/>
  <c r="E141"/>
  <c r="E102"/>
  <c r="M103"/>
  <c r="E147"/>
  <c r="N143"/>
  <c r="K105"/>
  <c r="M100"/>
  <c r="K147"/>
  <c r="O139"/>
  <c r="H144"/>
  <c r="V139"/>
  <c r="P98"/>
  <c r="M140"/>
  <c r="T106"/>
  <c r="H104"/>
  <c r="G105"/>
  <c r="Q99"/>
  <c r="H101"/>
  <c r="M98"/>
  <c r="V145"/>
  <c r="K143"/>
  <c r="J94"/>
  <c r="C142"/>
  <c r="E96"/>
  <c r="N145"/>
  <c r="K106"/>
  <c r="T105"/>
  <c r="O136"/>
  <c r="I108"/>
  <c r="G106"/>
  <c r="F146"/>
  <c r="U105"/>
  <c r="U96"/>
  <c r="M144"/>
  <c r="R136"/>
  <c r="D145"/>
  <c r="O140"/>
  <c r="F148"/>
  <c r="S101"/>
  <c r="K145"/>
  <c r="S103"/>
  <c r="T101"/>
  <c r="M150"/>
  <c r="U98"/>
  <c r="O144"/>
  <c r="U106"/>
  <c r="T144"/>
  <c r="O142"/>
  <c r="C148"/>
  <c r="Q140"/>
  <c r="H141"/>
  <c r="T100"/>
  <c r="Q95"/>
  <c r="K150"/>
  <c r="I103"/>
  <c r="R98"/>
  <c r="L96"/>
  <c r="V97"/>
  <c r="T99"/>
  <c r="V150"/>
  <c r="P147"/>
  <c r="Q96"/>
  <c r="P145"/>
  <c r="O149"/>
  <c r="Q106"/>
  <c r="V99"/>
  <c r="G96"/>
  <c r="I149"/>
  <c r="O103"/>
  <c r="O148"/>
  <c r="S147"/>
  <c r="T138"/>
  <c r="U146"/>
  <c r="I136"/>
  <c r="G142"/>
  <c r="J136"/>
  <c r="D148"/>
  <c r="P106"/>
  <c r="D98"/>
  <c r="T96"/>
  <c r="H138"/>
  <c r="N138"/>
  <c r="G107"/>
  <c r="R138"/>
  <c r="K102"/>
  <c r="M94"/>
  <c r="N136"/>
  <c r="M138"/>
  <c r="J95"/>
  <c r="V137"/>
  <c r="C106"/>
  <c r="H148"/>
  <c r="U142"/>
  <c r="Q105"/>
  <c r="U104"/>
  <c r="D103"/>
  <c r="J149"/>
  <c r="Q138"/>
  <c r="T141"/>
  <c r="C99"/>
  <c r="T108"/>
  <c r="T136"/>
  <c r="I145"/>
  <c r="H149"/>
  <c r="C102"/>
  <c r="J98"/>
  <c r="R141"/>
  <c r="U137"/>
  <c r="R146"/>
  <c r="J150"/>
  <c r="I150"/>
  <c r="P139"/>
  <c r="H105"/>
  <c r="F99"/>
  <c r="V106"/>
  <c r="O100"/>
  <c r="F95"/>
  <c r="N137"/>
  <c r="F98"/>
  <c r="F141"/>
  <c r="N150"/>
  <c r="U148"/>
  <c r="J142"/>
  <c r="E142"/>
  <c r="G141"/>
  <c r="Q141"/>
  <c r="M137"/>
  <c r="L101"/>
  <c r="Q136"/>
  <c r="G137"/>
  <c r="M148"/>
  <c r="T94"/>
  <c r="C144"/>
  <c r="P104"/>
  <c r="D104"/>
  <c r="I138"/>
  <c r="E138"/>
  <c r="C98"/>
  <c r="S102"/>
  <c r="H150"/>
  <c r="V142"/>
  <c r="O137"/>
  <c r="D94"/>
  <c r="Q144"/>
  <c r="E101"/>
  <c r="P107"/>
  <c r="E150"/>
  <c r="G146"/>
  <c r="C136"/>
  <c r="M95"/>
  <c r="V136"/>
  <c r="U103"/>
  <c r="J139"/>
  <c r="J145"/>
  <c r="V104"/>
  <c r="Q146"/>
  <c r="F103"/>
  <c r="K96"/>
  <c r="F144"/>
  <c r="K138"/>
  <c r="P148"/>
  <c r="R143"/>
  <c r="K146"/>
  <c r="C145"/>
  <c r="N139"/>
  <c r="O146"/>
  <c r="O99"/>
  <c r="R150"/>
  <c r="O104"/>
  <c r="L146"/>
  <c r="M145"/>
  <c r="R145"/>
  <c r="V141"/>
  <c r="G108"/>
  <c r="K140"/>
  <c r="R149"/>
  <c r="G148"/>
  <c r="V147"/>
  <c r="P141"/>
  <c r="J99"/>
  <c r="V108"/>
  <c r="C139"/>
  <c r="T142"/>
  <c r="G145"/>
  <c r="R147"/>
  <c r="F149"/>
  <c r="S146"/>
  <c r="P99"/>
  <c r="J107"/>
  <c r="R103"/>
  <c r="L147"/>
  <c r="R139"/>
  <c r="U147"/>
  <c r="V94"/>
  <c r="J108"/>
  <c r="H136"/>
  <c r="I96"/>
  <c r="T95"/>
  <c r="R94"/>
  <c r="L98"/>
  <c r="F136"/>
  <c r="M143"/>
  <c r="R100"/>
  <c r="M149"/>
  <c r="T147"/>
  <c r="M96"/>
  <c r="R107"/>
  <c r="S149"/>
  <c r="D96"/>
  <c r="U100"/>
  <c r="V149"/>
  <c r="E148"/>
  <c r="C143"/>
  <c r="E144"/>
  <c r="I147"/>
  <c r="Q101"/>
  <c r="G97"/>
  <c r="D150"/>
  <c r="Q107"/>
  <c r="D139"/>
  <c r="V105"/>
  <c r="V98"/>
  <c r="S138"/>
  <c r="I104"/>
  <c r="Q147"/>
  <c r="L100"/>
  <c r="U107"/>
  <c r="H103"/>
  <c r="D147"/>
  <c r="Q98"/>
  <c r="M99"/>
  <c r="M107"/>
  <c r="M104"/>
  <c r="C141"/>
  <c r="D102"/>
  <c r="D101"/>
  <c r="S97"/>
  <c r="P105"/>
  <c r="K94"/>
  <c r="D105"/>
  <c r="F101"/>
  <c r="K108"/>
  <c r="I142"/>
  <c r="H145"/>
  <c r="D106"/>
  <c r="N106"/>
  <c r="I148"/>
  <c r="G147"/>
  <c r="L143"/>
  <c r="G104"/>
  <c r="N99"/>
  <c r="T143"/>
  <c r="J138"/>
  <c r="P102"/>
  <c r="U95"/>
  <c r="G143"/>
  <c r="S99"/>
  <c r="O147"/>
  <c r="I105"/>
  <c r="H94"/>
  <c r="N96"/>
  <c r="U144"/>
  <c r="L136"/>
  <c r="O101"/>
  <c r="H140"/>
  <c r="P94"/>
  <c r="K141"/>
  <c r="N103"/>
  <c r="F140"/>
  <c r="G98"/>
  <c r="E94"/>
  <c r="Q149"/>
  <c r="H139"/>
  <c r="I106"/>
  <c r="L97"/>
  <c r="Q94"/>
  <c r="R140"/>
  <c r="S137"/>
  <c r="E97"/>
  <c r="R105"/>
  <c r="S108"/>
  <c r="T148"/>
  <c r="L95"/>
  <c r="P150"/>
  <c r="I144"/>
  <c r="T104"/>
  <c r="T97"/>
  <c r="O138"/>
  <c r="C96"/>
  <c r="F102"/>
  <c r="E139"/>
  <c r="I95"/>
  <c r="V138"/>
  <c r="I146"/>
  <c r="F138"/>
  <c r="G136"/>
  <c r="R142"/>
  <c r="L104"/>
  <c r="T149"/>
  <c r="D143"/>
  <c r="M147"/>
  <c r="C97"/>
  <c r="Q139"/>
  <c r="P140"/>
  <c r="N141"/>
  <c r="Q148"/>
  <c r="O107"/>
  <c r="C150"/>
  <c r="T146"/>
  <c r="E149"/>
  <c r="L142"/>
  <c r="I94"/>
  <c r="S141"/>
  <c r="V140"/>
  <c r="C149"/>
  <c r="L137"/>
  <c r="J96"/>
  <c r="H100"/>
  <c r="N146"/>
  <c r="Q104"/>
  <c r="L105"/>
  <c r="C137"/>
  <c r="J105"/>
  <c r="S95"/>
  <c r="L139"/>
  <c r="P103"/>
  <c r="I107"/>
  <c r="K103"/>
  <c r="S139"/>
  <c r="D142"/>
  <c r="E145"/>
  <c r="E143"/>
  <c r="I102"/>
  <c r="C140"/>
  <c r="N140"/>
  <c r="K144"/>
  <c r="C138"/>
  <c r="T103"/>
  <c r="U101"/>
  <c r="P146"/>
  <c r="Q142"/>
  <c r="C147"/>
  <c r="D97"/>
  <c r="G95"/>
  <c r="F106"/>
  <c r="E137"/>
  <c r="D95"/>
  <c r="V100"/>
  <c r="I141"/>
  <c r="F100"/>
  <c r="H96"/>
  <c r="O102"/>
  <c r="J106"/>
  <c r="L102"/>
  <c r="F97"/>
  <c r="U139"/>
  <c r="J103"/>
  <c r="O141"/>
  <c r="L141"/>
  <c r="K149"/>
  <c r="S96"/>
  <c r="T98"/>
  <c r="O105"/>
  <c r="G94"/>
  <c r="O108"/>
  <c r="U143"/>
  <c r="J140"/>
  <c r="L94"/>
  <c r="U138"/>
  <c r="S105"/>
  <c r="U150"/>
  <c r="N147"/>
  <c r="Q145"/>
  <c r="S150"/>
  <c r="S144"/>
  <c r="R144"/>
  <c r="K137"/>
  <c r="G140"/>
  <c r="O95"/>
  <c r="V146"/>
  <c r="V143"/>
  <c r="R101"/>
  <c r="J147"/>
  <c r="T107"/>
  <c r="F147"/>
  <c r="I97"/>
  <c r="U140"/>
  <c r="D146"/>
  <c r="D141"/>
  <c r="S136"/>
  <c r="N95"/>
  <c r="I140"/>
  <c r="F96"/>
  <c r="K148"/>
  <c r="S98"/>
  <c r="N97"/>
  <c r="S100"/>
  <c r="R148"/>
  <c r="K139"/>
  <c r="P143"/>
  <c r="Q108"/>
  <c r="G139"/>
  <c r="J137"/>
  <c r="M108"/>
  <c r="P149"/>
  <c r="T145"/>
  <c r="R95"/>
  <c r="P95"/>
  <c r="L99"/>
  <c r="Q97"/>
  <c r="D99"/>
  <c r="E103"/>
  <c r="U145"/>
  <c r="N100"/>
  <c r="P97"/>
  <c r="F145"/>
  <c r="S104"/>
  <c r="T150"/>
  <c r="C105"/>
  <c r="P142"/>
  <c r="O150"/>
  <c r="P100"/>
  <c r="I100"/>
  <c r="J146"/>
  <c r="H98"/>
  <c r="S142"/>
  <c r="M136"/>
  <c r="V144"/>
  <c r="T137"/>
  <c r="F105"/>
  <c r="P136"/>
  <c r="I143"/>
  <c r="D100"/>
  <c r="C94"/>
  <c r="L107"/>
  <c r="H97"/>
  <c r="K97"/>
  <c r="N142"/>
  <c r="T140"/>
  <c r="D137"/>
  <c r="P108"/>
  <c r="N94"/>
  <c r="N105"/>
  <c r="R104"/>
  <c r="O94"/>
  <c r="P96"/>
  <c r="D108"/>
  <c r="L145"/>
  <c r="H137"/>
  <c r="F150"/>
  <c r="K107"/>
  <c r="P137"/>
  <c r="E140"/>
  <c r="E107"/>
  <c r="K95"/>
  <c r="F137"/>
  <c r="H107"/>
  <c r="G100"/>
  <c r="S107"/>
  <c r="N144"/>
  <c r="D136"/>
  <c r="N102"/>
  <c r="V148"/>
  <c r="Q102"/>
  <c r="N101"/>
  <c r="K100"/>
  <c r="S143"/>
  <c r="E100"/>
  <c r="L148"/>
  <c r="U102"/>
  <c r="V107"/>
  <c r="L138"/>
  <c r="H95"/>
  <c r="H102"/>
  <c r="E95"/>
  <c r="J100"/>
  <c r="O143"/>
  <c r="J104"/>
  <c r="V102"/>
  <c r="R97"/>
  <c r="G99"/>
  <c r="F143"/>
  <c r="E136"/>
  <c r="G102"/>
  <c r="U108"/>
  <c r="L149"/>
  <c r="F108"/>
  <c r="U94"/>
  <c r="K99"/>
  <c r="H106"/>
  <c r="J143"/>
  <c r="K104"/>
  <c r="C108"/>
  <c r="T102"/>
  <c r="R99"/>
  <c r="G149"/>
  <c r="M146"/>
  <c r="L108"/>
  <c r="E146"/>
  <c r="U136"/>
  <c r="Q103"/>
  <c r="M139"/>
  <c r="J101"/>
  <c r="M102"/>
  <c r="I137"/>
  <c r="C107"/>
  <c r="F142"/>
  <c r="S140"/>
  <c r="S148"/>
  <c r="Q143"/>
  <c r="F94"/>
  <c r="O145"/>
  <c r="U149"/>
  <c r="H142"/>
  <c r="O97"/>
  <c r="M141"/>
  <c r="Q100"/>
  <c r="J148"/>
  <c r="J102"/>
  <c r="M101"/>
  <c r="H147"/>
  <c r="E99"/>
  <c r="K101"/>
  <c r="E105"/>
  <c r="N148"/>
  <c r="C104"/>
  <c r="V101"/>
  <c r="J97"/>
  <c r="G101"/>
  <c r="D110" l="1"/>
  <c r="D111"/>
  <c r="D152"/>
  <c r="D153"/>
  <c r="T110"/>
  <c r="T111"/>
  <c r="Q153"/>
  <c r="Q152"/>
  <c r="F110"/>
  <c r="F111"/>
  <c r="U152"/>
  <c r="U153"/>
  <c r="R152"/>
  <c r="R153"/>
  <c r="K110"/>
  <c r="K111"/>
  <c r="O152"/>
  <c r="O153"/>
  <c r="Q110"/>
  <c r="Q111"/>
  <c r="J110"/>
  <c r="J111"/>
  <c r="O110"/>
  <c r="O111"/>
  <c r="T152"/>
  <c r="T153"/>
  <c r="U110"/>
  <c r="U111"/>
  <c r="N110"/>
  <c r="N111"/>
  <c r="E111"/>
  <c r="E110"/>
  <c r="E153"/>
  <c r="E152"/>
  <c r="I110"/>
  <c r="I111"/>
  <c r="S152"/>
  <c r="S153"/>
  <c r="P110"/>
  <c r="P111"/>
  <c r="N152"/>
  <c r="N153"/>
  <c r="M110"/>
  <c r="M111"/>
  <c r="C111"/>
  <c r="C110"/>
  <c r="L152"/>
  <c r="L153"/>
  <c r="P152"/>
  <c r="P153"/>
  <c r="J152"/>
  <c r="J153"/>
  <c r="H110"/>
  <c r="H111"/>
  <c r="I152"/>
  <c r="I153"/>
  <c r="S111"/>
  <c r="S110"/>
  <c r="F152"/>
  <c r="F153"/>
  <c r="R110"/>
  <c r="R111"/>
  <c r="L110"/>
  <c r="L111"/>
  <c r="M152"/>
  <c r="M153"/>
  <c r="H152"/>
  <c r="H153"/>
  <c r="K153"/>
  <c r="K152"/>
  <c r="V110"/>
  <c r="V111"/>
  <c r="G110"/>
  <c r="G111"/>
  <c r="V152"/>
  <c r="V153"/>
  <c r="C152"/>
  <c r="C153"/>
  <c r="G153"/>
  <c r="G152"/>
  <c r="J44" i="16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<sst xmlns="http://schemas.openxmlformats.org/spreadsheetml/2006/main" count="4352" uniqueCount="234">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</sst>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62E-2"/>
          <c:w val="0.85179153094463156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-1.7029761904761909E-2</c:v>
                </c:pt>
                <c:pt idx="1">
                  <c:v>-5.6979491725768314E-2</c:v>
                </c:pt>
                <c:pt idx="2">
                  <c:v>-0.1104288888888889</c:v>
                </c:pt>
                <c:pt idx="3">
                  <c:v>-0.11191122222222225</c:v>
                </c:pt>
                <c:pt idx="4">
                  <c:v>-0.10049366666666668</c:v>
                </c:pt>
                <c:pt idx="5">
                  <c:v>-0.12624261111111115</c:v>
                </c:pt>
                <c:pt idx="6">
                  <c:v>-0.14204205555555557</c:v>
                </c:pt>
                <c:pt idx="7">
                  <c:v>-0.13110844444444444</c:v>
                </c:pt>
                <c:pt idx="8">
                  <c:v>-0.118085</c:v>
                </c:pt>
                <c:pt idx="9">
                  <c:v>-0.12813844444444444</c:v>
                </c:pt>
                <c:pt idx="10">
                  <c:v>-0.13802172222222223</c:v>
                </c:pt>
                <c:pt idx="11">
                  <c:v>-0.15601705555555553</c:v>
                </c:pt>
                <c:pt idx="12">
                  <c:v>-0.16537272222222218</c:v>
                </c:pt>
                <c:pt idx="13">
                  <c:v>-0.18275872222222225</c:v>
                </c:pt>
                <c:pt idx="14">
                  <c:v>-0.15075944444444445</c:v>
                </c:pt>
                <c:pt idx="15">
                  <c:v>-0.12571033333333329</c:v>
                </c:pt>
                <c:pt idx="16">
                  <c:v>-0.12177694444444442</c:v>
                </c:pt>
                <c:pt idx="17">
                  <c:v>-0.10565011111111107</c:v>
                </c:pt>
                <c:pt idx="18">
                  <c:v>-8.2230378250591027E-2</c:v>
                </c:pt>
                <c:pt idx="19">
                  <c:v>-6.0975952380952353E-2</c:v>
                </c:pt>
              </c:numCache>
            </c:numRef>
          </c:val>
        </c:ser>
        <c:marker val="1"/>
        <c:axId val="61450880"/>
        <c:axId val="61462016"/>
      </c:lineChart>
      <c:catAx>
        <c:axId val="61450880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61462016"/>
        <c:crossesAt val="0"/>
        <c:auto val="1"/>
        <c:lblAlgn val="ctr"/>
        <c:lblOffset val="100"/>
        <c:tickLblSkip val="1"/>
        <c:tickMarkSkip val="1"/>
      </c:catAx>
      <c:valAx>
        <c:axId val="61462016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145088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55" r="0.7500000000000055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5"/>
          <c:y val="8.754237538923057E-2"/>
          <c:w val="0.82736156351791457"/>
          <c:h val="0.77104630631283011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1.0313342814983634E-2</c:v>
                  </c:pt>
                  <c:pt idx="1">
                    <c:v>6.0463328470730373E-3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1.0313342814983634E-2</c:v>
                  </c:pt>
                  <c:pt idx="1">
                    <c:v>6.0463328470730373E-3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1.7104738626261821E-2</c:v>
                </c:pt>
                <c:pt idx="1">
                  <c:v>1.1058744098033015E-2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1.0313342814983634E-2</c:v>
                  </c:pt>
                  <c:pt idx="1">
                    <c:v>6.0463328470730373E-3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1.0313342814983634E-2</c:v>
                  </c:pt>
                  <c:pt idx="1">
                    <c:v>6.0463328470730373E-3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1.8718004355622455E-2</c:v>
                </c:pt>
                <c:pt idx="1">
                  <c:v>2.8018423881700925E-2</c:v>
                </c:pt>
              </c:numCache>
            </c:numRef>
          </c:val>
        </c:ser>
        <c:axId val="143602432"/>
        <c:axId val="39760256"/>
      </c:barChart>
      <c:catAx>
        <c:axId val="14360243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60256"/>
        <c:crosses val="autoZero"/>
        <c:auto val="1"/>
        <c:lblAlgn val="ctr"/>
        <c:lblOffset val="100"/>
        <c:tickLblSkip val="1"/>
        <c:tickMarkSkip val="1"/>
      </c:catAx>
      <c:valAx>
        <c:axId val="39760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46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4360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401"/>
        </c:manualLayout>
      </c:layout>
    </c:legend>
    <c:plotVisOnly val="1"/>
    <c:dispBlanksAs val="gap"/>
  </c:chart>
  <c:printSettings>
    <c:headerFooter alignWithMargins="0"/>
    <c:pageMargins b="1" l="0.75000000000000655" r="0.7500000000000065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0.93633333333333324</c:v>
                </c:pt>
                <c:pt idx="1">
                  <c:v>1.1916666666666671E-2</c:v>
                </c:pt>
                <c:pt idx="2">
                  <c:v>3.7166666666666674E-2</c:v>
                </c:pt>
                <c:pt idx="3">
                  <c:v>1.6000000000000007E-2</c:v>
                </c:pt>
                <c:pt idx="4">
                  <c:v>9.8791666666666667E-2</c:v>
                </c:pt>
                <c:pt idx="5">
                  <c:v>0.13641666666666666</c:v>
                </c:pt>
                <c:pt idx="6">
                  <c:v>1.8291666666666675E-2</c:v>
                </c:pt>
                <c:pt idx="7">
                  <c:v>3.9875000000000001E-2</c:v>
                </c:pt>
                <c:pt idx="8">
                  <c:v>0.13854166666666667</c:v>
                </c:pt>
                <c:pt idx="9">
                  <c:v>9.3333333333333341E-3</c:v>
                </c:pt>
                <c:pt idx="10">
                  <c:v>1.5291666666666674E-2</c:v>
                </c:pt>
                <c:pt idx="11">
                  <c:v>2.325000000000001E-2</c:v>
                </c:pt>
                <c:pt idx="12">
                  <c:v>1.4541666666666673E-2</c:v>
                </c:pt>
                <c:pt idx="13">
                  <c:v>1.2625000000000004E-2</c:v>
                </c:pt>
                <c:pt idx="14">
                  <c:v>1.4958333333333337E-2</c:v>
                </c:pt>
                <c:pt idx="15">
                  <c:v>1.6208333333333342E-2</c:v>
                </c:pt>
                <c:pt idx="16">
                  <c:v>1.7708333333333333E-2</c:v>
                </c:pt>
                <c:pt idx="17">
                  <c:v>5.2500000000000003E-3</c:v>
                </c:pt>
                <c:pt idx="18">
                  <c:v>1.5416666666666674E-2</c:v>
                </c:pt>
                <c:pt idx="19">
                  <c:v>1.3208333333333341E-2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0.23520833333333335</c:v>
                </c:pt>
                <c:pt idx="1">
                  <c:v>9.5416666666666688E-3</c:v>
                </c:pt>
                <c:pt idx="2">
                  <c:v>0.53124999999999989</c:v>
                </c:pt>
                <c:pt idx="3">
                  <c:v>1.3458333333333338E-2</c:v>
                </c:pt>
                <c:pt idx="4">
                  <c:v>0.28829166666666667</c:v>
                </c:pt>
                <c:pt idx="5">
                  <c:v>0.21612500000000001</c:v>
                </c:pt>
                <c:pt idx="6">
                  <c:v>1.5583333333333338E-2</c:v>
                </c:pt>
                <c:pt idx="7">
                  <c:v>0.41254166666666658</c:v>
                </c:pt>
                <c:pt idx="8">
                  <c:v>0.36237499999999995</c:v>
                </c:pt>
                <c:pt idx="9">
                  <c:v>0.33875000000000005</c:v>
                </c:pt>
                <c:pt idx="10">
                  <c:v>1.2541666666666671E-2</c:v>
                </c:pt>
                <c:pt idx="11">
                  <c:v>2.1208333333333343E-2</c:v>
                </c:pt>
                <c:pt idx="12">
                  <c:v>1.2000000000000005E-2</c:v>
                </c:pt>
                <c:pt idx="13">
                  <c:v>0.34599999999999992</c:v>
                </c:pt>
                <c:pt idx="14">
                  <c:v>1.2291666666666671E-2</c:v>
                </c:pt>
                <c:pt idx="15">
                  <c:v>1.3458333333333338E-2</c:v>
                </c:pt>
                <c:pt idx="16">
                  <c:v>0.25616666666666665</c:v>
                </c:pt>
                <c:pt idx="17">
                  <c:v>0.47345833333333337</c:v>
                </c:pt>
                <c:pt idx="18">
                  <c:v>1.2625000000000004E-2</c:v>
                </c:pt>
                <c:pt idx="19">
                  <c:v>1.0458333333333339E-2</c:v>
                </c:pt>
              </c:numCache>
            </c:numRef>
          </c:val>
        </c:ser>
        <c:marker val="1"/>
        <c:axId val="39770368"/>
        <c:axId val="39771520"/>
      </c:lineChart>
      <c:catAx>
        <c:axId val="39770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771520"/>
        <c:crosses val="autoZero"/>
        <c:auto val="1"/>
        <c:lblAlgn val="ctr"/>
        <c:lblOffset val="100"/>
        <c:tickLblSkip val="1"/>
        <c:tickMarkSkip val="1"/>
      </c:catAx>
      <c:valAx>
        <c:axId val="39771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770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39854848"/>
        <c:axId val="39856384"/>
      </c:barChart>
      <c:catAx>
        <c:axId val="39854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56384"/>
        <c:crosses val="autoZero"/>
        <c:auto val="1"/>
        <c:lblAlgn val="ctr"/>
        <c:lblOffset val="100"/>
        <c:tickLblSkip val="1"/>
        <c:tickMarkSkip val="1"/>
      </c:catAx>
      <c:valAx>
        <c:axId val="398563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548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0.54246540929046372</c:v>
                </c:pt>
                <c:pt idx="1">
                  <c:v>0.2542120638821635</c:v>
                </c:pt>
                <c:pt idx="2">
                  <c:v>8.433380322628721E-2</c:v>
                </c:pt>
                <c:pt idx="3">
                  <c:v>5.4089079953684414E-2</c:v>
                </c:pt>
                <c:pt idx="4">
                  <c:v>9.1116021321258414E-2</c:v>
                </c:pt>
                <c:pt idx="5">
                  <c:v>9.8781347289699728E-2</c:v>
                </c:pt>
                <c:pt idx="6">
                  <c:v>7.4616119815178017E-2</c:v>
                </c:pt>
                <c:pt idx="7">
                  <c:v>6.0777816969746372E-2</c:v>
                </c:pt>
                <c:pt idx="8">
                  <c:v>5.4023521694636006E-2</c:v>
                </c:pt>
                <c:pt idx="9">
                  <c:v>3.3179824766883678E-2</c:v>
                </c:pt>
                <c:pt idx="10">
                  <c:v>2.1282763805387159E-2</c:v>
                </c:pt>
                <c:pt idx="11">
                  <c:v>1.3837909612819423E-2</c:v>
                </c:pt>
                <c:pt idx="12">
                  <c:v>1.2252007601756461E-2</c:v>
                </c:pt>
                <c:pt idx="13">
                  <c:v>1.5152242834928656E-2</c:v>
                </c:pt>
                <c:pt idx="14">
                  <c:v>2.2533624290940871E-2</c:v>
                </c:pt>
                <c:pt idx="15">
                  <c:v>2.9043674422560225E-2</c:v>
                </c:pt>
                <c:pt idx="16">
                  <c:v>3.1911304608128431E-2</c:v>
                </c:pt>
                <c:pt idx="17">
                  <c:v>3.3523827973979708E-2</c:v>
                </c:pt>
                <c:pt idx="18">
                  <c:v>3.4919070662921603E-2</c:v>
                </c:pt>
                <c:pt idx="19">
                  <c:v>3.1071839689363372E-2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0.20565388105679158</c:v>
                </c:pt>
                <c:pt idx="1">
                  <c:v>0.21249705391397544</c:v>
                </c:pt>
                <c:pt idx="2">
                  <c:v>0.24329332293341219</c:v>
                </c:pt>
                <c:pt idx="3">
                  <c:v>0.20044418932481034</c:v>
                </c:pt>
                <c:pt idx="4">
                  <c:v>0.18878180727661079</c:v>
                </c:pt>
                <c:pt idx="5">
                  <c:v>0.17166637847126601</c:v>
                </c:pt>
                <c:pt idx="6">
                  <c:v>0.18014612219993828</c:v>
                </c:pt>
                <c:pt idx="7">
                  <c:v>0.27142083483179075</c:v>
                </c:pt>
                <c:pt idx="8">
                  <c:v>0.32244288099292312</c:v>
                </c:pt>
                <c:pt idx="9">
                  <c:v>0.25430821622238475</c:v>
                </c:pt>
                <c:pt idx="10">
                  <c:v>0.11743623599911747</c:v>
                </c:pt>
                <c:pt idx="11">
                  <c:v>5.1104617418252958E-2</c:v>
                </c:pt>
                <c:pt idx="12">
                  <c:v>8.5013637692493801E-2</c:v>
                </c:pt>
                <c:pt idx="13">
                  <c:v>0.13728785874394367</c:v>
                </c:pt>
                <c:pt idx="14">
                  <c:v>0.10697633465792726</c:v>
                </c:pt>
                <c:pt idx="15">
                  <c:v>0.12937468640511884</c:v>
                </c:pt>
                <c:pt idx="16">
                  <c:v>0.23224746460581994</c:v>
                </c:pt>
                <c:pt idx="17">
                  <c:v>0.25906897444015814</c:v>
                </c:pt>
                <c:pt idx="18">
                  <c:v>0.14396317598405226</c:v>
                </c:pt>
                <c:pt idx="19">
                  <c:v>5.4155451155985052E-2</c:v>
                </c:pt>
              </c:numCache>
            </c:numRef>
          </c:val>
        </c:ser>
        <c:marker val="1"/>
        <c:axId val="39893632"/>
        <c:axId val="39895424"/>
      </c:lineChart>
      <c:catAx>
        <c:axId val="39893632"/>
        <c:scaling>
          <c:orientation val="minMax"/>
        </c:scaling>
        <c:axPos val="b"/>
        <c:numFmt formatCode="General" sourceLinked="1"/>
        <c:tickLblPos val="nextTo"/>
        <c:crossAx val="39895424"/>
        <c:crosses val="autoZero"/>
        <c:auto val="1"/>
        <c:lblAlgn val="ctr"/>
        <c:lblOffset val="100"/>
      </c:catAx>
      <c:valAx>
        <c:axId val="39895424"/>
        <c:scaling>
          <c:orientation val="minMax"/>
        </c:scaling>
        <c:axPos val="l"/>
        <c:majorGridlines/>
        <c:numFmt formatCode="0.00000_ " sourceLinked="1"/>
        <c:tickLblPos val="nextTo"/>
        <c:crossAx val="3989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39905536"/>
        <c:axId val="39915520"/>
      </c:barChart>
      <c:catAx>
        <c:axId val="399055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15520"/>
        <c:crosses val="autoZero"/>
        <c:auto val="1"/>
        <c:lblAlgn val="ctr"/>
        <c:lblOffset val="100"/>
        <c:tickLblSkip val="1"/>
        <c:tickMarkSkip val="1"/>
      </c:catAx>
      <c:valAx>
        <c:axId val="399155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055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7.791666666666669E-3</c:v>
                </c:pt>
                <c:pt idx="1">
                  <c:v>3.5541666666666673E-2</c:v>
                </c:pt>
                <c:pt idx="2">
                  <c:v>2.1625000000000005E-2</c:v>
                </c:pt>
                <c:pt idx="3">
                  <c:v>8.3750000000000022E-3</c:v>
                </c:pt>
                <c:pt idx="4">
                  <c:v>8.125000000000002E-3</c:v>
                </c:pt>
                <c:pt idx="5">
                  <c:v>2.4166666666666672E-3</c:v>
                </c:pt>
                <c:pt idx="6">
                  <c:v>5.8291666666666665E-2</c:v>
                </c:pt>
                <c:pt idx="7">
                  <c:v>0.17995833333333333</c:v>
                </c:pt>
                <c:pt idx="8">
                  <c:v>6.4375000000000002E-2</c:v>
                </c:pt>
                <c:pt idx="9">
                  <c:v>8.5833333333333369E-3</c:v>
                </c:pt>
                <c:pt idx="10">
                  <c:v>8.3333333333333367E-3</c:v>
                </c:pt>
                <c:pt idx="11">
                  <c:v>9.9166666666666691E-3</c:v>
                </c:pt>
                <c:pt idx="12">
                  <c:v>0.99441666666666662</c:v>
                </c:pt>
                <c:pt idx="13">
                  <c:v>5.5333333333333318E-2</c:v>
                </c:pt>
                <c:pt idx="14">
                  <c:v>8.91666666666667E-3</c:v>
                </c:pt>
                <c:pt idx="15">
                  <c:v>4.7375E-2</c:v>
                </c:pt>
                <c:pt idx="16">
                  <c:v>8.708333333333337E-3</c:v>
                </c:pt>
                <c:pt idx="17">
                  <c:v>2.4875000000000005E-2</c:v>
                </c:pt>
                <c:pt idx="18">
                  <c:v>1.4500000000000001E-2</c:v>
                </c:pt>
                <c:pt idx="19">
                  <c:v>8.125000000000002E-3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7.9583333333333364E-3</c:v>
                </c:pt>
                <c:pt idx="1">
                  <c:v>0.48025000000000001</c:v>
                </c:pt>
                <c:pt idx="2">
                  <c:v>0.39258333333333328</c:v>
                </c:pt>
                <c:pt idx="3">
                  <c:v>8.6250000000000042E-3</c:v>
                </c:pt>
                <c:pt idx="4">
                  <c:v>8.3333333333333367E-3</c:v>
                </c:pt>
                <c:pt idx="5">
                  <c:v>0.34054166666666674</c:v>
                </c:pt>
                <c:pt idx="6">
                  <c:v>0.22850000000000001</c:v>
                </c:pt>
                <c:pt idx="7">
                  <c:v>7.7333333333333323E-2</c:v>
                </c:pt>
                <c:pt idx="8">
                  <c:v>0.47170833333333323</c:v>
                </c:pt>
                <c:pt idx="9">
                  <c:v>8.7916666666666698E-3</c:v>
                </c:pt>
                <c:pt idx="10">
                  <c:v>8.5416666666666714E-3</c:v>
                </c:pt>
                <c:pt idx="11">
                  <c:v>0.49279166666666652</c:v>
                </c:pt>
                <c:pt idx="12">
                  <c:v>0.83387499999999992</c:v>
                </c:pt>
                <c:pt idx="13">
                  <c:v>0.42166666666666658</c:v>
                </c:pt>
                <c:pt idx="14">
                  <c:v>9.2083333333333375E-3</c:v>
                </c:pt>
                <c:pt idx="15">
                  <c:v>9.0624999999999997E-2</c:v>
                </c:pt>
                <c:pt idx="16">
                  <c:v>9.0833333333333374E-3</c:v>
                </c:pt>
                <c:pt idx="17">
                  <c:v>0.24108333333333332</c:v>
                </c:pt>
                <c:pt idx="18">
                  <c:v>0.29449999999999993</c:v>
                </c:pt>
                <c:pt idx="19">
                  <c:v>8.3333333333333367E-3</c:v>
                </c:pt>
              </c:numCache>
            </c:numRef>
          </c:val>
        </c:ser>
        <c:marker val="1"/>
        <c:axId val="39966208"/>
        <c:axId val="39967744"/>
      </c:lineChart>
      <c:catAx>
        <c:axId val="39966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7744"/>
        <c:crosses val="autoZero"/>
        <c:auto val="1"/>
        <c:lblAlgn val="ctr"/>
        <c:lblOffset val="100"/>
        <c:tickLblSkip val="1"/>
        <c:tickMarkSkip val="1"/>
      </c:catAx>
      <c:valAx>
        <c:axId val="39967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6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3.9508333333333333E-2</c:v>
                </c:pt>
                <c:pt idx="1">
                  <c:v>0.11804999999999999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0.20246250000000002</c:v>
                </c:pt>
                <c:pt idx="1">
                  <c:v>0.24097083333333333</c:v>
                </c:pt>
              </c:numCache>
            </c:numRef>
          </c:val>
        </c:ser>
        <c:axId val="40022400"/>
        <c:axId val="40023936"/>
      </c:barChart>
      <c:catAx>
        <c:axId val="400224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23936"/>
        <c:crosses val="autoZero"/>
        <c:auto val="1"/>
        <c:lblAlgn val="ctr"/>
        <c:lblOffset val="100"/>
        <c:tickLblSkip val="1"/>
        <c:tickMarkSkip val="1"/>
      </c:catAx>
      <c:valAx>
        <c:axId val="400239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224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1.4122452897030957E-2</c:v>
                </c:pt>
                <c:pt idx="1">
                  <c:v>1.5282874918775688E-2</c:v>
                </c:pt>
                <c:pt idx="2">
                  <c:v>1.7292922042927584E-2</c:v>
                </c:pt>
                <c:pt idx="3">
                  <c:v>1.337421435720825E-2</c:v>
                </c:pt>
                <c:pt idx="4">
                  <c:v>1.0323043364335345E-2</c:v>
                </c:pt>
                <c:pt idx="5">
                  <c:v>3.1909087793089659E-2</c:v>
                </c:pt>
                <c:pt idx="6">
                  <c:v>7.7355682570141637E-2</c:v>
                </c:pt>
                <c:pt idx="7">
                  <c:v>9.8916455066221598E-2</c:v>
                </c:pt>
                <c:pt idx="8">
                  <c:v>6.0116430113899159E-2</c:v>
                </c:pt>
                <c:pt idx="9">
                  <c:v>1.372737120625047E-2</c:v>
                </c:pt>
                <c:pt idx="10">
                  <c:v>5.770153082621169E-2</c:v>
                </c:pt>
                <c:pt idx="11">
                  <c:v>0.24495090666515232</c:v>
                </c:pt>
                <c:pt idx="12">
                  <c:v>0.42386031700753657</c:v>
                </c:pt>
                <c:pt idx="13">
                  <c:v>0.28012415857530937</c:v>
                </c:pt>
                <c:pt idx="14">
                  <c:v>9.708593407526174E-2</c:v>
                </c:pt>
                <c:pt idx="15">
                  <c:v>2.928016958439944E-2</c:v>
                </c:pt>
                <c:pt idx="16">
                  <c:v>1.4210510321096189E-2</c:v>
                </c:pt>
                <c:pt idx="17">
                  <c:v>1.0841492100990231E-2</c:v>
                </c:pt>
                <c:pt idx="18">
                  <c:v>1.443143624914668E-2</c:v>
                </c:pt>
                <c:pt idx="19">
                  <c:v>1.8033579705354717E-2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0.19285487891357059</c:v>
                </c:pt>
                <c:pt idx="1">
                  <c:v>0.30299047478598579</c:v>
                </c:pt>
                <c:pt idx="2">
                  <c:v>0.27733156918580598</c:v>
                </c:pt>
                <c:pt idx="3">
                  <c:v>0.14715258952962537</c:v>
                </c:pt>
                <c:pt idx="4">
                  <c:v>0.11113670623387784</c:v>
                </c:pt>
                <c:pt idx="5">
                  <c:v>0.17987041315911914</c:v>
                </c:pt>
                <c:pt idx="6">
                  <c:v>0.20653628619014483</c:v>
                </c:pt>
                <c:pt idx="7">
                  <c:v>0.20852189809845911</c:v>
                </c:pt>
                <c:pt idx="8">
                  <c:v>0.21620712699821107</c:v>
                </c:pt>
                <c:pt idx="9">
                  <c:v>0.15420442391192615</c:v>
                </c:pt>
                <c:pt idx="10">
                  <c:v>0.21359206574123649</c:v>
                </c:pt>
                <c:pt idx="11">
                  <c:v>0.43032531531835838</c:v>
                </c:pt>
                <c:pt idx="12">
                  <c:v>0.55679797461270741</c:v>
                </c:pt>
                <c:pt idx="13">
                  <c:v>0.40946064821321665</c:v>
                </c:pt>
                <c:pt idx="14">
                  <c:v>0.18497446439797616</c:v>
                </c:pt>
                <c:pt idx="15">
                  <c:v>9.0257785847970881E-2</c:v>
                </c:pt>
                <c:pt idx="16">
                  <c:v>0.11056935263880791</c:v>
                </c:pt>
                <c:pt idx="17">
                  <c:v>0.17785436471233654</c:v>
                </c:pt>
                <c:pt idx="18">
                  <c:v>0.18867728508202397</c:v>
                </c:pt>
                <c:pt idx="19">
                  <c:v>0.12604940838501041</c:v>
                </c:pt>
              </c:numCache>
            </c:numRef>
          </c:val>
        </c:ser>
        <c:marker val="1"/>
        <c:axId val="40036608"/>
        <c:axId val="40038400"/>
      </c:lineChart>
      <c:catAx>
        <c:axId val="40036608"/>
        <c:scaling>
          <c:orientation val="minMax"/>
        </c:scaling>
        <c:axPos val="b"/>
        <c:numFmt formatCode="General" sourceLinked="1"/>
        <c:tickLblPos val="nextTo"/>
        <c:crossAx val="40038400"/>
        <c:crosses val="autoZero"/>
        <c:auto val="1"/>
        <c:lblAlgn val="ctr"/>
        <c:lblOffset val="100"/>
      </c:catAx>
      <c:valAx>
        <c:axId val="40038400"/>
        <c:scaling>
          <c:orientation val="minMax"/>
        </c:scaling>
        <c:axPos val="l"/>
        <c:majorGridlines/>
        <c:numFmt formatCode="0.00000_ " sourceLinked="1"/>
        <c:tickLblPos val="nextTo"/>
        <c:crossAx val="4003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40064896"/>
        <c:axId val="40066432"/>
      </c:barChart>
      <c:catAx>
        <c:axId val="40064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66432"/>
        <c:crosses val="autoZero"/>
        <c:auto val="1"/>
        <c:lblAlgn val="ctr"/>
        <c:lblOffset val="100"/>
        <c:tickLblSkip val="1"/>
        <c:tickMarkSkip val="1"/>
      </c:catAx>
      <c:valAx>
        <c:axId val="400664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648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088704"/>
        <c:axId val="40090240"/>
      </c:barChart>
      <c:catAx>
        <c:axId val="40088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90240"/>
        <c:crosses val="autoZero"/>
        <c:auto val="1"/>
        <c:lblAlgn val="ctr"/>
        <c:lblOffset val="100"/>
        <c:tickLblSkip val="1"/>
        <c:tickMarkSkip val="1"/>
      </c:catAx>
      <c:valAx>
        <c:axId val="400902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887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8"/>
          <c:y val="8.7542375389230348E-2"/>
          <c:w val="0.82736156351791457"/>
          <c:h val="0.77104630631282933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1.9135958663336096E-2</c:v>
                  </c:pt>
                  <c:pt idx="1">
                    <c:v>1.4622228795944998E-2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1.9135958663336096E-2</c:v>
                  </c:pt>
                  <c:pt idx="1">
                    <c:v>1.4622228795944998E-2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8.7916346153846137E-2</c:v>
                </c:pt>
                <c:pt idx="1">
                  <c:v>9.1292948717948713E-2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1.4485187375443047E-2</c:v>
                  </c:pt>
                  <c:pt idx="1">
                    <c:v>1.4202178839896527E-2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1.4485187375443047E-2</c:v>
                  </c:pt>
                  <c:pt idx="1">
                    <c:v>1.4202178839896527E-2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0.18323541666666662</c:v>
                </c:pt>
                <c:pt idx="1">
                  <c:v>0.21623493589743589</c:v>
                </c:pt>
              </c:numCache>
            </c:numRef>
          </c:val>
        </c:ser>
        <c:axId val="72239744"/>
        <c:axId val="72323840"/>
      </c:barChart>
      <c:catAx>
        <c:axId val="7223974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323840"/>
        <c:crosses val="autoZero"/>
        <c:auto val="1"/>
        <c:lblAlgn val="ctr"/>
        <c:lblOffset val="100"/>
        <c:tickLblSkip val="1"/>
        <c:tickMarkSkip val="1"/>
      </c:catAx>
      <c:valAx>
        <c:axId val="72323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1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239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6"/>
        </c:manualLayout>
      </c:layout>
    </c:legend>
    <c:plotVisOnly val="1"/>
    <c:dispBlanksAs val="gap"/>
  </c:chart>
  <c:printSettings>
    <c:headerFooter alignWithMargins="0"/>
    <c:pageMargins b="1" l="0.75000000000000577" r="0.7500000000000057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9.4166666666666721E-3</c:v>
                </c:pt>
                <c:pt idx="1">
                  <c:v>9.5416666666666705E-3</c:v>
                </c:pt>
                <c:pt idx="2">
                  <c:v>2.2958333333333334E-2</c:v>
                </c:pt>
                <c:pt idx="3">
                  <c:v>1.0500000000000002E-2</c:v>
                </c:pt>
                <c:pt idx="4">
                  <c:v>1.0083333333333337E-2</c:v>
                </c:pt>
                <c:pt idx="5">
                  <c:v>1.0708333333333335E-2</c:v>
                </c:pt>
                <c:pt idx="6">
                  <c:v>9.5416666666666608E-2</c:v>
                </c:pt>
                <c:pt idx="7">
                  <c:v>2.9583333333333341E-3</c:v>
                </c:pt>
                <c:pt idx="8">
                  <c:v>1.1250000000000001E-2</c:v>
                </c:pt>
                <c:pt idx="9">
                  <c:v>1.2416666666666668E-2</c:v>
                </c:pt>
                <c:pt idx="10">
                  <c:v>1.0208333333333335E-2</c:v>
                </c:pt>
                <c:pt idx="11">
                  <c:v>3.5666666666666673E-2</c:v>
                </c:pt>
                <c:pt idx="12">
                  <c:v>1.0166666666666669E-2</c:v>
                </c:pt>
                <c:pt idx="13">
                  <c:v>4.2374999999999975E-2</c:v>
                </c:pt>
                <c:pt idx="14">
                  <c:v>0.9863333333333334</c:v>
                </c:pt>
                <c:pt idx="15">
                  <c:v>1.079166666666667E-2</c:v>
                </c:pt>
                <c:pt idx="16">
                  <c:v>1.9000000000000003E-2</c:v>
                </c:pt>
                <c:pt idx="17">
                  <c:v>1.0458333333333335E-2</c:v>
                </c:pt>
                <c:pt idx="18">
                  <c:v>8.2750000000000004E-2</c:v>
                </c:pt>
                <c:pt idx="19">
                  <c:v>5.7875000000000003E-2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8.91666666666667E-3</c:v>
                </c:pt>
                <c:pt idx="1">
                  <c:v>9.1666666666666702E-3</c:v>
                </c:pt>
                <c:pt idx="2">
                  <c:v>0.36579166666666657</c:v>
                </c:pt>
                <c:pt idx="3">
                  <c:v>1.1000000000000003E-2</c:v>
                </c:pt>
                <c:pt idx="4">
                  <c:v>1.0083333333333335E-2</c:v>
                </c:pt>
                <c:pt idx="5">
                  <c:v>1.1708333333333334E-2</c:v>
                </c:pt>
                <c:pt idx="6">
                  <c:v>0.46312500000000001</c:v>
                </c:pt>
                <c:pt idx="7">
                  <c:v>0.16312499999999994</c:v>
                </c:pt>
                <c:pt idx="8">
                  <c:v>1.3375000000000003E-2</c:v>
                </c:pt>
                <c:pt idx="9">
                  <c:v>0.80237499999999973</c:v>
                </c:pt>
                <c:pt idx="10">
                  <c:v>1.0625000000000002E-2</c:v>
                </c:pt>
                <c:pt idx="11">
                  <c:v>0.53983333333333328</c:v>
                </c:pt>
                <c:pt idx="12">
                  <c:v>1.0375000000000002E-2</c:v>
                </c:pt>
                <c:pt idx="13">
                  <c:v>0.21416666666666664</c:v>
                </c:pt>
                <c:pt idx="14">
                  <c:v>0.61912499999999993</c:v>
                </c:pt>
                <c:pt idx="15">
                  <c:v>1.2291666666666668E-2</c:v>
                </c:pt>
                <c:pt idx="16">
                  <c:v>0.20908333333333332</c:v>
                </c:pt>
                <c:pt idx="17">
                  <c:v>1.091666666666667E-2</c:v>
                </c:pt>
                <c:pt idx="18">
                  <c:v>9.8874999999999991E-2</c:v>
                </c:pt>
                <c:pt idx="19">
                  <c:v>4.7749999999999994E-2</c:v>
                </c:pt>
              </c:numCache>
            </c:numRef>
          </c:val>
        </c:ser>
        <c:marker val="1"/>
        <c:axId val="40301312"/>
        <c:axId val="40302848"/>
      </c:lineChart>
      <c:catAx>
        <c:axId val="403013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302848"/>
        <c:crosses val="autoZero"/>
        <c:auto val="1"/>
        <c:lblAlgn val="ctr"/>
        <c:lblOffset val="100"/>
        <c:tickLblSkip val="1"/>
        <c:tickMarkSkip val="1"/>
      </c:catAx>
      <c:valAx>
        <c:axId val="40302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301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1.9524999999999997E-2</c:v>
                </c:pt>
                <c:pt idx="1">
                  <c:v>0.12656249999999997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0.18586666666666665</c:v>
                </c:pt>
                <c:pt idx="1">
                  <c:v>0.17730416666666662</c:v>
                </c:pt>
              </c:numCache>
            </c:numRef>
          </c:val>
        </c:ser>
        <c:axId val="40377728"/>
        <c:axId val="40383616"/>
      </c:barChart>
      <c:catAx>
        <c:axId val="403777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383616"/>
        <c:crosses val="autoZero"/>
        <c:auto val="1"/>
        <c:lblAlgn val="ctr"/>
        <c:lblOffset val="100"/>
        <c:tickLblSkip val="1"/>
        <c:tickMarkSkip val="1"/>
      </c:catAx>
      <c:valAx>
        <c:axId val="403836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3777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2.84406246211087E-2</c:v>
                </c:pt>
                <c:pt idx="1">
                  <c:v>2.5126112902311763E-2</c:v>
                </c:pt>
                <c:pt idx="2">
                  <c:v>2.2802997959903832E-2</c:v>
                </c:pt>
                <c:pt idx="3">
                  <c:v>1.8726825033381713E-2</c:v>
                </c:pt>
                <c:pt idx="4">
                  <c:v>1.72355335661326E-2</c:v>
                </c:pt>
                <c:pt idx="5">
                  <c:v>2.9082554722093475E-2</c:v>
                </c:pt>
                <c:pt idx="6">
                  <c:v>5.451575266814699E-2</c:v>
                </c:pt>
                <c:pt idx="7">
                  <c:v>5.7877218530870134E-2</c:v>
                </c:pt>
                <c:pt idx="8">
                  <c:v>3.9001515083110873E-2</c:v>
                </c:pt>
                <c:pt idx="9">
                  <c:v>1.3643533472434728E-2</c:v>
                </c:pt>
                <c:pt idx="10">
                  <c:v>8.1624520529185833E-3</c:v>
                </c:pt>
                <c:pt idx="11">
                  <c:v>1.7225463633277146E-2</c:v>
                </c:pt>
                <c:pt idx="12">
                  <c:v>8.3128483892355387E-2</c:v>
                </c:pt>
                <c:pt idx="13">
                  <c:v>0.26402872502608388</c:v>
                </c:pt>
                <c:pt idx="14">
                  <c:v>0.41554189891787402</c:v>
                </c:pt>
                <c:pt idx="15">
                  <c:v>0.25485346768211098</c:v>
                </c:pt>
                <c:pt idx="16">
                  <c:v>9.1829513204898558E-2</c:v>
                </c:pt>
                <c:pt idx="17">
                  <c:v>5.1863589795884936E-2</c:v>
                </c:pt>
                <c:pt idx="18">
                  <c:v>6.9778034163443234E-2</c:v>
                </c:pt>
                <c:pt idx="19">
                  <c:v>7.6862051649919785E-2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3.5821068862096711E-2</c:v>
                </c:pt>
                <c:pt idx="1">
                  <c:v>9.8277794078824421E-2</c:v>
                </c:pt>
                <c:pt idx="2">
                  <c:v>0.16655906526370287</c:v>
                </c:pt>
                <c:pt idx="3">
                  <c:v>0.10955283041421592</c:v>
                </c:pt>
                <c:pt idx="4">
                  <c:v>6.3279872941185158E-2</c:v>
                </c:pt>
                <c:pt idx="5">
                  <c:v>0.13321833821071213</c:v>
                </c:pt>
                <c:pt idx="6">
                  <c:v>0.23798935810936683</c:v>
                </c:pt>
                <c:pt idx="7">
                  <c:v>0.23640771399928343</c:v>
                </c:pt>
                <c:pt idx="8">
                  <c:v>0.2636186576677596</c:v>
                </c:pt>
                <c:pt idx="9">
                  <c:v>0.35769832894955739</c:v>
                </c:pt>
                <c:pt idx="10">
                  <c:v>0.32273705075280162</c:v>
                </c:pt>
                <c:pt idx="11">
                  <c:v>0.29660472040872693</c:v>
                </c:pt>
                <c:pt idx="12">
                  <c:v>0.24477369012746961</c:v>
                </c:pt>
                <c:pt idx="13">
                  <c:v>0.28507895462347044</c:v>
                </c:pt>
                <c:pt idx="14">
                  <c:v>0.32145842610590242</c:v>
                </c:pt>
                <c:pt idx="15">
                  <c:v>0.21684264715387744</c:v>
                </c:pt>
                <c:pt idx="16">
                  <c:v>0.12905704616155686</c:v>
                </c:pt>
                <c:pt idx="17">
                  <c:v>7.5969580378439885E-2</c:v>
                </c:pt>
                <c:pt idx="18">
                  <c:v>6.2751040948427123E-2</c:v>
                </c:pt>
                <c:pt idx="19">
                  <c:v>4.738903964276394E-2</c:v>
                </c:pt>
              </c:numCache>
            </c:numRef>
          </c:val>
        </c:ser>
        <c:marker val="1"/>
        <c:axId val="40396288"/>
        <c:axId val="40397824"/>
      </c:lineChart>
      <c:catAx>
        <c:axId val="40396288"/>
        <c:scaling>
          <c:orientation val="minMax"/>
        </c:scaling>
        <c:axPos val="b"/>
        <c:numFmt formatCode="General" sourceLinked="1"/>
        <c:tickLblPos val="nextTo"/>
        <c:crossAx val="40397824"/>
        <c:crosses val="autoZero"/>
        <c:auto val="1"/>
        <c:lblAlgn val="ctr"/>
        <c:lblOffset val="100"/>
      </c:catAx>
      <c:valAx>
        <c:axId val="40397824"/>
        <c:scaling>
          <c:orientation val="minMax"/>
        </c:scaling>
        <c:axPos val="l"/>
        <c:majorGridlines/>
        <c:numFmt formatCode="0.00000_ " sourceLinked="1"/>
        <c:tickLblPos val="nextTo"/>
        <c:crossAx val="4039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40440960"/>
        <c:axId val="40442496"/>
      </c:barChart>
      <c:catAx>
        <c:axId val="40440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42496"/>
        <c:crosses val="autoZero"/>
        <c:auto val="1"/>
        <c:lblAlgn val="ctr"/>
        <c:lblOffset val="100"/>
        <c:tickLblSkip val="1"/>
        <c:tickMarkSkip val="1"/>
      </c:catAx>
      <c:valAx>
        <c:axId val="404424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409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464768"/>
        <c:axId val="40466304"/>
      </c:barChart>
      <c:catAx>
        <c:axId val="40464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66304"/>
        <c:crosses val="autoZero"/>
        <c:auto val="1"/>
        <c:lblAlgn val="ctr"/>
        <c:lblOffset val="100"/>
        <c:tickLblSkip val="1"/>
        <c:tickMarkSkip val="1"/>
      </c:catAx>
      <c:valAx>
        <c:axId val="404663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647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1.141666666666667E-2</c:v>
                </c:pt>
                <c:pt idx="1">
                  <c:v>1.1625000000000003E-2</c:v>
                </c:pt>
                <c:pt idx="2">
                  <c:v>1.3458333333333338E-2</c:v>
                </c:pt>
                <c:pt idx="3">
                  <c:v>7.1375000000000008E-2</c:v>
                </c:pt>
                <c:pt idx="4">
                  <c:v>1.4416666666666668E-2</c:v>
                </c:pt>
                <c:pt idx="5">
                  <c:v>4.9166666666666664E-2</c:v>
                </c:pt>
                <c:pt idx="6">
                  <c:v>7.2999999999999982E-2</c:v>
                </c:pt>
                <c:pt idx="7">
                  <c:v>3.6749999999999998E-2</c:v>
                </c:pt>
                <c:pt idx="8">
                  <c:v>2.0083333333333335E-2</c:v>
                </c:pt>
                <c:pt idx="9">
                  <c:v>1.0041666666666667E-2</c:v>
                </c:pt>
                <c:pt idx="10">
                  <c:v>1.2291666666666668E-2</c:v>
                </c:pt>
                <c:pt idx="11">
                  <c:v>1.3750000000000005E-2</c:v>
                </c:pt>
                <c:pt idx="12">
                  <c:v>0.9648333333333331</c:v>
                </c:pt>
                <c:pt idx="13">
                  <c:v>1.3625E-2</c:v>
                </c:pt>
                <c:pt idx="14">
                  <c:v>1.2541666666666671E-2</c:v>
                </c:pt>
                <c:pt idx="15">
                  <c:v>1.4250000000000004E-2</c:v>
                </c:pt>
                <c:pt idx="16">
                  <c:v>5.6375000000000008E-2</c:v>
                </c:pt>
                <c:pt idx="17">
                  <c:v>1.2541666666666671E-2</c:v>
                </c:pt>
                <c:pt idx="18">
                  <c:v>1.2541666666666671E-2</c:v>
                </c:pt>
                <c:pt idx="19">
                  <c:v>1.1958333333333335E-2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1.0708333333333339E-2</c:v>
                </c:pt>
                <c:pt idx="1">
                  <c:v>1.0833333333333339E-2</c:v>
                </c:pt>
                <c:pt idx="2">
                  <c:v>1.4125000000000004E-2</c:v>
                </c:pt>
                <c:pt idx="3">
                  <c:v>0.51554166666666656</c:v>
                </c:pt>
                <c:pt idx="4">
                  <c:v>0.26920833333333333</c:v>
                </c:pt>
                <c:pt idx="5">
                  <c:v>0.17375000000000004</c:v>
                </c:pt>
                <c:pt idx="6">
                  <c:v>0.26274999999999998</c:v>
                </c:pt>
                <c:pt idx="7">
                  <c:v>0.40087500000000004</c:v>
                </c:pt>
                <c:pt idx="8">
                  <c:v>0.31424999999999992</c:v>
                </c:pt>
                <c:pt idx="9">
                  <c:v>0.16037499999999996</c:v>
                </c:pt>
                <c:pt idx="10">
                  <c:v>1.2000000000000004E-2</c:v>
                </c:pt>
                <c:pt idx="11">
                  <c:v>1.5000000000000005E-2</c:v>
                </c:pt>
                <c:pt idx="12">
                  <c:v>0.55433333333333334</c:v>
                </c:pt>
                <c:pt idx="13">
                  <c:v>0.53379166666666678</c:v>
                </c:pt>
                <c:pt idx="14">
                  <c:v>1.2333333333333337E-2</c:v>
                </c:pt>
                <c:pt idx="15">
                  <c:v>0.52262500000000001</c:v>
                </c:pt>
                <c:pt idx="16">
                  <c:v>0.49633333333333335</c:v>
                </c:pt>
                <c:pt idx="17">
                  <c:v>1.2625000000000003E-2</c:v>
                </c:pt>
                <c:pt idx="18">
                  <c:v>1.2333333333333335E-2</c:v>
                </c:pt>
                <c:pt idx="19">
                  <c:v>1.1583333333333336E-2</c:v>
                </c:pt>
              </c:numCache>
            </c:numRef>
          </c:val>
        </c:ser>
        <c:marker val="1"/>
        <c:axId val="54603776"/>
        <c:axId val="54605312"/>
      </c:lineChart>
      <c:catAx>
        <c:axId val="54603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05312"/>
        <c:crosses val="autoZero"/>
        <c:auto val="1"/>
        <c:lblAlgn val="ctr"/>
        <c:lblOffset val="100"/>
        <c:tickLblSkip val="1"/>
        <c:tickMarkSkip val="1"/>
      </c:catAx>
      <c:valAx>
        <c:axId val="546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03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3.1133333333333336E-2</c:v>
                </c:pt>
                <c:pt idx="1">
                  <c:v>0.11247083333333334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0.21324166666666666</c:v>
                </c:pt>
                <c:pt idx="1">
                  <c:v>0.21829583333333333</c:v>
                </c:pt>
              </c:numCache>
            </c:numRef>
          </c:val>
        </c:ser>
        <c:axId val="54623232"/>
        <c:axId val="54649600"/>
      </c:barChart>
      <c:catAx>
        <c:axId val="54623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49600"/>
        <c:crosses val="autoZero"/>
        <c:auto val="1"/>
        <c:lblAlgn val="ctr"/>
        <c:lblOffset val="100"/>
        <c:tickLblSkip val="1"/>
        <c:tickMarkSkip val="1"/>
      </c:catAx>
      <c:valAx>
        <c:axId val="546496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232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1.112408598750414E-2</c:v>
                </c:pt>
                <c:pt idx="1">
                  <c:v>1.7864958201742869E-2</c:v>
                </c:pt>
                <c:pt idx="2">
                  <c:v>3.3558747171860803E-2</c:v>
                </c:pt>
                <c:pt idx="3">
                  <c:v>4.3646733326399297E-2</c:v>
                </c:pt>
                <c:pt idx="4">
                  <c:v>3.7141105587360806E-2</c:v>
                </c:pt>
                <c:pt idx="5">
                  <c:v>3.7644626382056338E-2</c:v>
                </c:pt>
                <c:pt idx="6">
                  <c:v>4.032292981058249E-2</c:v>
                </c:pt>
                <c:pt idx="7">
                  <c:v>3.5123104772669785E-2</c:v>
                </c:pt>
                <c:pt idx="8">
                  <c:v>1.9655004828021735E-2</c:v>
                </c:pt>
                <c:pt idx="9">
                  <c:v>8.1463375164555814E-3</c:v>
                </c:pt>
                <c:pt idx="10">
                  <c:v>5.7515050203028002E-2</c:v>
                </c:pt>
                <c:pt idx="11">
                  <c:v>0.23114954975761692</c:v>
                </c:pt>
                <c:pt idx="12">
                  <c:v>0.38969815216334541</c:v>
                </c:pt>
                <c:pt idx="13">
                  <c:v>0.24684811150592301</c:v>
                </c:pt>
                <c:pt idx="14">
                  <c:v>8.8485059902320765E-2</c:v>
                </c:pt>
                <c:pt idx="15">
                  <c:v>3.9667858282907385E-2</c:v>
                </c:pt>
                <c:pt idx="16">
                  <c:v>3.0624038151238323E-2</c:v>
                </c:pt>
                <c:pt idx="17">
                  <c:v>1.1453508221916134E-2</c:v>
                </c:pt>
                <c:pt idx="18">
                  <c:v>6.990438278376968E-3</c:v>
                </c:pt>
                <c:pt idx="19">
                  <c:v>1.1895246765922407E-2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3.2616196551205234E-2</c:v>
                </c:pt>
                <c:pt idx="1">
                  <c:v>5.9100478241291783E-2</c:v>
                </c:pt>
                <c:pt idx="2">
                  <c:v>0.15006746903626778</c:v>
                </c:pt>
                <c:pt idx="3">
                  <c:v>0.27699749181925071</c:v>
                </c:pt>
                <c:pt idx="4">
                  <c:v>0.27971690895130885</c:v>
                </c:pt>
                <c:pt idx="5">
                  <c:v>0.23841717406535232</c:v>
                </c:pt>
                <c:pt idx="6">
                  <c:v>0.271970760874438</c:v>
                </c:pt>
                <c:pt idx="7">
                  <c:v>0.32163616924778538</c:v>
                </c:pt>
                <c:pt idx="8">
                  <c:v>0.28014338143644529</c:v>
                </c:pt>
                <c:pt idx="9">
                  <c:v>0.16420550663571723</c:v>
                </c:pt>
                <c:pt idx="10">
                  <c:v>8.9081254397571349E-2</c:v>
                </c:pt>
                <c:pt idx="11">
                  <c:v>0.16822322859850938</c:v>
                </c:pt>
                <c:pt idx="12">
                  <c:v>0.33846046533159879</c:v>
                </c:pt>
                <c:pt idx="13">
                  <c:v>0.37541563547053131</c:v>
                </c:pt>
                <c:pt idx="14">
                  <c:v>0.32767116440243238</c:v>
                </c:pt>
                <c:pt idx="15">
                  <c:v>0.37972145666907292</c:v>
                </c:pt>
                <c:pt idx="16">
                  <c:v>0.34628108715225969</c:v>
                </c:pt>
                <c:pt idx="17">
                  <c:v>0.16928269323565312</c:v>
                </c:pt>
                <c:pt idx="18">
                  <c:v>3.8328225654426201E-2</c:v>
                </c:pt>
                <c:pt idx="19">
                  <c:v>-4.8128157690393823E-3</c:v>
                </c:pt>
              </c:numCache>
            </c:numRef>
          </c:val>
        </c:ser>
        <c:marker val="1"/>
        <c:axId val="54666368"/>
        <c:axId val="54667904"/>
      </c:lineChart>
      <c:catAx>
        <c:axId val="54666368"/>
        <c:scaling>
          <c:orientation val="minMax"/>
        </c:scaling>
        <c:axPos val="b"/>
        <c:numFmt formatCode="General" sourceLinked="1"/>
        <c:tickLblPos val="nextTo"/>
        <c:crossAx val="54667904"/>
        <c:crosses val="autoZero"/>
        <c:auto val="1"/>
        <c:lblAlgn val="ctr"/>
        <c:lblOffset val="100"/>
      </c:catAx>
      <c:valAx>
        <c:axId val="54667904"/>
        <c:scaling>
          <c:orientation val="minMax"/>
        </c:scaling>
        <c:axPos val="l"/>
        <c:majorGridlines/>
        <c:numFmt formatCode="0.00000_ " sourceLinked="1"/>
        <c:tickLblPos val="nextTo"/>
        <c:crossAx val="5466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54706944"/>
        <c:axId val="54708480"/>
      </c:barChart>
      <c:catAx>
        <c:axId val="54706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08480"/>
        <c:crosses val="autoZero"/>
        <c:auto val="1"/>
        <c:lblAlgn val="ctr"/>
        <c:lblOffset val="100"/>
        <c:tickLblSkip val="1"/>
        <c:tickMarkSkip val="1"/>
      </c:catAx>
      <c:valAx>
        <c:axId val="547084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069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4804864"/>
        <c:axId val="54806400"/>
      </c:barChart>
      <c:catAx>
        <c:axId val="548048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06400"/>
        <c:crosses val="autoZero"/>
        <c:auto val="1"/>
        <c:lblAlgn val="ctr"/>
        <c:lblOffset val="100"/>
        <c:tickLblSkip val="1"/>
        <c:tickMarkSkip val="1"/>
      </c:catAx>
      <c:valAx>
        <c:axId val="548064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048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4"/>
          <c:y val="8.754237538923039E-2"/>
          <c:w val="0.82736156351791457"/>
          <c:h val="0.77104630631282955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3.3053226388920498E-2</c:v>
                  </c:pt>
                  <c:pt idx="1">
                    <c:v>3.226998600577842E-2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3.3053226388920498E-2</c:v>
                  </c:pt>
                  <c:pt idx="1">
                    <c:v>3.226998600577842E-2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7.4616452991452989E-2</c:v>
                </c:pt>
                <c:pt idx="1">
                  <c:v>8.2993589743589752E-2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3.503614591958959E-2</c:v>
                  </c:pt>
                  <c:pt idx="1">
                    <c:v>2.4534638455586323E-2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3.503614591958959E-2</c:v>
                  </c:pt>
                  <c:pt idx="1">
                    <c:v>2.4534638455586323E-2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0.12947718253968254</c:v>
                </c:pt>
                <c:pt idx="1">
                  <c:v>0.19156837606837601</c:v>
                </c:pt>
              </c:numCache>
            </c:numRef>
          </c:val>
        </c:ser>
        <c:axId val="72582656"/>
        <c:axId val="87015808"/>
      </c:barChart>
      <c:catAx>
        <c:axId val="7258265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7015808"/>
        <c:crosses val="autoZero"/>
        <c:auto val="1"/>
        <c:lblAlgn val="ctr"/>
        <c:lblOffset val="100"/>
        <c:tickLblSkip val="1"/>
        <c:tickMarkSkip val="1"/>
      </c:catAx>
      <c:valAx>
        <c:axId val="87015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12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58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82"/>
        </c:manualLayout>
      </c:layout>
    </c:legend>
    <c:plotVisOnly val="1"/>
    <c:dispBlanksAs val="gap"/>
  </c:chart>
  <c:printSettings>
    <c:headerFooter alignWithMargins="0"/>
    <c:pageMargins b="1" l="0.750000000000006" r="0.750000000000006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1.0375000000000004E-2</c:v>
                </c:pt>
                <c:pt idx="1">
                  <c:v>1.0375000000000004E-2</c:v>
                </c:pt>
                <c:pt idx="2">
                  <c:v>1.2083333333333337E-2</c:v>
                </c:pt>
                <c:pt idx="3">
                  <c:v>0.23558333333333334</c:v>
                </c:pt>
                <c:pt idx="4">
                  <c:v>4.6833333333333331E-2</c:v>
                </c:pt>
                <c:pt idx="5">
                  <c:v>2.2041666666666668E-2</c:v>
                </c:pt>
                <c:pt idx="6">
                  <c:v>1.2125000000000004E-2</c:v>
                </c:pt>
                <c:pt idx="7">
                  <c:v>6.6291666666666665E-2</c:v>
                </c:pt>
                <c:pt idx="8">
                  <c:v>5.9833333333333329E-2</c:v>
                </c:pt>
                <c:pt idx="9">
                  <c:v>1.1458333333333339E-2</c:v>
                </c:pt>
                <c:pt idx="10">
                  <c:v>0.99033333333333307</c:v>
                </c:pt>
                <c:pt idx="11">
                  <c:v>3.0416666666666678E-3</c:v>
                </c:pt>
                <c:pt idx="12">
                  <c:v>1.0958333333333339E-2</c:v>
                </c:pt>
                <c:pt idx="13">
                  <c:v>0.3080416666666666</c:v>
                </c:pt>
                <c:pt idx="14">
                  <c:v>0.27091666666666664</c:v>
                </c:pt>
                <c:pt idx="15">
                  <c:v>0.11841666666666666</c:v>
                </c:pt>
                <c:pt idx="16">
                  <c:v>6.4083333333333312E-2</c:v>
                </c:pt>
                <c:pt idx="17">
                  <c:v>1.1458333333333339E-2</c:v>
                </c:pt>
                <c:pt idx="18">
                  <c:v>5.6499999999999974E-2</c:v>
                </c:pt>
                <c:pt idx="19">
                  <c:v>1.0791666666666672E-2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8.8333333333333371E-3</c:v>
                </c:pt>
                <c:pt idx="1">
                  <c:v>8.91666666666667E-3</c:v>
                </c:pt>
                <c:pt idx="2">
                  <c:v>1.0708333333333335E-2</c:v>
                </c:pt>
                <c:pt idx="3">
                  <c:v>0.60575000000000001</c:v>
                </c:pt>
                <c:pt idx="4">
                  <c:v>0.20079166666666667</c:v>
                </c:pt>
                <c:pt idx="5">
                  <c:v>0.45908333333333329</c:v>
                </c:pt>
                <c:pt idx="6">
                  <c:v>1.066666666666667E-2</c:v>
                </c:pt>
                <c:pt idx="7">
                  <c:v>0.43645833333333334</c:v>
                </c:pt>
                <c:pt idx="8">
                  <c:v>0.67929166666666652</c:v>
                </c:pt>
                <c:pt idx="9">
                  <c:v>1.0000000000000004E-2</c:v>
                </c:pt>
                <c:pt idx="10">
                  <c:v>0.36395833333333322</c:v>
                </c:pt>
                <c:pt idx="11">
                  <c:v>0.40258333333333335</c:v>
                </c:pt>
                <c:pt idx="12">
                  <c:v>9.3333333333333376E-3</c:v>
                </c:pt>
                <c:pt idx="13">
                  <c:v>0.49266666666666675</c:v>
                </c:pt>
                <c:pt idx="14">
                  <c:v>0.46841666666666687</c:v>
                </c:pt>
                <c:pt idx="15">
                  <c:v>0.29895833333333333</c:v>
                </c:pt>
                <c:pt idx="16">
                  <c:v>6.8916666666666668E-2</c:v>
                </c:pt>
                <c:pt idx="17">
                  <c:v>9.9583333333333381E-3</c:v>
                </c:pt>
                <c:pt idx="18">
                  <c:v>0.29470833333333329</c:v>
                </c:pt>
                <c:pt idx="19">
                  <c:v>9.250000000000003E-3</c:v>
                </c:pt>
              </c:numCache>
            </c:numRef>
          </c:val>
        </c:ser>
        <c:marker val="1"/>
        <c:axId val="55742464"/>
        <c:axId val="55744000"/>
      </c:lineChart>
      <c:catAx>
        <c:axId val="557424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44000"/>
        <c:crosses val="autoZero"/>
        <c:auto val="1"/>
        <c:lblAlgn val="ctr"/>
        <c:lblOffset val="100"/>
        <c:tickLblSkip val="1"/>
        <c:tickMarkSkip val="1"/>
      </c:catAx>
      <c:valAx>
        <c:axId val="5574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42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4.8700000000000014E-2</c:v>
                </c:pt>
                <c:pt idx="1">
                  <c:v>0.18445416666666667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0.24304999999999996</c:v>
                </c:pt>
                <c:pt idx="1">
                  <c:v>0.24187499999999998</c:v>
                </c:pt>
              </c:numCache>
            </c:numRef>
          </c:val>
        </c:ser>
        <c:axId val="55773824"/>
        <c:axId val="55779712"/>
      </c:barChart>
      <c:catAx>
        <c:axId val="55773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79712"/>
        <c:crosses val="autoZero"/>
        <c:auto val="1"/>
        <c:lblAlgn val="ctr"/>
        <c:lblOffset val="100"/>
        <c:tickLblSkip val="1"/>
        <c:tickMarkSkip val="1"/>
      </c:catAx>
      <c:valAx>
        <c:axId val="557797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738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3.5088507239600657E-2</c:v>
                </c:pt>
                <c:pt idx="1">
                  <c:v>4.0461618074459783E-2</c:v>
                </c:pt>
                <c:pt idx="2">
                  <c:v>7.2209681977342344E-2</c:v>
                </c:pt>
                <c:pt idx="3">
                  <c:v>0.11146978470345292</c:v>
                </c:pt>
                <c:pt idx="4">
                  <c:v>8.1309873829418053E-2</c:v>
                </c:pt>
                <c:pt idx="5">
                  <c:v>4.2894365207551709E-2</c:v>
                </c:pt>
                <c:pt idx="6">
                  <c:v>3.8543528716739335E-2</c:v>
                </c:pt>
                <c:pt idx="7">
                  <c:v>5.4193070262282539E-2</c:v>
                </c:pt>
                <c:pt idx="8">
                  <c:v>0.10787643289158405</c:v>
                </c:pt>
                <c:pt idx="9">
                  <c:v>0.2629957353497272</c:v>
                </c:pt>
                <c:pt idx="10">
                  <c:v>0.40731047862399933</c:v>
                </c:pt>
                <c:pt idx="11">
                  <c:v>0.27514006300910698</c:v>
                </c:pt>
                <c:pt idx="12">
                  <c:v>0.17444395864800757</c:v>
                </c:pt>
                <c:pt idx="13">
                  <c:v>0.21077267655418899</c:v>
                </c:pt>
                <c:pt idx="14">
                  <c:v>0.21906707499100697</c:v>
                </c:pt>
                <c:pt idx="15">
                  <c:v>0.14477853111536931</c:v>
                </c:pt>
                <c:pt idx="16">
                  <c:v>7.56149461902067E-2</c:v>
                </c:pt>
                <c:pt idx="17">
                  <c:v>5.0166514249693143E-2</c:v>
                </c:pt>
                <c:pt idx="18">
                  <c:v>5.1232192745168499E-2</c:v>
                </c:pt>
                <c:pt idx="19">
                  <c:v>3.9091049567222265E-2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3.446450048566562E-3</c:v>
                </c:pt>
                <c:pt idx="1">
                  <c:v>4.1218693428822811E-2</c:v>
                </c:pt>
                <c:pt idx="2">
                  <c:v>0.16140671787948627</c:v>
                </c:pt>
                <c:pt idx="3">
                  <c:v>0.32745742346252277</c:v>
                </c:pt>
                <c:pt idx="4">
                  <c:v>0.34826289374845021</c:v>
                </c:pt>
                <c:pt idx="5">
                  <c:v>0.30489086917579339</c:v>
                </c:pt>
                <c:pt idx="6">
                  <c:v>0.27264354552699227</c:v>
                </c:pt>
                <c:pt idx="7">
                  <c:v>0.36629227996740094</c:v>
                </c:pt>
                <c:pt idx="8">
                  <c:v>0.40060482606571668</c:v>
                </c:pt>
                <c:pt idx="9">
                  <c:v>0.2995600527248215</c:v>
                </c:pt>
                <c:pt idx="10">
                  <c:v>0.27646940714730583</c:v>
                </c:pt>
                <c:pt idx="11">
                  <c:v>0.27974303702381231</c:v>
                </c:pt>
                <c:pt idx="12">
                  <c:v>0.28020012711464681</c:v>
                </c:pt>
                <c:pt idx="13">
                  <c:v>0.36174916528070189</c:v>
                </c:pt>
                <c:pt idx="14">
                  <c:v>0.38413124736032006</c:v>
                </c:pt>
                <c:pt idx="15">
                  <c:v>0.27539467877116536</c:v>
                </c:pt>
                <c:pt idx="16">
                  <c:v>0.1425028375322826</c:v>
                </c:pt>
                <c:pt idx="17">
                  <c:v>0.10369707597029422</c:v>
                </c:pt>
                <c:pt idx="18">
                  <c:v>0.12452631665979334</c:v>
                </c:pt>
                <c:pt idx="19">
                  <c:v>9.3135931479193759E-2</c:v>
                </c:pt>
              </c:numCache>
            </c:numRef>
          </c:val>
        </c:ser>
        <c:marker val="1"/>
        <c:axId val="55812864"/>
        <c:axId val="55814400"/>
      </c:lineChart>
      <c:catAx>
        <c:axId val="55812864"/>
        <c:scaling>
          <c:orientation val="minMax"/>
        </c:scaling>
        <c:axPos val="b"/>
        <c:numFmt formatCode="General" sourceLinked="1"/>
        <c:tickLblPos val="nextTo"/>
        <c:crossAx val="55814400"/>
        <c:crosses val="autoZero"/>
        <c:auto val="1"/>
        <c:lblAlgn val="ctr"/>
        <c:lblOffset val="100"/>
      </c:catAx>
      <c:valAx>
        <c:axId val="55814400"/>
        <c:scaling>
          <c:orientation val="minMax"/>
        </c:scaling>
        <c:axPos val="l"/>
        <c:majorGridlines/>
        <c:numFmt formatCode="0.00000_ " sourceLinked="1"/>
        <c:tickLblPos val="nextTo"/>
        <c:crossAx val="5581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55845248"/>
        <c:axId val="55846784"/>
      </c:barChart>
      <c:catAx>
        <c:axId val="558452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46784"/>
        <c:crosses val="autoZero"/>
        <c:auto val="1"/>
        <c:lblAlgn val="ctr"/>
        <c:lblOffset val="100"/>
        <c:tickLblSkip val="1"/>
        <c:tickMarkSkip val="1"/>
      </c:catAx>
      <c:valAx>
        <c:axId val="558467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452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5881088"/>
        <c:axId val="55886976"/>
      </c:barChart>
      <c:catAx>
        <c:axId val="55881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86976"/>
        <c:crosses val="autoZero"/>
        <c:auto val="1"/>
        <c:lblAlgn val="ctr"/>
        <c:lblOffset val="100"/>
        <c:tickLblSkip val="1"/>
        <c:tickMarkSkip val="1"/>
      </c:catAx>
      <c:valAx>
        <c:axId val="558869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810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6.2166666666666655E-2</c:v>
                </c:pt>
                <c:pt idx="1">
                  <c:v>0.96183333333333321</c:v>
                </c:pt>
                <c:pt idx="2">
                  <c:v>3.1541666666666669E-2</c:v>
                </c:pt>
                <c:pt idx="3">
                  <c:v>5.3000000000000012E-2</c:v>
                </c:pt>
                <c:pt idx="4">
                  <c:v>5.5124999999999987E-2</c:v>
                </c:pt>
                <c:pt idx="5">
                  <c:v>8.6666666666666697E-3</c:v>
                </c:pt>
                <c:pt idx="6">
                  <c:v>6.5416666666666679E-3</c:v>
                </c:pt>
                <c:pt idx="7">
                  <c:v>2.5874999999999999E-2</c:v>
                </c:pt>
                <c:pt idx="8">
                  <c:v>7.6250000000000007E-3</c:v>
                </c:pt>
                <c:pt idx="9">
                  <c:v>2.3458333333333335E-2</c:v>
                </c:pt>
                <c:pt idx="10">
                  <c:v>8.3750000000000022E-3</c:v>
                </c:pt>
                <c:pt idx="11">
                  <c:v>8.9666666666666631E-2</c:v>
                </c:pt>
                <c:pt idx="12">
                  <c:v>8.1666666666666693E-3</c:v>
                </c:pt>
                <c:pt idx="13">
                  <c:v>3.3666666666666671E-2</c:v>
                </c:pt>
                <c:pt idx="14">
                  <c:v>4.1791666666666671E-2</c:v>
                </c:pt>
                <c:pt idx="15">
                  <c:v>9.0416666666666683E-3</c:v>
                </c:pt>
                <c:pt idx="16">
                  <c:v>3.4166666666666668E-3</c:v>
                </c:pt>
                <c:pt idx="17">
                  <c:v>2.3083333333333334E-2</c:v>
                </c:pt>
                <c:pt idx="18">
                  <c:v>3.1666666666666676E-2</c:v>
                </c:pt>
                <c:pt idx="19">
                  <c:v>8.0416666666666692E-3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0.62179166666666652</c:v>
                </c:pt>
                <c:pt idx="1">
                  <c:v>0.21383333333333335</c:v>
                </c:pt>
                <c:pt idx="2">
                  <c:v>0.33249999999999991</c:v>
                </c:pt>
                <c:pt idx="3">
                  <c:v>0.11016666666666665</c:v>
                </c:pt>
                <c:pt idx="4">
                  <c:v>2.6791666666666672E-2</c:v>
                </c:pt>
                <c:pt idx="5">
                  <c:v>1.9875000000000007E-2</c:v>
                </c:pt>
                <c:pt idx="6">
                  <c:v>0.36533333333333334</c:v>
                </c:pt>
                <c:pt idx="7">
                  <c:v>9.7625000000000003E-2</c:v>
                </c:pt>
                <c:pt idx="8">
                  <c:v>0.32137499999999991</c:v>
                </c:pt>
                <c:pt idx="9">
                  <c:v>4.8374999999999994E-2</c:v>
                </c:pt>
                <c:pt idx="10">
                  <c:v>1.7333333333333339E-2</c:v>
                </c:pt>
                <c:pt idx="11">
                  <c:v>0.27912500000000001</c:v>
                </c:pt>
                <c:pt idx="12">
                  <c:v>1.6416666666666673E-2</c:v>
                </c:pt>
                <c:pt idx="13">
                  <c:v>0.37683333333333319</c:v>
                </c:pt>
                <c:pt idx="14">
                  <c:v>0.61133333333333328</c:v>
                </c:pt>
                <c:pt idx="15">
                  <c:v>0.27141666666666658</c:v>
                </c:pt>
                <c:pt idx="16">
                  <c:v>0.24012499999999989</c:v>
                </c:pt>
                <c:pt idx="17">
                  <c:v>0.2276666666666666</c:v>
                </c:pt>
                <c:pt idx="18">
                  <c:v>9.7791666666666666E-2</c:v>
                </c:pt>
                <c:pt idx="19">
                  <c:v>1.5958333333333342E-2</c:v>
                </c:pt>
              </c:numCache>
            </c:numRef>
          </c:val>
        </c:ser>
        <c:marker val="1"/>
        <c:axId val="56318976"/>
        <c:axId val="56337152"/>
      </c:lineChart>
      <c:catAx>
        <c:axId val="56318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37152"/>
        <c:crosses val="autoZero"/>
        <c:auto val="1"/>
        <c:lblAlgn val="ctr"/>
        <c:lblOffset val="100"/>
        <c:tickLblSkip val="1"/>
        <c:tickMarkSkip val="1"/>
      </c:catAx>
      <c:valAx>
        <c:axId val="56337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18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0.12358333333333332</c:v>
                </c:pt>
                <c:pt idx="1">
                  <c:v>2.5691666666666672E-2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0.21576666666666658</c:v>
                </c:pt>
                <c:pt idx="1">
                  <c:v>0.21539999999999995</c:v>
                </c:pt>
              </c:numCache>
            </c:numRef>
          </c:val>
        </c:ser>
        <c:axId val="56367360"/>
        <c:axId val="56381440"/>
      </c:barChart>
      <c:catAx>
        <c:axId val="56367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81440"/>
        <c:crosses val="autoZero"/>
        <c:auto val="1"/>
        <c:lblAlgn val="ctr"/>
        <c:lblOffset val="100"/>
        <c:tickLblSkip val="1"/>
        <c:tickMarkSkip val="1"/>
      </c:catAx>
      <c:valAx>
        <c:axId val="563814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673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0.38415025540128739</c:v>
                </c:pt>
                <c:pt idx="1">
                  <c:v>0.44679850520196679</c:v>
                </c:pt>
                <c:pt idx="2">
                  <c:v>0.2702372813063228</c:v>
                </c:pt>
                <c:pt idx="3">
                  <c:v>0.10219245798124783</c:v>
                </c:pt>
                <c:pt idx="4">
                  <c:v>3.7113472114945541E-2</c:v>
                </c:pt>
                <c:pt idx="5">
                  <c:v>1.8948505186055092E-2</c:v>
                </c:pt>
                <c:pt idx="6">
                  <c:v>1.7761295335334007E-2</c:v>
                </c:pt>
                <c:pt idx="7">
                  <c:v>1.9052288306248593E-2</c:v>
                </c:pt>
                <c:pt idx="8">
                  <c:v>1.3338263099014447E-2</c:v>
                </c:pt>
                <c:pt idx="9">
                  <c:v>2.3693672608753439E-2</c:v>
                </c:pt>
                <c:pt idx="10">
                  <c:v>4.0106940290931987E-2</c:v>
                </c:pt>
                <c:pt idx="11">
                  <c:v>5.5433601407525616E-2</c:v>
                </c:pt>
                <c:pt idx="12">
                  <c:v>4.4967633312646672E-2</c:v>
                </c:pt>
                <c:pt idx="13">
                  <c:v>3.6038236452313833E-2</c:v>
                </c:pt>
                <c:pt idx="14">
                  <c:v>2.2256902408608264E-2</c:v>
                </c:pt>
                <c:pt idx="15">
                  <c:v>1.6589595118654389E-3</c:v>
                </c:pt>
                <c:pt idx="16">
                  <c:v>-5.0341596667005323E-3</c:v>
                </c:pt>
                <c:pt idx="17">
                  <c:v>5.1608551313472124E-3</c:v>
                </c:pt>
                <c:pt idx="18">
                  <c:v>1.3989563254183357E-2</c:v>
                </c:pt>
                <c:pt idx="19">
                  <c:v>1.1262264135647427E-2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0.47280334192174139</c:v>
                </c:pt>
                <c:pt idx="1">
                  <c:v>0.35331802156811604</c:v>
                </c:pt>
                <c:pt idx="2">
                  <c:v>0.24230081076969265</c:v>
                </c:pt>
                <c:pt idx="3">
                  <c:v>0.12187786511854332</c:v>
                </c:pt>
                <c:pt idx="4">
                  <c:v>6.4111439229513859E-2</c:v>
                </c:pt>
                <c:pt idx="5">
                  <c:v>0.10869834166985586</c:v>
                </c:pt>
                <c:pt idx="6">
                  <c:v>0.19525979851554251</c:v>
                </c:pt>
                <c:pt idx="7">
                  <c:v>0.20576344493808837</c:v>
                </c:pt>
                <c:pt idx="8">
                  <c:v>0.18452536445878373</c:v>
                </c:pt>
                <c:pt idx="9">
                  <c:v>0.12173867604025855</c:v>
                </c:pt>
                <c:pt idx="10">
                  <c:v>0.10044447496412477</c:v>
                </c:pt>
                <c:pt idx="11">
                  <c:v>0.14602544049869745</c:v>
                </c:pt>
                <c:pt idx="12">
                  <c:v>0.21395954917279961</c:v>
                </c:pt>
                <c:pt idx="13">
                  <c:v>0.34780907195722605</c:v>
                </c:pt>
                <c:pt idx="14">
                  <c:v>0.41704710460556754</c:v>
                </c:pt>
                <c:pt idx="15">
                  <c:v>0.34523235950301451</c:v>
                </c:pt>
                <c:pt idx="16">
                  <c:v>0.25420695282636757</c:v>
                </c:pt>
                <c:pt idx="17">
                  <c:v>0.17834983847138033</c:v>
                </c:pt>
                <c:pt idx="18">
                  <c:v>9.5207148415174969E-2</c:v>
                </c:pt>
                <c:pt idx="19">
                  <c:v>3.3405742078406624E-2</c:v>
                </c:pt>
              </c:numCache>
            </c:numRef>
          </c:val>
        </c:ser>
        <c:marker val="1"/>
        <c:axId val="56414592"/>
        <c:axId val="56416128"/>
      </c:lineChart>
      <c:catAx>
        <c:axId val="56414592"/>
        <c:scaling>
          <c:orientation val="minMax"/>
        </c:scaling>
        <c:axPos val="b"/>
        <c:numFmt formatCode="General" sourceLinked="1"/>
        <c:tickLblPos val="nextTo"/>
        <c:crossAx val="56416128"/>
        <c:crosses val="autoZero"/>
        <c:auto val="1"/>
        <c:lblAlgn val="ctr"/>
        <c:lblOffset val="100"/>
      </c:catAx>
      <c:valAx>
        <c:axId val="56416128"/>
        <c:scaling>
          <c:orientation val="minMax"/>
        </c:scaling>
        <c:axPos val="l"/>
        <c:majorGridlines/>
        <c:numFmt formatCode="0.00000_ " sourceLinked="1"/>
        <c:tickLblPos val="nextTo"/>
        <c:crossAx val="5641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56459264"/>
        <c:axId val="56460800"/>
      </c:barChart>
      <c:catAx>
        <c:axId val="564592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60800"/>
        <c:crosses val="autoZero"/>
        <c:auto val="1"/>
        <c:lblAlgn val="ctr"/>
        <c:lblOffset val="100"/>
        <c:tickLblSkip val="1"/>
        <c:tickMarkSkip val="1"/>
      </c:catAx>
      <c:valAx>
        <c:axId val="564608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592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629504"/>
        <c:axId val="56631296"/>
      </c:barChart>
      <c:catAx>
        <c:axId val="56629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31296"/>
        <c:crosses val="autoZero"/>
        <c:auto val="1"/>
        <c:lblAlgn val="ctr"/>
        <c:lblOffset val="100"/>
        <c:tickLblSkip val="1"/>
        <c:tickMarkSkip val="1"/>
      </c:catAx>
      <c:valAx>
        <c:axId val="566312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295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92E-2"/>
          <c:w val="0.85179153094463134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-3.6904293884645001E-2</c:v>
                </c:pt>
                <c:pt idx="1">
                  <c:v>-6.3806270130540868E-2</c:v>
                </c:pt>
                <c:pt idx="2">
                  <c:v>-9.1926311456636725E-2</c:v>
                </c:pt>
                <c:pt idx="3">
                  <c:v>-0.10497596085682787</c:v>
                </c:pt>
                <c:pt idx="4">
                  <c:v>-0.10940501791107068</c:v>
                </c:pt>
                <c:pt idx="5">
                  <c:v>-0.11912333533656273</c:v>
                </c:pt>
                <c:pt idx="6">
                  <c:v>-0.1266359810684958</c:v>
                </c:pt>
                <c:pt idx="7">
                  <c:v>-0.12548426110910399</c:v>
                </c:pt>
                <c:pt idx="8">
                  <c:v>-0.12401518294268819</c:v>
                </c:pt>
                <c:pt idx="9">
                  <c:v>-0.13033646613396399</c:v>
                </c:pt>
                <c:pt idx="10">
                  <c:v>-0.14197232437065699</c:v>
                </c:pt>
                <c:pt idx="11">
                  <c:v>-0.15451937765873475</c:v>
                </c:pt>
                <c:pt idx="12">
                  <c:v>-0.16291446962313352</c:v>
                </c:pt>
                <c:pt idx="13">
                  <c:v>-0.16189254936508085</c:v>
                </c:pt>
                <c:pt idx="14">
                  <c:v>-0.14741100249186823</c:v>
                </c:pt>
                <c:pt idx="15">
                  <c:v>-0.12968471086964234</c:v>
                </c:pt>
                <c:pt idx="16">
                  <c:v>-0.11455106897912412</c:v>
                </c:pt>
                <c:pt idx="17">
                  <c:v>-9.60683700363755E-2</c:v>
                </c:pt>
                <c:pt idx="18">
                  <c:v>-7.504696355026623E-2</c:v>
                </c:pt>
                <c:pt idx="19">
                  <c:v>-5.8461563943176226E-2</c:v>
                </c:pt>
              </c:numCache>
            </c:numRef>
          </c:val>
        </c:ser>
        <c:marker val="1"/>
        <c:axId val="87909504"/>
        <c:axId val="87911040"/>
      </c:lineChart>
      <c:catAx>
        <c:axId val="87909504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87911040"/>
        <c:crossesAt val="0"/>
        <c:auto val="1"/>
        <c:lblAlgn val="ctr"/>
        <c:lblOffset val="100"/>
        <c:tickLblSkip val="1"/>
        <c:tickMarkSkip val="1"/>
      </c:catAx>
      <c:valAx>
        <c:axId val="87911040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790950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33" r="0.75000000000000533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1.1208333333333334E-2</c:v>
                </c:pt>
                <c:pt idx="1">
                  <c:v>1.0708333333333335E-2</c:v>
                </c:pt>
                <c:pt idx="2">
                  <c:v>4.1291666666666678E-2</c:v>
                </c:pt>
                <c:pt idx="3">
                  <c:v>1.1750000000000003E-2</c:v>
                </c:pt>
                <c:pt idx="4">
                  <c:v>1.1250000000000003E-2</c:v>
                </c:pt>
                <c:pt idx="5">
                  <c:v>1.2166666666666671E-2</c:v>
                </c:pt>
                <c:pt idx="6">
                  <c:v>8.9583333333333355E-3</c:v>
                </c:pt>
                <c:pt idx="7">
                  <c:v>2.8041666666666673E-2</c:v>
                </c:pt>
                <c:pt idx="8">
                  <c:v>0.93341666666666656</c:v>
                </c:pt>
                <c:pt idx="9">
                  <c:v>1.1750000000000003E-2</c:v>
                </c:pt>
                <c:pt idx="10">
                  <c:v>5.6333333333333284E-2</c:v>
                </c:pt>
                <c:pt idx="11">
                  <c:v>0.15437500000000001</c:v>
                </c:pt>
                <c:pt idx="12">
                  <c:v>1.8291666666666668E-2</c:v>
                </c:pt>
                <c:pt idx="13">
                  <c:v>1.3083333333333337E-2</c:v>
                </c:pt>
                <c:pt idx="14">
                  <c:v>1.2000000000000004E-2</c:v>
                </c:pt>
                <c:pt idx="15">
                  <c:v>1.7875000000000005E-2</c:v>
                </c:pt>
                <c:pt idx="16">
                  <c:v>4.0833333333333338E-3</c:v>
                </c:pt>
                <c:pt idx="17">
                  <c:v>1.1750000000000003E-2</c:v>
                </c:pt>
                <c:pt idx="18">
                  <c:v>0.31808333333333333</c:v>
                </c:pt>
                <c:pt idx="19">
                  <c:v>1.1250000000000003E-2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0.25595833333333334</c:v>
                </c:pt>
                <c:pt idx="1">
                  <c:v>8.3333333333333367E-3</c:v>
                </c:pt>
                <c:pt idx="2">
                  <c:v>0.37337499999999996</c:v>
                </c:pt>
                <c:pt idx="3">
                  <c:v>9.3750000000000031E-3</c:v>
                </c:pt>
                <c:pt idx="4">
                  <c:v>8.708333333333337E-3</c:v>
                </c:pt>
                <c:pt idx="5">
                  <c:v>9.6666666666666689E-3</c:v>
                </c:pt>
                <c:pt idx="6">
                  <c:v>0.21654166666666666</c:v>
                </c:pt>
                <c:pt idx="7">
                  <c:v>0.24862499999999996</c:v>
                </c:pt>
                <c:pt idx="8">
                  <c:v>0.21374999999999997</c:v>
                </c:pt>
                <c:pt idx="9">
                  <c:v>9.3750000000000031E-3</c:v>
                </c:pt>
                <c:pt idx="10">
                  <c:v>0.293375</c:v>
                </c:pt>
                <c:pt idx="11">
                  <c:v>0.16012499999999996</c:v>
                </c:pt>
                <c:pt idx="12">
                  <c:v>0.42362499999999997</c:v>
                </c:pt>
                <c:pt idx="13">
                  <c:v>1.079166666666667E-2</c:v>
                </c:pt>
                <c:pt idx="14">
                  <c:v>1.7916666666666674E-2</c:v>
                </c:pt>
                <c:pt idx="15">
                  <c:v>0.38141666666666674</c:v>
                </c:pt>
                <c:pt idx="16">
                  <c:v>0.18479166666666669</c:v>
                </c:pt>
                <c:pt idx="17">
                  <c:v>9.3750000000000031E-3</c:v>
                </c:pt>
                <c:pt idx="18">
                  <c:v>0.36554166666666665</c:v>
                </c:pt>
                <c:pt idx="19">
                  <c:v>8.6666666666666697E-3</c:v>
                </c:pt>
              </c:numCache>
            </c:numRef>
          </c:val>
        </c:ser>
        <c:marker val="1"/>
        <c:axId val="56895360"/>
        <c:axId val="56896896"/>
      </c:lineChart>
      <c:catAx>
        <c:axId val="56895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96896"/>
        <c:crosses val="autoZero"/>
        <c:auto val="1"/>
        <c:lblAlgn val="ctr"/>
        <c:lblOffset val="100"/>
        <c:tickLblSkip val="1"/>
        <c:tickMarkSkip val="1"/>
      </c:catAx>
      <c:valAx>
        <c:axId val="56896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95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0.10805416666666666</c:v>
                </c:pt>
                <c:pt idx="1">
                  <c:v>6.1712500000000003E-2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0.1353708333333333</c:v>
                </c:pt>
                <c:pt idx="1">
                  <c:v>0.18556249999999999</c:v>
                </c:pt>
              </c:numCache>
            </c:numRef>
          </c:val>
        </c:ser>
        <c:axId val="56935552"/>
        <c:axId val="56937088"/>
      </c:barChart>
      <c:catAx>
        <c:axId val="56935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37088"/>
        <c:crosses val="autoZero"/>
        <c:auto val="1"/>
        <c:lblAlgn val="ctr"/>
        <c:lblOffset val="100"/>
        <c:tickLblSkip val="1"/>
        <c:tickMarkSkip val="1"/>
      </c:catAx>
      <c:valAx>
        <c:axId val="569370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355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5.1517334459943043E-4</c:v>
                </c:pt>
                <c:pt idx="1">
                  <c:v>9.7830618646382629E-3</c:v>
                </c:pt>
                <c:pt idx="2">
                  <c:v>2.5805058452340462E-2</c:v>
                </c:pt>
                <c:pt idx="3">
                  <c:v>2.6680175305869538E-2</c:v>
                </c:pt>
                <c:pt idx="4">
                  <c:v>1.9459600528137406E-2</c:v>
                </c:pt>
                <c:pt idx="5">
                  <c:v>1.6426510588990136E-2</c:v>
                </c:pt>
                <c:pt idx="6">
                  <c:v>7.2863660797370569E-2</c:v>
                </c:pt>
                <c:pt idx="7">
                  <c:v>0.24316742974673197</c:v>
                </c:pt>
                <c:pt idx="8">
                  <c:v>0.39711184976242286</c:v>
                </c:pt>
                <c:pt idx="9">
                  <c:v>0.26057445860601203</c:v>
                </c:pt>
                <c:pt idx="10">
                  <c:v>0.11672539097056887</c:v>
                </c:pt>
                <c:pt idx="11">
                  <c:v>6.3339675701655385E-2</c:v>
                </c:pt>
                <c:pt idx="12">
                  <c:v>3.4029762585620106E-2</c:v>
                </c:pt>
                <c:pt idx="13">
                  <c:v>2.4740628055440531E-2</c:v>
                </c:pt>
                <c:pt idx="14">
                  <c:v>3.0880641940843157E-2</c:v>
                </c:pt>
                <c:pt idx="15">
                  <c:v>2.6278606090130385E-2</c:v>
                </c:pt>
                <c:pt idx="16">
                  <c:v>3.8610546678577967E-2</c:v>
                </c:pt>
                <c:pt idx="17">
                  <c:v>9.687179404421481E-2</c:v>
                </c:pt>
                <c:pt idx="18">
                  <c:v>0.15488641820774196</c:v>
                </c:pt>
                <c:pt idx="19">
                  <c:v>0.12668691647385966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0.16289505588168976</c:v>
                </c:pt>
                <c:pt idx="1">
                  <c:v>0.16535167146002352</c:v>
                </c:pt>
                <c:pt idx="2">
                  <c:v>0.18225802324508489</c:v>
                </c:pt>
                <c:pt idx="3">
                  <c:v>0.11153020217262738</c:v>
                </c:pt>
                <c:pt idx="4">
                  <c:v>5.6021280263800821E-2</c:v>
                </c:pt>
                <c:pt idx="5">
                  <c:v>7.9686132592060296E-2</c:v>
                </c:pt>
                <c:pt idx="6">
                  <c:v>0.15756121182337102</c:v>
                </c:pt>
                <c:pt idx="7">
                  <c:v>0.19291504504401422</c:v>
                </c:pt>
                <c:pt idx="8">
                  <c:v>0.17049420546673041</c:v>
                </c:pt>
                <c:pt idx="9">
                  <c:v>0.1448012549235628</c:v>
                </c:pt>
                <c:pt idx="10">
                  <c:v>0.18954962014642396</c:v>
                </c:pt>
                <c:pt idx="11">
                  <c:v>0.2392966797293288</c:v>
                </c:pt>
                <c:pt idx="12">
                  <c:v>0.23930671990126595</c:v>
                </c:pt>
                <c:pt idx="13">
                  <c:v>0.15164772182600181</c:v>
                </c:pt>
                <c:pt idx="14">
                  <c:v>0.14348523705328589</c:v>
                </c:pt>
                <c:pt idx="15">
                  <c:v>0.20250218765661573</c:v>
                </c:pt>
                <c:pt idx="16">
                  <c:v>0.18953484532870477</c:v>
                </c:pt>
                <c:pt idx="17">
                  <c:v>0.16148685246993233</c:v>
                </c:pt>
                <c:pt idx="18">
                  <c:v>0.17665428790584534</c:v>
                </c:pt>
                <c:pt idx="19">
                  <c:v>0.12978039070579916</c:v>
                </c:pt>
              </c:numCache>
            </c:numRef>
          </c:val>
        </c:ser>
        <c:marker val="1"/>
        <c:axId val="56962048"/>
        <c:axId val="56972032"/>
      </c:lineChart>
      <c:catAx>
        <c:axId val="56962048"/>
        <c:scaling>
          <c:orientation val="minMax"/>
        </c:scaling>
        <c:axPos val="b"/>
        <c:numFmt formatCode="General" sourceLinked="1"/>
        <c:tickLblPos val="nextTo"/>
        <c:crossAx val="56972032"/>
        <c:crosses val="autoZero"/>
        <c:auto val="1"/>
        <c:lblAlgn val="ctr"/>
        <c:lblOffset val="100"/>
      </c:catAx>
      <c:valAx>
        <c:axId val="56972032"/>
        <c:scaling>
          <c:orientation val="minMax"/>
        </c:scaling>
        <c:axPos val="l"/>
        <c:majorGridlines/>
        <c:numFmt formatCode="0.00000_ " sourceLinked="1"/>
        <c:tickLblPos val="nextTo"/>
        <c:crossAx val="5696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56995200"/>
        <c:axId val="57009280"/>
      </c:barChart>
      <c:catAx>
        <c:axId val="56995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009280"/>
        <c:crosses val="autoZero"/>
        <c:auto val="1"/>
        <c:lblAlgn val="ctr"/>
        <c:lblOffset val="100"/>
        <c:tickLblSkip val="1"/>
        <c:tickMarkSkip val="1"/>
      </c:catAx>
      <c:valAx>
        <c:axId val="570092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952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7105408"/>
        <c:axId val="57115392"/>
      </c:barChart>
      <c:catAx>
        <c:axId val="57105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15392"/>
        <c:crosses val="autoZero"/>
        <c:auto val="1"/>
        <c:lblAlgn val="ctr"/>
        <c:lblOffset val="100"/>
        <c:tickLblSkip val="1"/>
        <c:tickMarkSkip val="1"/>
      </c:catAx>
      <c:valAx>
        <c:axId val="571153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054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1.2875000000000006E-2</c:v>
                </c:pt>
                <c:pt idx="1">
                  <c:v>1.3041666666666674E-2</c:v>
                </c:pt>
                <c:pt idx="2">
                  <c:v>1.6833333333333339E-2</c:v>
                </c:pt>
                <c:pt idx="3">
                  <c:v>5.9083333333333328E-2</c:v>
                </c:pt>
                <c:pt idx="4">
                  <c:v>1.4208333333333342E-2</c:v>
                </c:pt>
                <c:pt idx="5">
                  <c:v>2.0708333333333339E-2</c:v>
                </c:pt>
                <c:pt idx="6">
                  <c:v>2.1125000000000008E-2</c:v>
                </c:pt>
                <c:pt idx="7">
                  <c:v>4.1875000000000002E-2</c:v>
                </c:pt>
                <c:pt idx="8">
                  <c:v>3.475000000000001E-2</c:v>
                </c:pt>
                <c:pt idx="9">
                  <c:v>1.5708333333333342E-2</c:v>
                </c:pt>
                <c:pt idx="10">
                  <c:v>3.1250000000000006E-3</c:v>
                </c:pt>
                <c:pt idx="11">
                  <c:v>2.104166666666667E-2</c:v>
                </c:pt>
                <c:pt idx="12">
                  <c:v>1.4041666666666675E-2</c:v>
                </c:pt>
                <c:pt idx="13">
                  <c:v>1.4750000000000004E-2</c:v>
                </c:pt>
                <c:pt idx="14">
                  <c:v>1.6708333333333342E-2</c:v>
                </c:pt>
                <c:pt idx="15">
                  <c:v>1.6000000000000007E-2</c:v>
                </c:pt>
                <c:pt idx="16">
                  <c:v>3.4541666666666672E-2</c:v>
                </c:pt>
                <c:pt idx="17">
                  <c:v>0.96170833333333328</c:v>
                </c:pt>
                <c:pt idx="18">
                  <c:v>4.0416666666666682E-3</c:v>
                </c:pt>
                <c:pt idx="19">
                  <c:v>1.3791666666666667E-2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1.1000000000000003E-2</c:v>
                </c:pt>
                <c:pt idx="1">
                  <c:v>1.1000000000000003E-2</c:v>
                </c:pt>
                <c:pt idx="2">
                  <c:v>1.6375000000000004E-2</c:v>
                </c:pt>
                <c:pt idx="3">
                  <c:v>0.26137499999999997</c:v>
                </c:pt>
                <c:pt idx="4">
                  <c:v>1.2500000000000004E-2</c:v>
                </c:pt>
                <c:pt idx="5">
                  <c:v>0.29004166666666659</c:v>
                </c:pt>
                <c:pt idx="6">
                  <c:v>4.2041666666666672E-2</c:v>
                </c:pt>
                <c:pt idx="7">
                  <c:v>0.31004166666666672</c:v>
                </c:pt>
                <c:pt idx="8">
                  <c:v>0.13375000000000001</c:v>
                </c:pt>
                <c:pt idx="9">
                  <c:v>1.5375000000000005E-2</c:v>
                </c:pt>
                <c:pt idx="10">
                  <c:v>0.19470833333333334</c:v>
                </c:pt>
                <c:pt idx="11">
                  <c:v>0.2270416666666667</c:v>
                </c:pt>
                <c:pt idx="12">
                  <c:v>1.2250000000000004E-2</c:v>
                </c:pt>
                <c:pt idx="13">
                  <c:v>0.54841666666666644</c:v>
                </c:pt>
                <c:pt idx="14">
                  <c:v>1.8000000000000002E-2</c:v>
                </c:pt>
                <c:pt idx="15">
                  <c:v>1.5375000000000005E-2</c:v>
                </c:pt>
                <c:pt idx="16">
                  <c:v>9.0041666666666673E-2</c:v>
                </c:pt>
                <c:pt idx="17">
                  <c:v>0.40133333333333326</c:v>
                </c:pt>
                <c:pt idx="18">
                  <c:v>0.41283333333333333</c:v>
                </c:pt>
                <c:pt idx="19">
                  <c:v>0.39508333333333329</c:v>
                </c:pt>
              </c:numCache>
            </c:numRef>
          </c:val>
        </c:ser>
        <c:marker val="1"/>
        <c:axId val="58952320"/>
        <c:axId val="58966400"/>
      </c:lineChart>
      <c:catAx>
        <c:axId val="58952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66400"/>
        <c:crosses val="autoZero"/>
        <c:auto val="1"/>
        <c:lblAlgn val="ctr"/>
        <c:lblOffset val="100"/>
        <c:tickLblSkip val="1"/>
        <c:tickMarkSkip val="1"/>
      </c:catAx>
      <c:valAx>
        <c:axId val="58966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52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2.5020833333333329E-2</c:v>
                </c:pt>
                <c:pt idx="1">
                  <c:v>0.109975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0.11034999999999996</c:v>
                </c:pt>
                <c:pt idx="1">
                  <c:v>0.23150833333333329</c:v>
                </c:pt>
              </c:numCache>
            </c:numRef>
          </c:val>
        </c:ser>
        <c:axId val="59004416"/>
        <c:axId val="59005952"/>
      </c:barChart>
      <c:catAx>
        <c:axId val="59004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05952"/>
        <c:crosses val="autoZero"/>
        <c:auto val="1"/>
        <c:lblAlgn val="ctr"/>
        <c:lblOffset val="100"/>
        <c:tickLblSkip val="1"/>
        <c:tickMarkSkip val="1"/>
      </c:catAx>
      <c:valAx>
        <c:axId val="590059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044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1.5853340598914249E-2</c:v>
                </c:pt>
                <c:pt idx="1">
                  <c:v>2.2534506598617277E-2</c:v>
                </c:pt>
                <c:pt idx="2">
                  <c:v>3.4490018796658174E-2</c:v>
                </c:pt>
                <c:pt idx="3">
                  <c:v>4.3701348735648633E-2</c:v>
                </c:pt>
                <c:pt idx="4">
                  <c:v>3.625966224653019E-2</c:v>
                </c:pt>
                <c:pt idx="5">
                  <c:v>2.8910791002072344E-2</c:v>
                </c:pt>
                <c:pt idx="6">
                  <c:v>2.5855482989600397E-2</c:v>
                </c:pt>
                <c:pt idx="7">
                  <c:v>1.8760997875415065E-2</c:v>
                </c:pt>
                <c:pt idx="8">
                  <c:v>1.2620984621639105E-2</c:v>
                </c:pt>
                <c:pt idx="9">
                  <c:v>1.2956548716497164E-2</c:v>
                </c:pt>
                <c:pt idx="10">
                  <c:v>2.4580693790346348E-2</c:v>
                </c:pt>
                <c:pt idx="11">
                  <c:v>3.3267075306302872E-2</c:v>
                </c:pt>
                <c:pt idx="12">
                  <c:v>2.7395652314601216E-2</c:v>
                </c:pt>
                <c:pt idx="13">
                  <c:v>1.443151568780463E-2</c:v>
                </c:pt>
                <c:pt idx="14">
                  <c:v>6.5044549232818744E-3</c:v>
                </c:pt>
                <c:pt idx="15">
                  <c:v>6.3290657714934015E-2</c:v>
                </c:pt>
                <c:pt idx="16">
                  <c:v>0.23996824332852026</c:v>
                </c:pt>
                <c:pt idx="17">
                  <c:v>0.3976476798352489</c:v>
                </c:pt>
                <c:pt idx="18">
                  <c:v>0.26382138592080462</c:v>
                </c:pt>
                <c:pt idx="19">
                  <c:v>0.10308895995602241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2.3092648007986674E-2</c:v>
                </c:pt>
                <c:pt idx="1">
                  <c:v>3.5162681116318463E-2</c:v>
                </c:pt>
                <c:pt idx="2">
                  <c:v>7.1301011781875881E-2</c:v>
                </c:pt>
                <c:pt idx="3">
                  <c:v>0.12398353987695437</c:v>
                </c:pt>
                <c:pt idx="4">
                  <c:v>0.13819594265537277</c:v>
                </c:pt>
                <c:pt idx="5">
                  <c:v>0.16571944967025645</c:v>
                </c:pt>
                <c:pt idx="6">
                  <c:v>0.17668779901224865</c:v>
                </c:pt>
                <c:pt idx="7">
                  <c:v>0.19187364029952136</c:v>
                </c:pt>
                <c:pt idx="8">
                  <c:v>0.14963095136903451</c:v>
                </c:pt>
                <c:pt idx="9">
                  <c:v>0.11585797930506785</c:v>
                </c:pt>
                <c:pt idx="10">
                  <c:v>0.1400013886476614</c:v>
                </c:pt>
                <c:pt idx="11">
                  <c:v>0.16606363694680129</c:v>
                </c:pt>
                <c:pt idx="12">
                  <c:v>0.18859892363830211</c:v>
                </c:pt>
                <c:pt idx="13">
                  <c:v>0.22541948317060465</c:v>
                </c:pt>
                <c:pt idx="14">
                  <c:v>0.13527711663681</c:v>
                </c:pt>
                <c:pt idx="15">
                  <c:v>7.3957274901447045E-2</c:v>
                </c:pt>
                <c:pt idx="16">
                  <c:v>0.14387726523207431</c:v>
                </c:pt>
                <c:pt idx="17">
                  <c:v>0.2877055156813535</c:v>
                </c:pt>
                <c:pt idx="18">
                  <c:v>0.36395374046371248</c:v>
                </c:pt>
                <c:pt idx="19">
                  <c:v>0.37127494432193703</c:v>
                </c:pt>
              </c:numCache>
            </c:numRef>
          </c:val>
        </c:ser>
        <c:marker val="1"/>
        <c:axId val="59026816"/>
        <c:axId val="59032704"/>
      </c:lineChart>
      <c:catAx>
        <c:axId val="59026816"/>
        <c:scaling>
          <c:orientation val="minMax"/>
        </c:scaling>
        <c:axPos val="b"/>
        <c:numFmt formatCode="General" sourceLinked="1"/>
        <c:tickLblPos val="nextTo"/>
        <c:crossAx val="59032704"/>
        <c:crosses val="autoZero"/>
        <c:auto val="1"/>
        <c:lblAlgn val="ctr"/>
        <c:lblOffset val="100"/>
      </c:catAx>
      <c:valAx>
        <c:axId val="59032704"/>
        <c:scaling>
          <c:orientation val="minMax"/>
        </c:scaling>
        <c:axPos val="l"/>
        <c:majorGridlines/>
        <c:numFmt formatCode="0.00000_ " sourceLinked="1"/>
        <c:tickLblPos val="nextTo"/>
        <c:crossAx val="5902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59120640"/>
        <c:axId val="59130624"/>
      </c:barChart>
      <c:catAx>
        <c:axId val="591206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30624"/>
        <c:crosses val="autoZero"/>
        <c:auto val="1"/>
        <c:lblAlgn val="ctr"/>
        <c:lblOffset val="100"/>
        <c:tickLblSkip val="1"/>
        <c:tickMarkSkip val="1"/>
      </c:catAx>
      <c:valAx>
        <c:axId val="591306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206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164928"/>
        <c:axId val="59179008"/>
      </c:barChart>
      <c:catAx>
        <c:axId val="59164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79008"/>
        <c:crosses val="autoZero"/>
        <c:auto val="1"/>
        <c:lblAlgn val="ctr"/>
        <c:lblOffset val="100"/>
        <c:tickLblSkip val="1"/>
        <c:tickMarkSkip val="1"/>
      </c:catAx>
      <c:valAx>
        <c:axId val="591790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649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3"/>
          <c:y val="8.7542375389230279E-2"/>
          <c:w val="0.82736156351791457"/>
          <c:h val="0.77104630631282911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'Total-Smoothed'!$Z$43:$AB$43</c:f>
                <c:numCache>
                  <c:formatCode>General</c:formatCode>
                  <c:ptCount val="3"/>
                  <c:pt idx="0">
                    <c:v>1.6296319357834287E-2</c:v>
                  </c:pt>
                  <c:pt idx="1">
                    <c:v>1.2212120305688213E-2</c:v>
                  </c:pt>
                  <c:pt idx="2">
                    <c:v>5.6000479780030617E-3</c:v>
                  </c:pt>
                </c:numCache>
              </c:numRef>
            </c:plus>
            <c:minus>
              <c:numRef>
                <c:f>'Total-Smoothed'!$Z$43:$AB$43</c:f>
                <c:numCache>
                  <c:formatCode>General</c:formatCode>
                  <c:ptCount val="3"/>
                  <c:pt idx="0">
                    <c:v>1.6296319357834287E-2</c:v>
                  </c:pt>
                  <c:pt idx="1">
                    <c:v>1.2212120305688213E-2</c:v>
                  </c:pt>
                  <c:pt idx="2">
                    <c:v>5.6000479780030617E-3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'Total-Smoothed'!$Z$39:$AB$39</c:f>
              <c:numCache>
                <c:formatCode>0.00_);[Red]\(0.00\)</c:formatCode>
                <c:ptCount val="3"/>
                <c:pt idx="0">
                  <c:v>8.9044027862423616E-2</c:v>
                </c:pt>
                <c:pt idx="1">
                  <c:v>9.1225028565508681E-2</c:v>
                </c:pt>
                <c:pt idx="2">
                  <c:v>9.0134528213966156E-2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'Total-Smoothed'!$Z$44:$AB$44</c:f>
                <c:numCache>
                  <c:formatCode>General</c:formatCode>
                  <c:ptCount val="3"/>
                  <c:pt idx="0">
                    <c:v>1.2031060368320799E-2</c:v>
                  </c:pt>
                  <c:pt idx="1">
                    <c:v>1.0313330508311055E-2</c:v>
                  </c:pt>
                  <c:pt idx="2">
                    <c:v>6.6656049564447258E-3</c:v>
                  </c:pt>
                </c:numCache>
              </c:numRef>
            </c:plus>
            <c:minus>
              <c:numRef>
                <c:f>'Total-Smoothed'!$Z$44:$AB$44</c:f>
                <c:numCache>
                  <c:formatCode>General</c:formatCode>
                  <c:ptCount val="3"/>
                  <c:pt idx="0">
                    <c:v>1.2031060368320799E-2</c:v>
                  </c:pt>
                  <c:pt idx="1">
                    <c:v>1.0313330508311055E-2</c:v>
                  </c:pt>
                  <c:pt idx="2">
                    <c:v>6.6656049564447258E-3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'Total-Smoothed'!$Z$40:$AB$40</c:f>
              <c:numCache>
                <c:formatCode>0.00_);[Red]\(0.00\)</c:formatCode>
                <c:ptCount val="3"/>
                <c:pt idx="0">
                  <c:v>0.19096186672898505</c:v>
                </c:pt>
                <c:pt idx="1">
                  <c:v>0.21561515597568723</c:v>
                </c:pt>
                <c:pt idx="2">
                  <c:v>0.20328851135233611</c:v>
                </c:pt>
              </c:numCache>
            </c:numRef>
          </c:val>
        </c:ser>
        <c:axId val="88666112"/>
        <c:axId val="88667648"/>
      </c:barChart>
      <c:catAx>
        <c:axId val="8866611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667648"/>
        <c:crosses val="autoZero"/>
        <c:auto val="1"/>
        <c:lblAlgn val="ctr"/>
        <c:lblOffset val="100"/>
        <c:tickLblSkip val="1"/>
        <c:tickMarkSkip val="1"/>
      </c:catAx>
      <c:valAx>
        <c:axId val="88667648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66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8"/>
        </c:manualLayout>
      </c:layout>
    </c:legend>
    <c:plotVisOnly val="1"/>
    <c:dispBlanksAs val="gap"/>
  </c:chart>
  <c:printSettings>
    <c:headerFooter alignWithMargins="0"/>
    <c:pageMargins b="1" l="0.75000000000000555" r="0.7500000000000055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1.9500000000000007E-2</c:v>
                </c:pt>
                <c:pt idx="1">
                  <c:v>2.0291666666666673E-2</c:v>
                </c:pt>
                <c:pt idx="2">
                  <c:v>8.1958333333333341E-2</c:v>
                </c:pt>
                <c:pt idx="3">
                  <c:v>8.4958333333333316E-2</c:v>
                </c:pt>
                <c:pt idx="4">
                  <c:v>2.2791666666666679E-2</c:v>
                </c:pt>
                <c:pt idx="5">
                  <c:v>1.9166666666666665E-2</c:v>
                </c:pt>
                <c:pt idx="6">
                  <c:v>3.6833333333333343E-2</c:v>
                </c:pt>
                <c:pt idx="7">
                  <c:v>2.6833333333333338E-2</c:v>
                </c:pt>
                <c:pt idx="8">
                  <c:v>0.99112499999999992</c:v>
                </c:pt>
                <c:pt idx="9">
                  <c:v>3.3375000000000009E-2</c:v>
                </c:pt>
                <c:pt idx="10">
                  <c:v>2.5208333333333346E-2</c:v>
                </c:pt>
                <c:pt idx="11">
                  <c:v>7.5791666666666674E-2</c:v>
                </c:pt>
                <c:pt idx="12">
                  <c:v>9.1749999999999984E-2</c:v>
                </c:pt>
                <c:pt idx="13">
                  <c:v>4.7916666666666656E-2</c:v>
                </c:pt>
                <c:pt idx="14">
                  <c:v>2.5625000000000012E-2</c:v>
                </c:pt>
                <c:pt idx="15">
                  <c:v>2.7958333333333349E-2</c:v>
                </c:pt>
                <c:pt idx="16">
                  <c:v>0.15529166666666669</c:v>
                </c:pt>
                <c:pt idx="17">
                  <c:v>3.4166666666666672E-2</c:v>
                </c:pt>
                <c:pt idx="18">
                  <c:v>1.4083333333333337E-2</c:v>
                </c:pt>
                <c:pt idx="19">
                  <c:v>0.11554166666666667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1.2250000000000002E-2</c:v>
                </c:pt>
                <c:pt idx="1">
                  <c:v>1.2750000000000004E-2</c:v>
                </c:pt>
                <c:pt idx="2">
                  <c:v>0.44737500000000002</c:v>
                </c:pt>
                <c:pt idx="3">
                  <c:v>0.51154166666666667</c:v>
                </c:pt>
                <c:pt idx="4">
                  <c:v>1.4166666666666673E-2</c:v>
                </c:pt>
                <c:pt idx="5">
                  <c:v>0.4150416666666667</c:v>
                </c:pt>
                <c:pt idx="6">
                  <c:v>2.4958333333333343E-2</c:v>
                </c:pt>
                <c:pt idx="7">
                  <c:v>0.42425000000000002</c:v>
                </c:pt>
                <c:pt idx="8">
                  <c:v>0.27799999999999997</c:v>
                </c:pt>
                <c:pt idx="9">
                  <c:v>0.39508333333333329</c:v>
                </c:pt>
                <c:pt idx="10">
                  <c:v>1.6083333333333338E-2</c:v>
                </c:pt>
                <c:pt idx="11">
                  <c:v>0.14075000000000001</c:v>
                </c:pt>
                <c:pt idx="12">
                  <c:v>0.14541666666666667</c:v>
                </c:pt>
                <c:pt idx="13">
                  <c:v>0.16750000000000001</c:v>
                </c:pt>
                <c:pt idx="14">
                  <c:v>1.6166666666666673E-2</c:v>
                </c:pt>
                <c:pt idx="15">
                  <c:v>1.7750000000000009E-2</c:v>
                </c:pt>
                <c:pt idx="16">
                  <c:v>0.34112500000000007</c:v>
                </c:pt>
                <c:pt idx="17">
                  <c:v>0.25595833333333334</c:v>
                </c:pt>
                <c:pt idx="18">
                  <c:v>0.43162499999999993</c:v>
                </c:pt>
                <c:pt idx="19">
                  <c:v>0.21791666666666665</c:v>
                </c:pt>
              </c:numCache>
            </c:numRef>
          </c:val>
        </c:ser>
        <c:marker val="1"/>
        <c:axId val="59393920"/>
        <c:axId val="59395456"/>
      </c:lineChart>
      <c:catAx>
        <c:axId val="59393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95456"/>
        <c:crosses val="autoZero"/>
        <c:auto val="1"/>
        <c:lblAlgn val="ctr"/>
        <c:lblOffset val="100"/>
        <c:tickLblSkip val="1"/>
        <c:tickMarkSkip val="1"/>
      </c:catAx>
      <c:valAx>
        <c:axId val="59395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93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0.13368333333333335</c:v>
                </c:pt>
                <c:pt idx="1">
                  <c:v>6.1333333333333351E-2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0.25354166666666667</c:v>
                </c:pt>
                <c:pt idx="1">
                  <c:v>0.1750291666666666</c:v>
                </c:pt>
              </c:numCache>
            </c:numRef>
          </c:val>
        </c:ser>
        <c:axId val="59511552"/>
        <c:axId val="59513088"/>
      </c:barChart>
      <c:catAx>
        <c:axId val="59511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13088"/>
        <c:crosses val="autoZero"/>
        <c:auto val="1"/>
        <c:lblAlgn val="ctr"/>
        <c:lblOffset val="100"/>
        <c:tickLblSkip val="1"/>
        <c:tickMarkSkip val="1"/>
      </c:catAx>
      <c:valAx>
        <c:axId val="595130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115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4.510333548519254E-2</c:v>
                </c:pt>
                <c:pt idx="1">
                  <c:v>6.4016693711067732E-2</c:v>
                </c:pt>
                <c:pt idx="2">
                  <c:v>8.7026433802455616E-2</c:v>
                </c:pt>
                <c:pt idx="3">
                  <c:v>7.8893313835892709E-2</c:v>
                </c:pt>
                <c:pt idx="4">
                  <c:v>5.1979962041416916E-2</c:v>
                </c:pt>
                <c:pt idx="5">
                  <c:v>3.4909074223393184E-2</c:v>
                </c:pt>
                <c:pt idx="6">
                  <c:v>8.5767518523512457E-2</c:v>
                </c:pt>
                <c:pt idx="7">
                  <c:v>0.25170857807447117</c:v>
                </c:pt>
                <c:pt idx="8">
                  <c:v>0.40079924710604015</c:v>
                </c:pt>
                <c:pt idx="9">
                  <c:v>0.25295437627591855</c:v>
                </c:pt>
                <c:pt idx="10">
                  <c:v>9.1203718213663007E-2</c:v>
                </c:pt>
                <c:pt idx="11">
                  <c:v>4.9906940099162446E-2</c:v>
                </c:pt>
                <c:pt idx="12">
                  <c:v>6.4001378539404324E-2</c:v>
                </c:pt>
                <c:pt idx="13">
                  <c:v>5.4609896160859005E-2</c:v>
                </c:pt>
                <c:pt idx="14">
                  <c:v>4.1273498944058518E-2</c:v>
                </c:pt>
                <c:pt idx="15">
                  <c:v>4.6533600958907045E-2</c:v>
                </c:pt>
                <c:pt idx="16">
                  <c:v>6.2149172059843355E-2</c:v>
                </c:pt>
                <c:pt idx="17">
                  <c:v>4.6411705362974787E-2</c:v>
                </c:pt>
                <c:pt idx="18">
                  <c:v>4.7598809975584244E-2</c:v>
                </c:pt>
                <c:pt idx="19">
                  <c:v>7.5947465817947243E-2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3.0848183775027658E-2</c:v>
                </c:pt>
                <c:pt idx="1">
                  <c:v>0.14207014413884261</c:v>
                </c:pt>
                <c:pt idx="2">
                  <c:v>0.31000510766443845</c:v>
                </c:pt>
                <c:pt idx="3">
                  <c:v>0.36615058817457569</c:v>
                </c:pt>
                <c:pt idx="4">
                  <c:v>0.28945102076237755</c:v>
                </c:pt>
                <c:pt idx="5">
                  <c:v>0.25397720902973492</c:v>
                </c:pt>
                <c:pt idx="6">
                  <c:v>0.2353911755747686</c:v>
                </c:pt>
                <c:pt idx="7">
                  <c:v>0.28255821059836483</c:v>
                </c:pt>
                <c:pt idx="8">
                  <c:v>0.29118219754079583</c:v>
                </c:pt>
                <c:pt idx="9">
                  <c:v>0.25294047309457141</c:v>
                </c:pt>
                <c:pt idx="10">
                  <c:v>0.17363071970012711</c:v>
                </c:pt>
                <c:pt idx="11">
                  <c:v>0.14877410317562276</c:v>
                </c:pt>
                <c:pt idx="12">
                  <c:v>0.1451006243184069</c:v>
                </c:pt>
                <c:pt idx="13">
                  <c:v>0.11380331751209234</c:v>
                </c:pt>
                <c:pt idx="14">
                  <c:v>7.3341117272174336E-2</c:v>
                </c:pt>
                <c:pt idx="15">
                  <c:v>9.9742813867294958E-2</c:v>
                </c:pt>
                <c:pt idx="16">
                  <c:v>0.19652414227642892</c:v>
                </c:pt>
                <c:pt idx="17">
                  <c:v>0.27527269317783498</c:v>
                </c:pt>
                <c:pt idx="18">
                  <c:v>0.31366688282578087</c:v>
                </c:pt>
                <c:pt idx="19">
                  <c:v>0.27478378881511756</c:v>
                </c:pt>
              </c:numCache>
            </c:numRef>
          </c:val>
        </c:ser>
        <c:marker val="1"/>
        <c:axId val="59525760"/>
        <c:axId val="59548032"/>
      </c:lineChart>
      <c:catAx>
        <c:axId val="59525760"/>
        <c:scaling>
          <c:orientation val="minMax"/>
        </c:scaling>
        <c:axPos val="b"/>
        <c:numFmt formatCode="General" sourceLinked="1"/>
        <c:tickLblPos val="nextTo"/>
        <c:crossAx val="59548032"/>
        <c:crosses val="autoZero"/>
        <c:auto val="1"/>
        <c:lblAlgn val="ctr"/>
        <c:lblOffset val="100"/>
      </c:catAx>
      <c:valAx>
        <c:axId val="59548032"/>
        <c:scaling>
          <c:orientation val="minMax"/>
        </c:scaling>
        <c:axPos val="l"/>
        <c:majorGridlines/>
        <c:numFmt formatCode="0.00000_ " sourceLinked="1"/>
        <c:tickLblPos val="nextTo"/>
        <c:crossAx val="5952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59566336"/>
        <c:axId val="59584512"/>
      </c:barChart>
      <c:catAx>
        <c:axId val="595663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84512"/>
        <c:crosses val="autoZero"/>
        <c:auto val="1"/>
        <c:lblAlgn val="ctr"/>
        <c:lblOffset val="100"/>
        <c:tickLblSkip val="1"/>
        <c:tickMarkSkip val="1"/>
      </c:catAx>
      <c:valAx>
        <c:axId val="595845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663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627008"/>
        <c:axId val="59628544"/>
      </c:barChart>
      <c:catAx>
        <c:axId val="596270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28544"/>
        <c:crosses val="autoZero"/>
        <c:auto val="1"/>
        <c:lblAlgn val="ctr"/>
        <c:lblOffset val="100"/>
        <c:tickLblSkip val="1"/>
        <c:tickMarkSkip val="1"/>
      </c:catAx>
      <c:valAx>
        <c:axId val="596285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270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1.5833333333333338E-2</c:v>
                </c:pt>
                <c:pt idx="1">
                  <c:v>1.6125000000000004E-2</c:v>
                </c:pt>
                <c:pt idx="2">
                  <c:v>2.3500000000000007E-2</c:v>
                </c:pt>
                <c:pt idx="3">
                  <c:v>1.8916666666666675E-2</c:v>
                </c:pt>
                <c:pt idx="4">
                  <c:v>6.9166666666666682E-3</c:v>
                </c:pt>
                <c:pt idx="5">
                  <c:v>2.0250000000000008E-2</c:v>
                </c:pt>
                <c:pt idx="6">
                  <c:v>2.0458333333333342E-2</c:v>
                </c:pt>
                <c:pt idx="7">
                  <c:v>0.91095833333333331</c:v>
                </c:pt>
                <c:pt idx="8">
                  <c:v>2.1000000000000008E-2</c:v>
                </c:pt>
                <c:pt idx="9">
                  <c:v>4.504166666666664E-2</c:v>
                </c:pt>
                <c:pt idx="10">
                  <c:v>5.2999999999999999E-2</c:v>
                </c:pt>
                <c:pt idx="11">
                  <c:v>0.12266666666666666</c:v>
                </c:pt>
                <c:pt idx="12">
                  <c:v>1.7125000000000008E-2</c:v>
                </c:pt>
                <c:pt idx="13">
                  <c:v>1.3583333333333334E-2</c:v>
                </c:pt>
                <c:pt idx="14">
                  <c:v>3.2333333333333332E-2</c:v>
                </c:pt>
                <c:pt idx="15">
                  <c:v>1.9916666666666666E-2</c:v>
                </c:pt>
                <c:pt idx="16">
                  <c:v>0.1320416666666667</c:v>
                </c:pt>
                <c:pt idx="17">
                  <c:v>7.2916666666666676E-3</c:v>
                </c:pt>
                <c:pt idx="18">
                  <c:v>1.8500000000000006E-2</c:v>
                </c:pt>
                <c:pt idx="19">
                  <c:v>0.13079166666666667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1.3958333333333342E-2</c:v>
                </c:pt>
                <c:pt idx="1">
                  <c:v>1.4416666666666673E-2</c:v>
                </c:pt>
                <c:pt idx="2">
                  <c:v>2.5875000000000013E-2</c:v>
                </c:pt>
                <c:pt idx="3">
                  <c:v>1.770833333333334E-2</c:v>
                </c:pt>
                <c:pt idx="4">
                  <c:v>0.135875</c:v>
                </c:pt>
                <c:pt idx="5">
                  <c:v>1.9625000000000007E-2</c:v>
                </c:pt>
                <c:pt idx="6">
                  <c:v>1.9833333333333342E-2</c:v>
                </c:pt>
                <c:pt idx="7">
                  <c:v>0.28037499999999999</c:v>
                </c:pt>
                <c:pt idx="8">
                  <c:v>2.0291666666666673E-2</c:v>
                </c:pt>
                <c:pt idx="9">
                  <c:v>0.39066666666666672</c:v>
                </c:pt>
                <c:pt idx="10">
                  <c:v>0.6117083333333333</c:v>
                </c:pt>
                <c:pt idx="11">
                  <c:v>0.38487500000000002</c:v>
                </c:pt>
                <c:pt idx="12">
                  <c:v>1.5416666666666674E-2</c:v>
                </c:pt>
                <c:pt idx="13">
                  <c:v>0.37620833333333348</c:v>
                </c:pt>
                <c:pt idx="14">
                  <c:v>0.31608333333333333</c:v>
                </c:pt>
                <c:pt idx="15">
                  <c:v>0.17862499999999992</c:v>
                </c:pt>
                <c:pt idx="16">
                  <c:v>0.44274999999999992</c:v>
                </c:pt>
                <c:pt idx="17">
                  <c:v>0.28029166666666661</c:v>
                </c:pt>
                <c:pt idx="18">
                  <c:v>1.7041666666666674E-2</c:v>
                </c:pt>
                <c:pt idx="19">
                  <c:v>0.45587499999999997</c:v>
                </c:pt>
              </c:numCache>
            </c:numRef>
          </c:val>
        </c:ser>
        <c:marker val="1"/>
        <c:axId val="59999360"/>
        <c:axId val="60000896"/>
      </c:lineChart>
      <c:catAx>
        <c:axId val="59999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000896"/>
        <c:crosses val="autoZero"/>
        <c:auto val="1"/>
        <c:lblAlgn val="ctr"/>
        <c:lblOffset val="100"/>
        <c:tickLblSkip val="1"/>
        <c:tickMarkSkip val="1"/>
      </c:catAx>
      <c:valAx>
        <c:axId val="6000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99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0.10990000000000001</c:v>
                </c:pt>
                <c:pt idx="1">
                  <c:v>5.4725000000000003E-2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9.3862500000000015E-2</c:v>
                </c:pt>
                <c:pt idx="1">
                  <c:v>0.30788750000000004</c:v>
                </c:pt>
              </c:numCache>
            </c:numRef>
          </c:val>
        </c:ser>
        <c:axId val="60633088"/>
        <c:axId val="60634624"/>
      </c:barChart>
      <c:catAx>
        <c:axId val="60633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634624"/>
        <c:crosses val="autoZero"/>
        <c:auto val="1"/>
        <c:lblAlgn val="ctr"/>
        <c:lblOffset val="100"/>
        <c:tickLblSkip val="1"/>
        <c:tickMarkSkip val="1"/>
      </c:catAx>
      <c:valAx>
        <c:axId val="606346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6330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-6.7358138061587207E-3</c:v>
                </c:pt>
                <c:pt idx="1">
                  <c:v>-1.5168887809238391E-2</c:v>
                </c:pt>
                <c:pt idx="2">
                  <c:v>-1.6223131035358215E-2</c:v>
                </c:pt>
                <c:pt idx="3">
                  <c:v>-7.4584799570701738E-4</c:v>
                </c:pt>
                <c:pt idx="4">
                  <c:v>4.5941149838479352E-3</c:v>
                </c:pt>
                <c:pt idx="5">
                  <c:v>5.6144981043446139E-2</c:v>
                </c:pt>
                <c:pt idx="6">
                  <c:v>0.2134213549992697</c:v>
                </c:pt>
                <c:pt idx="7">
                  <c:v>0.3645279949998253</c:v>
                </c:pt>
                <c:pt idx="8">
                  <c:v>0.23561055728048896</c:v>
                </c:pt>
                <c:pt idx="9">
                  <c:v>9.5832007521397547E-2</c:v>
                </c:pt>
                <c:pt idx="10">
                  <c:v>6.7855297847918356E-2</c:v>
                </c:pt>
                <c:pt idx="11">
                  <c:v>7.7200239702769222E-2</c:v>
                </c:pt>
                <c:pt idx="12">
                  <c:v>4.5263584043237666E-2</c:v>
                </c:pt>
                <c:pt idx="13">
                  <c:v>1.9510386869245052E-2</c:v>
                </c:pt>
                <c:pt idx="14">
                  <c:v>1.9989838237814975E-2</c:v>
                </c:pt>
                <c:pt idx="15">
                  <c:v>4.2764642837500692E-2</c:v>
                </c:pt>
                <c:pt idx="16">
                  <c:v>5.6646943813757809E-2</c:v>
                </c:pt>
                <c:pt idx="17">
                  <c:v>4.4079266592504357E-2</c:v>
                </c:pt>
                <c:pt idx="18">
                  <c:v>5.0787053150502103E-2</c:v>
                </c:pt>
                <c:pt idx="19">
                  <c:v>7.6742425213474921E-2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1.0894127932143666E-2</c:v>
                </c:pt>
                <c:pt idx="1">
                  <c:v>1.9655010529648739E-2</c:v>
                </c:pt>
                <c:pt idx="2">
                  <c:v>1.7072047639026294E-2</c:v>
                </c:pt>
                <c:pt idx="3">
                  <c:v>2.4524016358206262E-2</c:v>
                </c:pt>
                <c:pt idx="4">
                  <c:v>4.4883943196087739E-2</c:v>
                </c:pt>
                <c:pt idx="5">
                  <c:v>5.9762028266373078E-2</c:v>
                </c:pt>
                <c:pt idx="6">
                  <c:v>9.1115610101603461E-2</c:v>
                </c:pt>
                <c:pt idx="7">
                  <c:v>0.14158914458125207</c:v>
                </c:pt>
                <c:pt idx="8">
                  <c:v>0.19703617036033161</c:v>
                </c:pt>
                <c:pt idx="9">
                  <c:v>0.33893034013241735</c:v>
                </c:pt>
                <c:pt idx="10">
                  <c:v>0.42709055878521379</c:v>
                </c:pt>
                <c:pt idx="11">
                  <c:v>0.34962091120806488</c:v>
                </c:pt>
                <c:pt idx="12">
                  <c:v>0.23886608319320288</c:v>
                </c:pt>
                <c:pt idx="13">
                  <c:v>0.2592423172806167</c:v>
                </c:pt>
                <c:pt idx="14">
                  <c:v>0.28240342221894904</c:v>
                </c:pt>
                <c:pt idx="15">
                  <c:v>0.28960141968852282</c:v>
                </c:pt>
                <c:pt idx="16">
                  <c:v>0.31167703900493032</c:v>
                </c:pt>
                <c:pt idx="17">
                  <c:v>0.26224552649345084</c:v>
                </c:pt>
                <c:pt idx="18">
                  <c:v>0.22156381664863703</c:v>
                </c:pt>
                <c:pt idx="19">
                  <c:v>0.29437439958339168</c:v>
                </c:pt>
              </c:numCache>
            </c:numRef>
          </c:val>
        </c:ser>
        <c:marker val="1"/>
        <c:axId val="60647296"/>
        <c:axId val="60648832"/>
      </c:lineChart>
      <c:catAx>
        <c:axId val="60647296"/>
        <c:scaling>
          <c:orientation val="minMax"/>
        </c:scaling>
        <c:axPos val="b"/>
        <c:numFmt formatCode="General" sourceLinked="1"/>
        <c:tickLblPos val="nextTo"/>
        <c:crossAx val="60648832"/>
        <c:crosses val="autoZero"/>
        <c:auto val="1"/>
        <c:lblAlgn val="ctr"/>
        <c:lblOffset val="100"/>
      </c:catAx>
      <c:valAx>
        <c:axId val="60648832"/>
        <c:scaling>
          <c:orientation val="minMax"/>
        </c:scaling>
        <c:axPos val="l"/>
        <c:majorGridlines/>
        <c:numFmt formatCode="0.00000_ " sourceLinked="1"/>
        <c:tickLblPos val="nextTo"/>
        <c:crossAx val="6064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60896768"/>
        <c:axId val="60898304"/>
      </c:barChart>
      <c:catAx>
        <c:axId val="60896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898304"/>
        <c:crosses val="autoZero"/>
        <c:auto val="1"/>
        <c:lblAlgn val="ctr"/>
        <c:lblOffset val="100"/>
        <c:tickLblSkip val="1"/>
        <c:tickMarkSkip val="1"/>
      </c:catAx>
      <c:valAx>
        <c:axId val="608983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8967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1223680"/>
        <c:axId val="61225216"/>
      </c:barChart>
      <c:catAx>
        <c:axId val="61223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225216"/>
        <c:crosses val="autoZero"/>
        <c:auto val="1"/>
        <c:lblAlgn val="ctr"/>
        <c:lblOffset val="100"/>
        <c:tickLblSkip val="1"/>
        <c:tickMarkSkip val="1"/>
      </c:catAx>
      <c:valAx>
        <c:axId val="612252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2236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-0.48926419268605875</c:v>
                </c:pt>
                <c:pt idx="1">
                  <c:v>-2.1686103871129121</c:v>
                </c:pt>
                <c:pt idx="2">
                  <c:v>-3.4719489685996732</c:v>
                </c:pt>
                <c:pt idx="3">
                  <c:v>-3.4826348397978544</c:v>
                </c:pt>
                <c:pt idx="4">
                  <c:v>-2.998313626461738</c:v>
                </c:pt>
                <c:pt idx="5">
                  <c:v>-3.5586189349567201</c:v>
                </c:pt>
                <c:pt idx="6">
                  <c:v>-3.8736648500872009</c:v>
                </c:pt>
                <c:pt idx="7">
                  <c:v>-3.0177469180615697</c:v>
                </c:pt>
                <c:pt idx="8">
                  <c:v>-2.5856434078106165</c:v>
                </c:pt>
                <c:pt idx="9">
                  <c:v>-3.8586966918723906</c:v>
                </c:pt>
                <c:pt idx="10">
                  <c:v>-4.1686178561428608</c:v>
                </c:pt>
                <c:pt idx="11">
                  <c:v>-3.8063824536404423</c:v>
                </c:pt>
                <c:pt idx="12">
                  <c:v>-4.2727744756441721</c:v>
                </c:pt>
                <c:pt idx="13">
                  <c:v>-4.697480046645623</c:v>
                </c:pt>
                <c:pt idx="14">
                  <c:v>-4.1760257356057471</c:v>
                </c:pt>
                <c:pt idx="15">
                  <c:v>-3.4266661209074205</c:v>
                </c:pt>
                <c:pt idx="16">
                  <c:v>-3.2689789190047946</c:v>
                </c:pt>
                <c:pt idx="17">
                  <c:v>-2.9245510820522567</c:v>
                </c:pt>
                <c:pt idx="18">
                  <c:v>-1.9660933831567131</c:v>
                </c:pt>
                <c:pt idx="19">
                  <c:v>-0.80528785405953174</c:v>
                </c:pt>
              </c:numCache>
            </c:numRef>
          </c:val>
        </c:ser>
        <c:marker val="1"/>
        <c:axId val="88921984"/>
        <c:axId val="88923520"/>
      </c:lineChart>
      <c:catAx>
        <c:axId val="88921984"/>
        <c:scaling>
          <c:orientation val="minMax"/>
        </c:scaling>
        <c:axPos val="b"/>
        <c:tickLblPos val="low"/>
        <c:crossAx val="88923520"/>
        <c:crosses val="autoZero"/>
        <c:auto val="1"/>
        <c:lblAlgn val="ctr"/>
        <c:lblOffset val="100"/>
      </c:catAx>
      <c:valAx>
        <c:axId val="88923520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88921984"/>
        <c:crosses val="autoZero"/>
        <c:crossBetween val="between"/>
        <c:majorUnit val="5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1.2708333333333337E-2</c:v>
                </c:pt>
                <c:pt idx="1">
                  <c:v>1.3083333333333336E-2</c:v>
                </c:pt>
                <c:pt idx="2">
                  <c:v>0.11174999999999997</c:v>
                </c:pt>
                <c:pt idx="3">
                  <c:v>1.4750000000000006E-2</c:v>
                </c:pt>
                <c:pt idx="4">
                  <c:v>0.263125</c:v>
                </c:pt>
                <c:pt idx="5">
                  <c:v>0.10112499999999995</c:v>
                </c:pt>
                <c:pt idx="6">
                  <c:v>3.475000000000001E-2</c:v>
                </c:pt>
                <c:pt idx="7">
                  <c:v>1.9791666666666669E-2</c:v>
                </c:pt>
                <c:pt idx="8">
                  <c:v>5.3958333333333303E-2</c:v>
                </c:pt>
                <c:pt idx="9">
                  <c:v>1.4791666666666673E-2</c:v>
                </c:pt>
                <c:pt idx="10">
                  <c:v>2.4708333333333336E-2</c:v>
                </c:pt>
                <c:pt idx="11">
                  <c:v>0.23120833333333335</c:v>
                </c:pt>
                <c:pt idx="12">
                  <c:v>9.5416666666666688E-3</c:v>
                </c:pt>
                <c:pt idx="13">
                  <c:v>4.2499999999999989E-2</c:v>
                </c:pt>
                <c:pt idx="14">
                  <c:v>1.8083333333333337E-2</c:v>
                </c:pt>
                <c:pt idx="15">
                  <c:v>0.23179166666666662</c:v>
                </c:pt>
                <c:pt idx="16">
                  <c:v>1.6000000000000004E-2</c:v>
                </c:pt>
                <c:pt idx="17">
                  <c:v>2.0458333333333339E-2</c:v>
                </c:pt>
                <c:pt idx="18">
                  <c:v>1.4625000000000006E-2</c:v>
                </c:pt>
                <c:pt idx="19">
                  <c:v>0.97366666666666646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1.1333333333333334E-2</c:v>
                </c:pt>
                <c:pt idx="1">
                  <c:v>1.2041666666666668E-2</c:v>
                </c:pt>
                <c:pt idx="2">
                  <c:v>0.22966666666666666</c:v>
                </c:pt>
                <c:pt idx="3">
                  <c:v>1.5541666666666671E-2</c:v>
                </c:pt>
                <c:pt idx="4">
                  <c:v>0.57666666666666655</c:v>
                </c:pt>
                <c:pt idx="5">
                  <c:v>0.1447083333333333</c:v>
                </c:pt>
                <c:pt idx="6">
                  <c:v>0.23070833333333329</c:v>
                </c:pt>
                <c:pt idx="7">
                  <c:v>0.38987499999999997</c:v>
                </c:pt>
                <c:pt idx="8">
                  <c:v>0.40637499999999999</c:v>
                </c:pt>
                <c:pt idx="9">
                  <c:v>1.5625000000000003E-2</c:v>
                </c:pt>
                <c:pt idx="10">
                  <c:v>0.44829166666666659</c:v>
                </c:pt>
                <c:pt idx="11">
                  <c:v>0.35520833333333335</c:v>
                </c:pt>
                <c:pt idx="12">
                  <c:v>0.38258333333333344</c:v>
                </c:pt>
                <c:pt idx="13">
                  <c:v>0.54970833333333335</c:v>
                </c:pt>
                <c:pt idx="14">
                  <c:v>0.42474999999999996</c:v>
                </c:pt>
                <c:pt idx="15">
                  <c:v>0.11520833333333332</c:v>
                </c:pt>
                <c:pt idx="16">
                  <c:v>2.0083333333333338E-2</c:v>
                </c:pt>
                <c:pt idx="17">
                  <c:v>0.33324999999999988</c:v>
                </c:pt>
                <c:pt idx="18">
                  <c:v>1.5500000000000005E-2</c:v>
                </c:pt>
                <c:pt idx="19">
                  <c:v>0.35604166666666665</c:v>
                </c:pt>
              </c:numCache>
            </c:numRef>
          </c:val>
        </c:ser>
        <c:marker val="1"/>
        <c:axId val="61960576"/>
        <c:axId val="61962112"/>
      </c:lineChart>
      <c:catAx>
        <c:axId val="61960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62112"/>
        <c:crosses val="autoZero"/>
        <c:auto val="1"/>
        <c:lblAlgn val="ctr"/>
        <c:lblOffset val="100"/>
        <c:tickLblSkip val="1"/>
        <c:tickMarkSkip val="1"/>
      </c:catAx>
      <c:valAx>
        <c:axId val="6196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60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6.3983333333333337E-2</c:v>
                </c:pt>
                <c:pt idx="1">
                  <c:v>0.15825833333333333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0.20325416666666662</c:v>
                </c:pt>
                <c:pt idx="1">
                  <c:v>0.30006249999999995</c:v>
                </c:pt>
              </c:numCache>
            </c:numRef>
          </c:val>
        </c:ser>
        <c:axId val="61987072"/>
        <c:axId val="62586880"/>
      </c:barChart>
      <c:catAx>
        <c:axId val="61987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2586880"/>
        <c:crosses val="autoZero"/>
        <c:auto val="1"/>
        <c:lblAlgn val="ctr"/>
        <c:lblOffset val="100"/>
        <c:tickLblSkip val="1"/>
        <c:tickMarkSkip val="1"/>
      </c:catAx>
      <c:valAx>
        <c:axId val="625868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870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7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2.4145616200074185E-2</c:v>
                </c:pt>
                <c:pt idx="1">
                  <c:v>4.0017286970207587E-2</c:v>
                </c:pt>
                <c:pt idx="2">
                  <c:v>7.0351654212386663E-2</c:v>
                </c:pt>
                <c:pt idx="3">
                  <c:v>0.11132779317168323</c:v>
                </c:pt>
                <c:pt idx="4">
                  <c:v>0.15473498961750978</c:v>
                </c:pt>
                <c:pt idx="5">
                  <c:v>0.12293503432615534</c:v>
                </c:pt>
                <c:pt idx="6">
                  <c:v>7.9908449064208451E-2</c:v>
                </c:pt>
                <c:pt idx="7">
                  <c:v>5.5553318259046351E-2</c:v>
                </c:pt>
                <c:pt idx="8">
                  <c:v>3.4320631338171634E-2</c:v>
                </c:pt>
                <c:pt idx="9">
                  <c:v>2.4517495052934463E-2</c:v>
                </c:pt>
                <c:pt idx="10">
                  <c:v>5.5423522856601348E-2</c:v>
                </c:pt>
                <c:pt idx="11">
                  <c:v>9.8745901808277123E-2</c:v>
                </c:pt>
                <c:pt idx="12">
                  <c:v>6.6158780098090134E-2</c:v>
                </c:pt>
                <c:pt idx="13">
                  <c:v>3.9119169559601923E-2</c:v>
                </c:pt>
                <c:pt idx="14">
                  <c:v>5.4926281082614659E-2</c:v>
                </c:pt>
                <c:pt idx="15">
                  <c:v>8.5031269457838912E-2</c:v>
                </c:pt>
                <c:pt idx="16">
                  <c:v>7.0687987437742267E-2</c:v>
                </c:pt>
                <c:pt idx="17">
                  <c:v>0.11408174114654186</c:v>
                </c:pt>
                <c:pt idx="18">
                  <c:v>0.29015469369982366</c:v>
                </c:pt>
                <c:pt idx="19">
                  <c:v>0.58867543573298575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3.2936646801697805E-2</c:v>
                </c:pt>
                <c:pt idx="1">
                  <c:v>7.0330446206969238E-2</c:v>
                </c:pt>
                <c:pt idx="2">
                  <c:v>0.13314834998550437</c:v>
                </c:pt>
                <c:pt idx="3">
                  <c:v>0.20148538960848864</c:v>
                </c:pt>
                <c:pt idx="4">
                  <c:v>0.28853585765451256</c:v>
                </c:pt>
                <c:pt idx="5">
                  <c:v>0.2806938461191551</c:v>
                </c:pt>
                <c:pt idx="6">
                  <c:v>0.28751067524989921</c:v>
                </c:pt>
                <c:pt idx="7">
                  <c:v>0.31437226881212521</c:v>
                </c:pt>
                <c:pt idx="8">
                  <c:v>0.29375157647874833</c:v>
                </c:pt>
                <c:pt idx="9">
                  <c:v>0.25568929863043771</c:v>
                </c:pt>
                <c:pt idx="10">
                  <c:v>0.32067864830708553</c:v>
                </c:pt>
                <c:pt idx="11">
                  <c:v>0.38004801669451299</c:v>
                </c:pt>
                <c:pt idx="12">
                  <c:v>0.4155575735524879</c:v>
                </c:pt>
                <c:pt idx="13">
                  <c:v>0.42057583104329038</c:v>
                </c:pt>
                <c:pt idx="14">
                  <c:v>0.33624901366333065</c:v>
                </c:pt>
                <c:pt idx="15">
                  <c:v>0.2019409338226297</c:v>
                </c:pt>
                <c:pt idx="16">
                  <c:v>0.14605389035227206</c:v>
                </c:pt>
                <c:pt idx="17">
                  <c:v>0.18191475640039281</c:v>
                </c:pt>
                <c:pt idx="18">
                  <c:v>0.19774798827838988</c:v>
                </c:pt>
                <c:pt idx="19">
                  <c:v>0.24223997125914079</c:v>
                </c:pt>
              </c:numCache>
            </c:numRef>
          </c:val>
        </c:ser>
        <c:marker val="1"/>
        <c:axId val="62624128"/>
        <c:axId val="62625664"/>
      </c:lineChart>
      <c:catAx>
        <c:axId val="62624128"/>
        <c:scaling>
          <c:orientation val="minMax"/>
        </c:scaling>
        <c:axPos val="b"/>
        <c:numFmt formatCode="General" sourceLinked="1"/>
        <c:tickLblPos val="nextTo"/>
        <c:crossAx val="62625664"/>
        <c:crosses val="autoZero"/>
        <c:auto val="1"/>
        <c:lblAlgn val="ctr"/>
        <c:lblOffset val="100"/>
      </c:catAx>
      <c:valAx>
        <c:axId val="62625664"/>
        <c:scaling>
          <c:orientation val="minMax"/>
        </c:scaling>
        <c:axPos val="l"/>
        <c:majorGridlines/>
        <c:numFmt formatCode="0.00000_ " sourceLinked="1"/>
        <c:tickLblPos val="nextTo"/>
        <c:crossAx val="6262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79"/>
          <c:y val="8.475199528630458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62651392"/>
        <c:axId val="63390464"/>
      </c:barChart>
      <c:catAx>
        <c:axId val="626513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390464"/>
        <c:crosses val="autoZero"/>
        <c:auto val="1"/>
        <c:lblAlgn val="ctr"/>
        <c:lblOffset val="100"/>
        <c:tickLblSkip val="1"/>
        <c:tickMarkSkip val="1"/>
      </c:catAx>
      <c:valAx>
        <c:axId val="633904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26513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3649664"/>
        <c:axId val="63651200"/>
      </c:barChart>
      <c:catAx>
        <c:axId val="63649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51200"/>
        <c:crosses val="autoZero"/>
        <c:auto val="1"/>
        <c:lblAlgn val="ctr"/>
        <c:lblOffset val="100"/>
        <c:tickLblSkip val="1"/>
        <c:tickMarkSkip val="1"/>
      </c:catAx>
      <c:valAx>
        <c:axId val="636512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496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1.0166666666666669E-2</c:v>
                </c:pt>
                <c:pt idx="1">
                  <c:v>1.0250000000000004E-2</c:v>
                </c:pt>
                <c:pt idx="2">
                  <c:v>0.19320833333333334</c:v>
                </c:pt>
                <c:pt idx="3">
                  <c:v>0.42391666666666672</c:v>
                </c:pt>
                <c:pt idx="4">
                  <c:v>0.91795833333333332</c:v>
                </c:pt>
                <c:pt idx="5">
                  <c:v>1.1958333333333336E-2</c:v>
                </c:pt>
                <c:pt idx="6">
                  <c:v>9.5499999999999974E-2</c:v>
                </c:pt>
                <c:pt idx="7">
                  <c:v>0.93491666666666662</c:v>
                </c:pt>
                <c:pt idx="8">
                  <c:v>1.2958333333333337E-2</c:v>
                </c:pt>
                <c:pt idx="9">
                  <c:v>1.1833333333333336E-2</c:v>
                </c:pt>
                <c:pt idx="10">
                  <c:v>8.6916666666666642E-2</c:v>
                </c:pt>
                <c:pt idx="11">
                  <c:v>5.2374999999999984E-2</c:v>
                </c:pt>
                <c:pt idx="12">
                  <c:v>1.104166666666667E-2</c:v>
                </c:pt>
                <c:pt idx="13">
                  <c:v>4.8750000000000016E-2</c:v>
                </c:pt>
                <c:pt idx="14">
                  <c:v>6.8750000000000026E-3</c:v>
                </c:pt>
                <c:pt idx="15">
                  <c:v>1.2500000000000004E-2</c:v>
                </c:pt>
                <c:pt idx="16">
                  <c:v>2.9166666666666674E-2</c:v>
                </c:pt>
                <c:pt idx="17">
                  <c:v>1.1750000000000003E-2</c:v>
                </c:pt>
                <c:pt idx="18">
                  <c:v>1.1791666666666671E-2</c:v>
                </c:pt>
                <c:pt idx="19">
                  <c:v>8.1374999999999989E-2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9.2083333333333375E-3</c:v>
                </c:pt>
                <c:pt idx="1">
                  <c:v>9.5833333333333361E-3</c:v>
                </c:pt>
                <c:pt idx="2">
                  <c:v>3.5000000000000003E-2</c:v>
                </c:pt>
                <c:pt idx="3">
                  <c:v>0.46508333333333329</c:v>
                </c:pt>
                <c:pt idx="4">
                  <c:v>0.44300000000000006</c:v>
                </c:pt>
                <c:pt idx="5">
                  <c:v>1.0833333333333335E-2</c:v>
                </c:pt>
                <c:pt idx="6">
                  <c:v>0.505</c:v>
                </c:pt>
                <c:pt idx="7">
                  <c:v>0.35504166666666653</c:v>
                </c:pt>
                <c:pt idx="8">
                  <c:v>1.1625000000000002E-2</c:v>
                </c:pt>
                <c:pt idx="9">
                  <c:v>1.0791666666666672E-2</c:v>
                </c:pt>
                <c:pt idx="10">
                  <c:v>0.24391666666666664</c:v>
                </c:pt>
                <c:pt idx="11">
                  <c:v>0.49849999999999994</c:v>
                </c:pt>
                <c:pt idx="12">
                  <c:v>1.0041666666666669E-2</c:v>
                </c:pt>
                <c:pt idx="13">
                  <c:v>0.54366666666666685</c:v>
                </c:pt>
                <c:pt idx="14">
                  <c:v>0.11141666666666666</c:v>
                </c:pt>
                <c:pt idx="15">
                  <c:v>1.129166666666667E-2</c:v>
                </c:pt>
                <c:pt idx="16">
                  <c:v>0.11320833333333331</c:v>
                </c:pt>
                <c:pt idx="17">
                  <c:v>1.054166666666667E-2</c:v>
                </c:pt>
                <c:pt idx="18">
                  <c:v>1.054166666666667E-2</c:v>
                </c:pt>
                <c:pt idx="19">
                  <c:v>0.47025000000000006</c:v>
                </c:pt>
              </c:numCache>
            </c:numRef>
          </c:val>
        </c:ser>
        <c:marker val="1"/>
        <c:axId val="69481984"/>
        <c:axId val="69483520"/>
      </c:lineChart>
      <c:catAx>
        <c:axId val="694819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483520"/>
        <c:crosses val="autoZero"/>
        <c:auto val="1"/>
        <c:lblAlgn val="ctr"/>
        <c:lblOffset val="100"/>
        <c:tickLblSkip val="1"/>
        <c:tickMarkSkip val="1"/>
      </c:catAx>
      <c:valAx>
        <c:axId val="69483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481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0.2622666666666667</c:v>
                </c:pt>
                <c:pt idx="1">
                  <c:v>3.525416666666667E-2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0.18551666666666669</c:v>
                </c:pt>
                <c:pt idx="1">
                  <c:v>0.20233749999999998</c:v>
                </c:pt>
              </c:numCache>
            </c:numRef>
          </c:val>
        </c:ser>
        <c:axId val="69509504"/>
        <c:axId val="69511040"/>
      </c:barChart>
      <c:catAx>
        <c:axId val="69509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11040"/>
        <c:crosses val="autoZero"/>
        <c:auto val="1"/>
        <c:lblAlgn val="ctr"/>
        <c:lblOffset val="100"/>
        <c:tickLblSkip val="1"/>
        <c:tickMarkSkip val="1"/>
      </c:catAx>
      <c:valAx>
        <c:axId val="695110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095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6.1272727104827477E-3</c:v>
                </c:pt>
                <c:pt idx="1">
                  <c:v>5.994812553898643E-2</c:v>
                </c:pt>
                <c:pt idx="2">
                  <c:v>0.22380884951652927</c:v>
                </c:pt>
                <c:pt idx="3">
                  <c:v>0.43572009975189929</c:v>
                </c:pt>
                <c:pt idx="4">
                  <c:v>0.48750600147881856</c:v>
                </c:pt>
                <c:pt idx="5">
                  <c:v>0.32421968656267347</c:v>
                </c:pt>
                <c:pt idx="6">
                  <c:v>0.31772071591204776</c:v>
                </c:pt>
                <c:pt idx="7">
                  <c:v>0.40054416809870191</c:v>
                </c:pt>
                <c:pt idx="8">
                  <c:v>0.23627433385849139</c:v>
                </c:pt>
                <c:pt idx="9">
                  <c:v>8.0697596946995076E-2</c:v>
                </c:pt>
                <c:pt idx="10">
                  <c:v>4.5076727396790049E-2</c:v>
                </c:pt>
                <c:pt idx="11">
                  <c:v>4.5725935612077023E-2</c:v>
                </c:pt>
                <c:pt idx="12">
                  <c:v>4.3074964940046499E-2</c:v>
                </c:pt>
                <c:pt idx="13">
                  <c:v>4.2873568661570251E-2</c:v>
                </c:pt>
                <c:pt idx="14">
                  <c:v>3.8083207467941305E-2</c:v>
                </c:pt>
                <c:pt idx="15">
                  <c:v>3.3360612212687935E-2</c:v>
                </c:pt>
                <c:pt idx="16">
                  <c:v>3.2339493457261552E-2</c:v>
                </c:pt>
                <c:pt idx="17">
                  <c:v>2.5835682860481213E-2</c:v>
                </c:pt>
                <c:pt idx="18">
                  <c:v>2.5467932343542308E-2</c:v>
                </c:pt>
                <c:pt idx="19">
                  <c:v>4.3012848509950685E-2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1.0988762443217786E-2</c:v>
                </c:pt>
                <c:pt idx="1">
                  <c:v>5.0282462110983715E-2</c:v>
                </c:pt>
                <c:pt idx="2">
                  <c:v>0.16610488241076946</c:v>
                </c:pt>
                <c:pt idx="3">
                  <c:v>0.31296076022910219</c:v>
                </c:pt>
                <c:pt idx="4">
                  <c:v>0.33403131854048823</c:v>
                </c:pt>
                <c:pt idx="5">
                  <c:v>0.28741545571047195</c:v>
                </c:pt>
                <c:pt idx="6">
                  <c:v>0.31593344563465164</c:v>
                </c:pt>
                <c:pt idx="7">
                  <c:v>0.26255631276232183</c:v>
                </c:pt>
                <c:pt idx="8">
                  <c:v>0.13053027992478294</c:v>
                </c:pt>
                <c:pt idx="9">
                  <c:v>0.1128049908012163</c:v>
                </c:pt>
                <c:pt idx="10">
                  <c:v>0.23249475027370048</c:v>
                </c:pt>
                <c:pt idx="11">
                  <c:v>0.3200966273624487</c:v>
                </c:pt>
                <c:pt idx="12">
                  <c:v>0.2953513455117866</c:v>
                </c:pt>
                <c:pt idx="13">
                  <c:v>0.28671634690877212</c:v>
                </c:pt>
                <c:pt idx="14">
                  <c:v>0.20272948625691201</c:v>
                </c:pt>
                <c:pt idx="15">
                  <c:v>0.11566576781796918</c:v>
                </c:pt>
                <c:pt idx="16">
                  <c:v>7.7260215092420051E-2</c:v>
                </c:pt>
                <c:pt idx="17">
                  <c:v>7.6314573029969787E-2</c:v>
                </c:pt>
                <c:pt idx="18">
                  <c:v>0.14380148353676006</c:v>
                </c:pt>
                <c:pt idx="19">
                  <c:v>0.28065412650417587</c:v>
                </c:pt>
              </c:numCache>
            </c:numRef>
          </c:val>
        </c:ser>
        <c:marker val="1"/>
        <c:axId val="69531904"/>
        <c:axId val="69558272"/>
      </c:lineChart>
      <c:catAx>
        <c:axId val="69531904"/>
        <c:scaling>
          <c:orientation val="minMax"/>
        </c:scaling>
        <c:axPos val="b"/>
        <c:numFmt formatCode="General" sourceLinked="1"/>
        <c:tickLblPos val="nextTo"/>
        <c:crossAx val="69558272"/>
        <c:crosses val="autoZero"/>
        <c:auto val="1"/>
        <c:lblAlgn val="ctr"/>
        <c:lblOffset val="100"/>
      </c:catAx>
      <c:valAx>
        <c:axId val="69558272"/>
        <c:scaling>
          <c:orientation val="minMax"/>
        </c:scaling>
        <c:axPos val="l"/>
        <c:majorGridlines/>
        <c:numFmt formatCode="0.00000_ " sourceLinked="1"/>
        <c:tickLblPos val="nextTo"/>
        <c:crossAx val="6953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01"/>
          <c:y val="8.4751995286304643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69605248"/>
        <c:axId val="69606784"/>
      </c:barChart>
      <c:catAx>
        <c:axId val="696052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06784"/>
        <c:crosses val="autoZero"/>
        <c:auto val="1"/>
        <c:lblAlgn val="ctr"/>
        <c:lblOffset val="100"/>
        <c:tickLblSkip val="1"/>
        <c:tickMarkSkip val="1"/>
      </c:catAx>
      <c:valAx>
        <c:axId val="696067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052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9645440"/>
        <c:axId val="69646976"/>
      </c:barChart>
      <c:catAx>
        <c:axId val="69645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46976"/>
        <c:crosses val="autoZero"/>
        <c:auto val="1"/>
        <c:lblAlgn val="ctr"/>
        <c:lblOffset val="100"/>
        <c:tickLblSkip val="1"/>
        <c:tickMarkSkip val="1"/>
      </c:catAx>
      <c:valAx>
        <c:axId val="696469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454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-6.2256109263376111E-3</c:v>
                </c:pt>
                <c:pt idx="1">
                  <c:v>-2.854375448536187E-2</c:v>
                </c:pt>
                <c:pt idx="2">
                  <c:v>-5.5111060050472248E-2</c:v>
                </c:pt>
                <c:pt idx="3">
                  <c:v>-5.3764573406892904E-2</c:v>
                </c:pt>
                <c:pt idx="4">
                  <c:v>-4.7227176901135072E-2</c:v>
                </c:pt>
                <c:pt idx="5">
                  <c:v>-6.0247488931511474E-2</c:v>
                </c:pt>
                <c:pt idx="6">
                  <c:v>-6.6707400459926791E-2</c:v>
                </c:pt>
                <c:pt idx="7">
                  <c:v>-6.0860517469763765E-2</c:v>
                </c:pt>
                <c:pt idx="8">
                  <c:v>-5.6939223285103174E-2</c:v>
                </c:pt>
                <c:pt idx="9">
                  <c:v>-6.3345946867702049E-2</c:v>
                </c:pt>
                <c:pt idx="10">
                  <c:v>-6.8801364439929721E-2</c:v>
                </c:pt>
                <c:pt idx="11">
                  <c:v>-7.7380178257977911E-2</c:v>
                </c:pt>
                <c:pt idx="12">
                  <c:v>-7.9935243387104254E-2</c:v>
                </c:pt>
                <c:pt idx="13">
                  <c:v>-8.667496641690163E-2</c:v>
                </c:pt>
                <c:pt idx="14">
                  <c:v>-7.1413252385286591E-2</c:v>
                </c:pt>
                <c:pt idx="15">
                  <c:v>-6.0390961872906074E-2</c:v>
                </c:pt>
                <c:pt idx="16">
                  <c:v>-5.8545527051373315E-2</c:v>
                </c:pt>
                <c:pt idx="17">
                  <c:v>-4.9074720515902462E-2</c:v>
                </c:pt>
                <c:pt idx="18">
                  <c:v>-3.5125407511927047E-2</c:v>
                </c:pt>
                <c:pt idx="19">
                  <c:v>-2.1651710273023494E-2</c:v>
                </c:pt>
              </c:numCache>
            </c:numRef>
          </c:val>
        </c:ser>
        <c:marker val="1"/>
        <c:axId val="89814528"/>
        <c:axId val="89816448"/>
      </c:lineChart>
      <c:catAx>
        <c:axId val="89814528"/>
        <c:scaling>
          <c:orientation val="minMax"/>
        </c:scaling>
        <c:axPos val="b"/>
        <c:tickLblPos val="low"/>
        <c:crossAx val="89816448"/>
        <c:crosses val="autoZero"/>
        <c:auto val="1"/>
        <c:lblAlgn val="ctr"/>
        <c:lblOffset val="100"/>
      </c:catAx>
      <c:valAx>
        <c:axId val="89816448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89814528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1.2708333333333337E-2</c:v>
                </c:pt>
                <c:pt idx="1">
                  <c:v>1.2958333333333336E-2</c:v>
                </c:pt>
                <c:pt idx="2">
                  <c:v>3.2875000000000008E-2</c:v>
                </c:pt>
                <c:pt idx="3">
                  <c:v>1.4666666666666673E-2</c:v>
                </c:pt>
                <c:pt idx="4">
                  <c:v>6.8125000000000005E-2</c:v>
                </c:pt>
                <c:pt idx="5">
                  <c:v>1.4833333333333339E-2</c:v>
                </c:pt>
                <c:pt idx="6">
                  <c:v>1.6125000000000007E-2</c:v>
                </c:pt>
                <c:pt idx="7">
                  <c:v>1.479166666666667E-2</c:v>
                </c:pt>
                <c:pt idx="8">
                  <c:v>7.3333333333333334E-2</c:v>
                </c:pt>
                <c:pt idx="9">
                  <c:v>7.2458333333333333E-2</c:v>
                </c:pt>
                <c:pt idx="10">
                  <c:v>1.3875000000000005E-2</c:v>
                </c:pt>
                <c:pt idx="11">
                  <c:v>1.3708333333333335E-2</c:v>
                </c:pt>
                <c:pt idx="12">
                  <c:v>5.9250000000000004E-2</c:v>
                </c:pt>
                <c:pt idx="13">
                  <c:v>8.7874999999999981E-2</c:v>
                </c:pt>
                <c:pt idx="14">
                  <c:v>1.4416666666666673E-2</c:v>
                </c:pt>
                <c:pt idx="15">
                  <c:v>0.98</c:v>
                </c:pt>
                <c:pt idx="16">
                  <c:v>2.491666666666667E-2</c:v>
                </c:pt>
                <c:pt idx="17">
                  <c:v>1.4500000000000006E-2</c:v>
                </c:pt>
                <c:pt idx="18">
                  <c:v>1.2625000000000003E-2</c:v>
                </c:pt>
                <c:pt idx="19">
                  <c:v>1.3583333333333338E-2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1.3541666666666674E-2</c:v>
                </c:pt>
                <c:pt idx="1">
                  <c:v>1.3875000000000007E-2</c:v>
                </c:pt>
                <c:pt idx="2">
                  <c:v>0.56966666666666665</c:v>
                </c:pt>
                <c:pt idx="3">
                  <c:v>1.6500000000000008E-2</c:v>
                </c:pt>
                <c:pt idx="4">
                  <c:v>0.53062500000000001</c:v>
                </c:pt>
                <c:pt idx="5">
                  <c:v>1.7000000000000008E-2</c:v>
                </c:pt>
                <c:pt idx="6">
                  <c:v>1.9375000000000007E-2</c:v>
                </c:pt>
                <c:pt idx="7">
                  <c:v>0.549875</c:v>
                </c:pt>
                <c:pt idx="8">
                  <c:v>0.55029166666666651</c:v>
                </c:pt>
                <c:pt idx="9">
                  <c:v>0.19337499999999996</c:v>
                </c:pt>
                <c:pt idx="10">
                  <c:v>1.5500000000000007E-2</c:v>
                </c:pt>
                <c:pt idx="11">
                  <c:v>0.18995833333333334</c:v>
                </c:pt>
                <c:pt idx="12">
                  <c:v>0.43850000000000011</c:v>
                </c:pt>
                <c:pt idx="13">
                  <c:v>0.24529166666666669</c:v>
                </c:pt>
                <c:pt idx="14">
                  <c:v>1.6250000000000007E-2</c:v>
                </c:pt>
                <c:pt idx="15">
                  <c:v>0.44437499999999996</c:v>
                </c:pt>
                <c:pt idx="16">
                  <c:v>0.34329166666666661</c:v>
                </c:pt>
                <c:pt idx="17">
                  <c:v>1.6291666666666673E-2</c:v>
                </c:pt>
                <c:pt idx="18">
                  <c:v>0.25341666666666668</c:v>
                </c:pt>
                <c:pt idx="19">
                  <c:v>1.5125000000000006E-2</c:v>
                </c:pt>
              </c:numCache>
            </c:numRef>
          </c:val>
        </c:ser>
        <c:marker val="1"/>
        <c:axId val="70247168"/>
        <c:axId val="70248704"/>
      </c:lineChart>
      <c:catAx>
        <c:axId val="702471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248704"/>
        <c:crosses val="autoZero"/>
        <c:auto val="1"/>
        <c:lblAlgn val="ctr"/>
        <c:lblOffset val="100"/>
        <c:tickLblSkip val="1"/>
        <c:tickMarkSkip val="1"/>
      </c:catAx>
      <c:valAx>
        <c:axId val="70248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247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0.2622666666666667</c:v>
                </c:pt>
                <c:pt idx="1">
                  <c:v>3.525416666666667E-2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0.18551666666666669</c:v>
                </c:pt>
                <c:pt idx="1">
                  <c:v>0.20233749999999998</c:v>
                </c:pt>
              </c:numCache>
            </c:numRef>
          </c:val>
        </c:ser>
        <c:axId val="70344064"/>
        <c:axId val="70366336"/>
      </c:barChart>
      <c:catAx>
        <c:axId val="70344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66336"/>
        <c:crosses val="autoZero"/>
        <c:auto val="1"/>
        <c:lblAlgn val="ctr"/>
        <c:lblOffset val="100"/>
        <c:tickLblSkip val="1"/>
        <c:tickMarkSkip val="1"/>
      </c:catAx>
      <c:valAx>
        <c:axId val="703663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440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2.4790537468040347E-2</c:v>
                </c:pt>
                <c:pt idx="1">
                  <c:v>2.6132911687271845E-2</c:v>
                </c:pt>
                <c:pt idx="2">
                  <c:v>3.6253607069842889E-2</c:v>
                </c:pt>
                <c:pt idx="3">
                  <c:v>3.9954273819062115E-2</c:v>
                </c:pt>
                <c:pt idx="4">
                  <c:v>4.0949389019440272E-2</c:v>
                </c:pt>
                <c:pt idx="5">
                  <c:v>3.1881616971744915E-2</c:v>
                </c:pt>
                <c:pt idx="6">
                  <c:v>2.9361150119347933E-2</c:v>
                </c:pt>
                <c:pt idx="7">
                  <c:v>2.9160565112238242E-2</c:v>
                </c:pt>
                <c:pt idx="8">
                  <c:v>3.1728727528169708E-2</c:v>
                </c:pt>
                <c:pt idx="9">
                  <c:v>2.6022405951993496E-2</c:v>
                </c:pt>
                <c:pt idx="10">
                  <c:v>1.9891776261112881E-2</c:v>
                </c:pt>
                <c:pt idx="11">
                  <c:v>2.8220845001898049E-2</c:v>
                </c:pt>
                <c:pt idx="12">
                  <c:v>4.9347938018906988E-2</c:v>
                </c:pt>
                <c:pt idx="13">
                  <c:v>0.11536809560898532</c:v>
                </c:pt>
                <c:pt idx="14">
                  <c:v>0.28448481641076734</c:v>
                </c:pt>
                <c:pt idx="15">
                  <c:v>0.43315337188466141</c:v>
                </c:pt>
                <c:pt idx="16">
                  <c:v>0.27122689229637403</c:v>
                </c:pt>
                <c:pt idx="17">
                  <c:v>8.6180747032871721E-2</c:v>
                </c:pt>
                <c:pt idx="18">
                  <c:v>2.6427921597678535E-2</c:v>
                </c:pt>
                <c:pt idx="19">
                  <c:v>3.9781230203769578E-2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4.5905693059113566E-2</c:v>
                </c:pt>
                <c:pt idx="1">
                  <c:v>0.15559903569273717</c:v>
                </c:pt>
                <c:pt idx="2">
                  <c:v>0.28032230529000896</c:v>
                </c:pt>
                <c:pt idx="3">
                  <c:v>0.28725232999270639</c:v>
                </c:pt>
                <c:pt idx="4">
                  <c:v>0.26725231456264548</c:v>
                </c:pt>
                <c:pt idx="5">
                  <c:v>0.17771909247014009</c:v>
                </c:pt>
                <c:pt idx="6">
                  <c:v>0.21173110341052348</c:v>
                </c:pt>
                <c:pt idx="7">
                  <c:v>0.37351292901285177</c:v>
                </c:pt>
                <c:pt idx="8">
                  <c:v>0.40158877289118527</c:v>
                </c:pt>
                <c:pt idx="9">
                  <c:v>0.25335796825205498</c:v>
                </c:pt>
                <c:pt idx="10">
                  <c:v>0.15020740520952999</c:v>
                </c:pt>
                <c:pt idx="11">
                  <c:v>0.20043735950474376</c:v>
                </c:pt>
                <c:pt idx="12">
                  <c:v>0.26756618715559971</c:v>
                </c:pt>
                <c:pt idx="13">
                  <c:v>0.23594443978159263</c:v>
                </c:pt>
                <c:pt idx="14">
                  <c:v>0.21509169677291892</c:v>
                </c:pt>
                <c:pt idx="15">
                  <c:v>0.27746766520903249</c:v>
                </c:pt>
                <c:pt idx="16">
                  <c:v>0.26124243374939377</c:v>
                </c:pt>
                <c:pt idx="17">
                  <c:v>0.17764879394101954</c:v>
                </c:pt>
                <c:pt idx="18">
                  <c:v>0.13987718269805074</c:v>
                </c:pt>
                <c:pt idx="19">
                  <c:v>9.6789560654578832E-2</c:v>
                </c:pt>
              </c:numCache>
            </c:numRef>
          </c:val>
        </c:ser>
        <c:marker val="1"/>
        <c:axId val="70583808"/>
        <c:axId val="70585344"/>
      </c:lineChart>
      <c:catAx>
        <c:axId val="70583808"/>
        <c:scaling>
          <c:orientation val="minMax"/>
        </c:scaling>
        <c:axPos val="b"/>
        <c:numFmt formatCode="General" sourceLinked="1"/>
        <c:tickLblPos val="nextTo"/>
        <c:crossAx val="70585344"/>
        <c:crosses val="autoZero"/>
        <c:auto val="1"/>
        <c:lblAlgn val="ctr"/>
        <c:lblOffset val="100"/>
      </c:catAx>
      <c:valAx>
        <c:axId val="70585344"/>
        <c:scaling>
          <c:orientation val="minMax"/>
        </c:scaling>
        <c:axPos val="l"/>
        <c:majorGridlines/>
        <c:numFmt formatCode="0.00000_ " sourceLinked="1"/>
        <c:tickLblPos val="nextTo"/>
        <c:crossAx val="7058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23"/>
          <c:y val="8.4751995286304699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70624384"/>
        <c:axId val="70625920"/>
      </c:barChart>
      <c:catAx>
        <c:axId val="70624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625920"/>
        <c:crosses val="autoZero"/>
        <c:auto val="1"/>
        <c:lblAlgn val="ctr"/>
        <c:lblOffset val="100"/>
        <c:tickLblSkip val="1"/>
        <c:tickMarkSkip val="1"/>
      </c:catAx>
      <c:valAx>
        <c:axId val="706259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6243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0715264"/>
        <c:axId val="70716800"/>
      </c:barChart>
      <c:catAx>
        <c:axId val="707152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16800"/>
        <c:crosses val="autoZero"/>
        <c:auto val="1"/>
        <c:lblAlgn val="ctr"/>
        <c:lblOffset val="100"/>
        <c:tickLblSkip val="1"/>
        <c:tickMarkSkip val="1"/>
      </c:catAx>
      <c:valAx>
        <c:axId val="707168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152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1.1000000000000001E-2</c:v>
                </c:pt>
                <c:pt idx="1">
                  <c:v>1.2750000000000003E-2</c:v>
                </c:pt>
                <c:pt idx="2">
                  <c:v>4.9583333333333333E-2</c:v>
                </c:pt>
                <c:pt idx="3">
                  <c:v>1.2083333333333333E-2</c:v>
                </c:pt>
                <c:pt idx="4">
                  <c:v>0.93495833333333334</c:v>
                </c:pt>
                <c:pt idx="5">
                  <c:v>3.3916666666666671E-2</c:v>
                </c:pt>
                <c:pt idx="6">
                  <c:v>1.4250000000000004E-2</c:v>
                </c:pt>
                <c:pt idx="7">
                  <c:v>1.3583333333333336E-2</c:v>
                </c:pt>
                <c:pt idx="8">
                  <c:v>1.3250000000000003E-2</c:v>
                </c:pt>
                <c:pt idx="9">
                  <c:v>1.2791666666666668E-2</c:v>
                </c:pt>
                <c:pt idx="10">
                  <c:v>0.16900000000000001</c:v>
                </c:pt>
                <c:pt idx="11">
                  <c:v>0.10491666666666666</c:v>
                </c:pt>
                <c:pt idx="12">
                  <c:v>1.1583333333333336E-2</c:v>
                </c:pt>
                <c:pt idx="13">
                  <c:v>1.8166666666666675E-2</c:v>
                </c:pt>
                <c:pt idx="14">
                  <c:v>8.2125000000000004E-2</c:v>
                </c:pt>
                <c:pt idx="15">
                  <c:v>1.2083333333333335E-2</c:v>
                </c:pt>
                <c:pt idx="16">
                  <c:v>7.2416666666666643E-2</c:v>
                </c:pt>
                <c:pt idx="17">
                  <c:v>1.1625000000000003E-2</c:v>
                </c:pt>
                <c:pt idx="18">
                  <c:v>6.9874999999999993E-2</c:v>
                </c:pt>
                <c:pt idx="19">
                  <c:v>1.1083333333333334E-2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1.4708333333333339E-2</c:v>
                </c:pt>
                <c:pt idx="1">
                  <c:v>0.13270833333333332</c:v>
                </c:pt>
                <c:pt idx="2">
                  <c:v>0.13270833333333334</c:v>
                </c:pt>
                <c:pt idx="3">
                  <c:v>0.17741666666666664</c:v>
                </c:pt>
                <c:pt idx="4">
                  <c:v>0.35491666666666671</c:v>
                </c:pt>
                <c:pt idx="5">
                  <c:v>0.50291666666666679</c:v>
                </c:pt>
                <c:pt idx="6">
                  <c:v>2.0416666666666673E-2</c:v>
                </c:pt>
                <c:pt idx="7">
                  <c:v>0.29537499999999994</c:v>
                </c:pt>
                <c:pt idx="8">
                  <c:v>1.8583333333333344E-2</c:v>
                </c:pt>
                <c:pt idx="9">
                  <c:v>1.7625000000000005E-2</c:v>
                </c:pt>
                <c:pt idx="10">
                  <c:v>0.4908333333333334</c:v>
                </c:pt>
                <c:pt idx="11">
                  <c:v>0.37324999999999992</c:v>
                </c:pt>
                <c:pt idx="12">
                  <c:v>1.545833333333334E-2</c:v>
                </c:pt>
                <c:pt idx="13">
                  <c:v>5.6625000000000002E-2</c:v>
                </c:pt>
                <c:pt idx="14">
                  <c:v>0.32920833333333327</c:v>
                </c:pt>
                <c:pt idx="15">
                  <c:v>0.30679166666666668</c:v>
                </c:pt>
                <c:pt idx="16">
                  <c:v>0.25954166666666667</c:v>
                </c:pt>
                <c:pt idx="17">
                  <c:v>1.5750000000000007E-2</c:v>
                </c:pt>
                <c:pt idx="18">
                  <c:v>0.363375</c:v>
                </c:pt>
                <c:pt idx="19">
                  <c:v>1.4916666666666674E-2</c:v>
                </c:pt>
              </c:numCache>
            </c:numRef>
          </c:val>
        </c:ser>
        <c:marker val="1"/>
        <c:axId val="71448064"/>
        <c:axId val="71449600"/>
      </c:lineChart>
      <c:catAx>
        <c:axId val="71448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49600"/>
        <c:crosses val="autoZero"/>
        <c:auto val="1"/>
        <c:lblAlgn val="ctr"/>
        <c:lblOffset val="100"/>
        <c:tickLblSkip val="1"/>
        <c:tickMarkSkip val="1"/>
      </c:catAx>
      <c:valAx>
        <c:axId val="71449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48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0.2622666666666667</c:v>
                </c:pt>
                <c:pt idx="1">
                  <c:v>3.525416666666667E-2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0.18551666666666669</c:v>
                </c:pt>
                <c:pt idx="1">
                  <c:v>0.20233749999999998</c:v>
                </c:pt>
              </c:numCache>
            </c:numRef>
          </c:val>
        </c:ser>
        <c:axId val="71487872"/>
        <c:axId val="71489408"/>
      </c:barChart>
      <c:catAx>
        <c:axId val="71487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89408"/>
        <c:crosses val="autoZero"/>
        <c:auto val="1"/>
        <c:lblAlgn val="ctr"/>
        <c:lblOffset val="100"/>
        <c:tickLblSkip val="1"/>
        <c:tickMarkSkip val="1"/>
      </c:catAx>
      <c:valAx>
        <c:axId val="714894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878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1.7463461518972337E-2</c:v>
                </c:pt>
                <c:pt idx="1">
                  <c:v>3.2142475282262876E-2</c:v>
                </c:pt>
                <c:pt idx="2">
                  <c:v>8.4168383996699569E-2</c:v>
                </c:pt>
                <c:pt idx="3">
                  <c:v>0.24568759089219827</c:v>
                </c:pt>
                <c:pt idx="4">
                  <c:v>0.40480573977438411</c:v>
                </c:pt>
                <c:pt idx="5">
                  <c:v>0.26725341187061774</c:v>
                </c:pt>
                <c:pt idx="6">
                  <c:v>9.263198054172217E-2</c:v>
                </c:pt>
                <c:pt idx="7">
                  <c:v>2.1473240900599818E-2</c:v>
                </c:pt>
                <c:pt idx="8">
                  <c:v>1.8218167701261823E-2</c:v>
                </c:pt>
                <c:pt idx="9">
                  <c:v>5.1416470754594795E-2</c:v>
                </c:pt>
                <c:pt idx="10">
                  <c:v>9.7303477677354408E-2</c:v>
                </c:pt>
                <c:pt idx="11">
                  <c:v>9.0046053809823265E-2</c:v>
                </c:pt>
                <c:pt idx="12">
                  <c:v>5.2304746314614549E-2</c:v>
                </c:pt>
                <c:pt idx="13">
                  <c:v>3.8547188457136512E-2</c:v>
                </c:pt>
                <c:pt idx="14">
                  <c:v>4.9821957936762862E-2</c:v>
                </c:pt>
                <c:pt idx="15">
                  <c:v>5.6260916493030194E-2</c:v>
                </c:pt>
                <c:pt idx="16">
                  <c:v>5.3010795269210424E-2</c:v>
                </c:pt>
                <c:pt idx="17">
                  <c:v>4.3384225654019927E-2</c:v>
                </c:pt>
                <c:pt idx="18">
                  <c:v>4.1620852954240319E-2</c:v>
                </c:pt>
                <c:pt idx="19">
                  <c:v>4.2848894368855001E-2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5.1053723505744393E-2</c:v>
                </c:pt>
                <c:pt idx="1">
                  <c:v>0.10342143748758469</c:v>
                </c:pt>
                <c:pt idx="2">
                  <c:v>0.15773110576867563</c:v>
                </c:pt>
                <c:pt idx="3">
                  <c:v>0.23246497205974737</c:v>
                </c:pt>
                <c:pt idx="4">
                  <c:v>0.31439686503578701</c:v>
                </c:pt>
                <c:pt idx="5">
                  <c:v>0.31522884123799777</c:v>
                </c:pt>
                <c:pt idx="6">
                  <c:v>0.21106752366841519</c:v>
                </c:pt>
                <c:pt idx="7">
                  <c:v>0.14398521074129203</c:v>
                </c:pt>
                <c:pt idx="8">
                  <c:v>9.8186713673429057E-2</c:v>
                </c:pt>
                <c:pt idx="9">
                  <c:v>0.16367761863013097</c:v>
                </c:pt>
                <c:pt idx="10">
                  <c:v>0.29344489829807735</c:v>
                </c:pt>
                <c:pt idx="11">
                  <c:v>0.27030104253932502</c:v>
                </c:pt>
                <c:pt idx="12">
                  <c:v>0.13879058699379199</c:v>
                </c:pt>
                <c:pt idx="13">
                  <c:v>0.12720313137175274</c:v>
                </c:pt>
                <c:pt idx="14">
                  <c:v>0.23167783469867506</c:v>
                </c:pt>
                <c:pt idx="15">
                  <c:v>0.27595842730518805</c:v>
                </c:pt>
                <c:pt idx="16">
                  <c:v>0.23121059039689185</c:v>
                </c:pt>
                <c:pt idx="17">
                  <c:v>0.18112157363441375</c:v>
                </c:pt>
                <c:pt idx="18">
                  <c:v>0.17930853450418124</c:v>
                </c:pt>
                <c:pt idx="19">
                  <c:v>0.12539651770376967</c:v>
                </c:pt>
              </c:numCache>
            </c:numRef>
          </c:val>
        </c:ser>
        <c:marker val="1"/>
        <c:axId val="71608576"/>
        <c:axId val="71610368"/>
      </c:lineChart>
      <c:catAx>
        <c:axId val="71608576"/>
        <c:scaling>
          <c:orientation val="minMax"/>
        </c:scaling>
        <c:axPos val="b"/>
        <c:numFmt formatCode="General" sourceLinked="1"/>
        <c:tickLblPos val="nextTo"/>
        <c:crossAx val="71610368"/>
        <c:crosses val="autoZero"/>
        <c:auto val="1"/>
        <c:lblAlgn val="ctr"/>
        <c:lblOffset val="100"/>
      </c:catAx>
      <c:valAx>
        <c:axId val="71610368"/>
        <c:scaling>
          <c:orientation val="minMax"/>
        </c:scaling>
        <c:axPos val="l"/>
        <c:majorGridlines/>
        <c:numFmt formatCode="0.00000_ " sourceLinked="1"/>
        <c:tickLblPos val="nextTo"/>
        <c:crossAx val="7160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46"/>
          <c:y val="8.475199528630475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71661440"/>
        <c:axId val="71662976"/>
      </c:barChart>
      <c:catAx>
        <c:axId val="71661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62976"/>
        <c:crosses val="autoZero"/>
        <c:auto val="1"/>
        <c:lblAlgn val="ctr"/>
        <c:lblOffset val="100"/>
        <c:tickLblSkip val="1"/>
        <c:tickMarkSkip val="1"/>
      </c:catAx>
      <c:valAx>
        <c:axId val="716629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614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783552"/>
        <c:axId val="71785088"/>
      </c:barChart>
      <c:catAx>
        <c:axId val="71783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785088"/>
        <c:crosses val="autoZero"/>
        <c:auto val="1"/>
        <c:lblAlgn val="ctr"/>
        <c:lblOffset val="100"/>
        <c:tickLblSkip val="1"/>
        <c:tickMarkSkip val="1"/>
      </c:catAx>
      <c:valAx>
        <c:axId val="717850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7835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456E-2"/>
          <c:w val="0.85179153094463222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3.6832398719943323E-3</c:v>
                </c:pt>
                <c:pt idx="1">
                  <c:v>-3.7248205066263314E-3</c:v>
                </c:pt>
                <c:pt idx="2">
                  <c:v>-1.2534963464291678E-2</c:v>
                </c:pt>
                <c:pt idx="3">
                  <c:v>-1.7255877993860413E-2</c:v>
                </c:pt>
                <c:pt idx="4">
                  <c:v>-1.7988176900126926E-2</c:v>
                </c:pt>
                <c:pt idx="5">
                  <c:v>-1.9477995504565061E-2</c:v>
                </c:pt>
                <c:pt idx="6">
                  <c:v>-2.2277130162695342E-2</c:v>
                </c:pt>
                <c:pt idx="7">
                  <c:v>-2.4038552581646718E-2</c:v>
                </c:pt>
                <c:pt idx="8">
                  <c:v>-2.4349852363208014E-2</c:v>
                </c:pt>
                <c:pt idx="9">
                  <c:v>-2.5215438216290974E-2</c:v>
                </c:pt>
                <c:pt idx="10">
                  <c:v>-2.8959068074107207E-2</c:v>
                </c:pt>
                <c:pt idx="11">
                  <c:v>-3.5620037355364183E-2</c:v>
                </c:pt>
                <c:pt idx="12">
                  <c:v>-4.0456418113212433E-2</c:v>
                </c:pt>
                <c:pt idx="13">
                  <c:v>-3.9810898197672029E-2</c:v>
                </c:pt>
                <c:pt idx="14">
                  <c:v>-3.188206981282065E-2</c:v>
                </c:pt>
                <c:pt idx="15">
                  <c:v>-2.3197108230674383E-2</c:v>
                </c:pt>
                <c:pt idx="16">
                  <c:v>-1.8017854989759489E-2</c:v>
                </c:pt>
                <c:pt idx="17">
                  <c:v>-1.3994326343997212E-2</c:v>
                </c:pt>
                <c:pt idx="18">
                  <c:v>-1.02339219598746E-2</c:v>
                </c:pt>
                <c:pt idx="19">
                  <c:v>-6.2405927471605172E-3</c:v>
                </c:pt>
              </c:numCache>
            </c:numRef>
          </c:val>
        </c:ser>
        <c:marker val="1"/>
        <c:axId val="92114304"/>
        <c:axId val="92750976"/>
      </c:lineChart>
      <c:catAx>
        <c:axId val="92114304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92750976"/>
        <c:crossesAt val="0"/>
        <c:auto val="1"/>
        <c:lblAlgn val="ctr"/>
        <c:lblOffset val="100"/>
        <c:tickLblSkip val="1"/>
        <c:tickMarkSkip val="1"/>
      </c:catAx>
      <c:valAx>
        <c:axId val="92750976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11430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611" r="0.75000000000000611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1.4852617329814407E-2</c:v>
                  </c:pt>
                  <c:pt idx="1">
                    <c:v>4.7364094923504094E-4</c:v>
                  </c:pt>
                  <c:pt idx="2">
                    <c:v>1.5895909904463518E-2</c:v>
                  </c:pt>
                  <c:pt idx="3">
                    <c:v>6.6757184925148212E-4</c:v>
                  </c:pt>
                  <c:pt idx="4">
                    <c:v>2.7332492420344929E-2</c:v>
                  </c:pt>
                  <c:pt idx="5">
                    <c:v>4.7346736594865498E-2</c:v>
                  </c:pt>
                  <c:pt idx="6">
                    <c:v>7.905216739016158E-4</c:v>
                  </c:pt>
                  <c:pt idx="7">
                    <c:v>1.3031638270551127E-2</c:v>
                  </c:pt>
                  <c:pt idx="8">
                    <c:v>3.6094932156958803E-2</c:v>
                  </c:pt>
                  <c:pt idx="9">
                    <c:v>4.9667979751147383E-3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7.4583333333333368E-3</c:v>
                </c:pt>
                <c:pt idx="1">
                  <c:v>7.3750000000000031E-3</c:v>
                </c:pt>
                <c:pt idx="2">
                  <c:v>6.3333333333333339E-2</c:v>
                </c:pt>
                <c:pt idx="3">
                  <c:v>8.8750000000000027E-3</c:v>
                </c:pt>
                <c:pt idx="4">
                  <c:v>8.0000000000000019E-3</c:v>
                </c:pt>
                <c:pt idx="5">
                  <c:v>1.8041666666666668E-2</c:v>
                </c:pt>
                <c:pt idx="6">
                  <c:v>3.333333333333334E-3</c:v>
                </c:pt>
                <c:pt idx="7">
                  <c:v>1.0583333333333333E-2</c:v>
                </c:pt>
                <c:pt idx="8">
                  <c:v>0.28191666666666665</c:v>
                </c:pt>
                <c:pt idx="9">
                  <c:v>7.5083333333333321E-2</c:v>
                </c:pt>
                <c:pt idx="10">
                  <c:v>8.8750000000000027E-3</c:v>
                </c:pt>
                <c:pt idx="11">
                  <c:v>5.0999999999999997E-2</c:v>
                </c:pt>
                <c:pt idx="12">
                  <c:v>1.6750000000000001E-2</c:v>
                </c:pt>
                <c:pt idx="13">
                  <c:v>5.3374999999999971E-2</c:v>
                </c:pt>
                <c:pt idx="14">
                  <c:v>8.5833333333333369E-3</c:v>
                </c:pt>
                <c:pt idx="15">
                  <c:v>3.1833333333333338E-2</c:v>
                </c:pt>
                <c:pt idx="16">
                  <c:v>1.1083333333333334E-2</c:v>
                </c:pt>
                <c:pt idx="17">
                  <c:v>1.1250000000000003E-3</c:v>
                </c:pt>
                <c:pt idx="18">
                  <c:v>0.99058333333333304</c:v>
                </c:pt>
                <c:pt idx="19">
                  <c:v>8.4166666666666695E-3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5.790112071099638E-2</c:v>
                  </c:pt>
                  <c:pt idx="1">
                    <c:v>4.7768754063030579E-4</c:v>
                  </c:pt>
                  <c:pt idx="2">
                    <c:v>6.8320701819444607E-2</c:v>
                  </c:pt>
                  <c:pt idx="3">
                    <c:v>6.7022375310567229E-4</c:v>
                  </c:pt>
                  <c:pt idx="4">
                    <c:v>6.6516955427165472E-2</c:v>
                  </c:pt>
                  <c:pt idx="5">
                    <c:v>4.5301978413623462E-2</c:v>
                  </c:pt>
                  <c:pt idx="6">
                    <c:v>7.4190478183794567E-4</c:v>
                  </c:pt>
                  <c:pt idx="7">
                    <c:v>7.2330561102790084E-2</c:v>
                  </c:pt>
                  <c:pt idx="8">
                    <c:v>5.6379402283206183E-2</c:v>
                  </c:pt>
                  <c:pt idx="9">
                    <c:v>9.3286283107121531E-2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8.8333333333333371E-3</c:v>
                </c:pt>
                <c:pt idx="1">
                  <c:v>9.0000000000000028E-3</c:v>
                </c:pt>
                <c:pt idx="2">
                  <c:v>0.43937500000000002</c:v>
                </c:pt>
                <c:pt idx="3">
                  <c:v>1.0208333333333337E-2</c:v>
                </c:pt>
                <c:pt idx="4">
                  <c:v>9.5000000000000032E-3</c:v>
                </c:pt>
                <c:pt idx="5">
                  <c:v>0.37208333333333327</c:v>
                </c:pt>
                <c:pt idx="6">
                  <c:v>0.41787499999999994</c:v>
                </c:pt>
                <c:pt idx="7">
                  <c:v>1.1583333333333336E-2</c:v>
                </c:pt>
                <c:pt idx="8">
                  <c:v>2.0750000000000008E-2</c:v>
                </c:pt>
                <c:pt idx="9">
                  <c:v>0.50345833333333323</c:v>
                </c:pt>
                <c:pt idx="10">
                  <c:v>1.0166666666666669E-2</c:v>
                </c:pt>
                <c:pt idx="11">
                  <c:v>0.39570833333333338</c:v>
                </c:pt>
                <c:pt idx="12">
                  <c:v>0.25316666666666665</c:v>
                </c:pt>
                <c:pt idx="13">
                  <c:v>0.6412916666666667</c:v>
                </c:pt>
                <c:pt idx="14">
                  <c:v>1.0125000000000004E-2</c:v>
                </c:pt>
                <c:pt idx="15">
                  <c:v>0.3592083333333333</c:v>
                </c:pt>
                <c:pt idx="16">
                  <c:v>1.1708333333333336E-2</c:v>
                </c:pt>
                <c:pt idx="17">
                  <c:v>0.23833333333333329</c:v>
                </c:pt>
                <c:pt idx="18">
                  <c:v>0.34858333333333341</c:v>
                </c:pt>
                <c:pt idx="19">
                  <c:v>9.6666666666666689E-3</c:v>
                </c:pt>
              </c:numCache>
            </c:numRef>
          </c:val>
        </c:ser>
        <c:marker val="1"/>
        <c:axId val="72131328"/>
        <c:axId val="72132864"/>
      </c:lineChart>
      <c:catAx>
        <c:axId val="721313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132864"/>
        <c:crosses val="autoZero"/>
        <c:auto val="1"/>
        <c:lblAlgn val="ctr"/>
        <c:lblOffset val="100"/>
        <c:tickLblSkip val="1"/>
        <c:tickMarkSkip val="1"/>
      </c:catAx>
      <c:valAx>
        <c:axId val="72132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131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103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33" r="0.75000000000000533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0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0.2622666666666667</c:v>
                </c:pt>
                <c:pt idx="1">
                  <c:v>3.525416666666667E-2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0.18551666666666669</c:v>
                </c:pt>
                <c:pt idx="1">
                  <c:v>0.20233749999999998</c:v>
                </c:pt>
              </c:numCache>
            </c:numRef>
          </c:val>
        </c:ser>
        <c:axId val="72174976"/>
        <c:axId val="72180864"/>
      </c:barChart>
      <c:catAx>
        <c:axId val="72174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180864"/>
        <c:crosses val="autoZero"/>
        <c:auto val="1"/>
        <c:lblAlgn val="ctr"/>
        <c:lblOffset val="100"/>
        <c:tickLblSkip val="1"/>
        <c:tickMarkSkip val="1"/>
      </c:catAx>
      <c:valAx>
        <c:axId val="721808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1749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57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33" r="0.75000000000000533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1.6428897380001826E-2</c:v>
                  </c:pt>
                  <c:pt idx="1">
                    <c:v>1.3442404234518259E-2</c:v>
                  </c:pt>
                  <c:pt idx="2">
                    <c:v>1.3119960012260212E-2</c:v>
                  </c:pt>
                  <c:pt idx="3">
                    <c:v>1.3543877661835405E-2</c:v>
                  </c:pt>
                  <c:pt idx="4">
                    <c:v>1.6891129226287199E-2</c:v>
                  </c:pt>
                  <c:pt idx="5">
                    <c:v>1.7605541071284769E-2</c:v>
                  </c:pt>
                  <c:pt idx="6">
                    <c:v>1.086741677946631E-2</c:v>
                  </c:pt>
                  <c:pt idx="7">
                    <c:v>1.2413785237895074E-2</c:v>
                  </c:pt>
                  <c:pt idx="8">
                    <c:v>1.6133598090651964E-2</c:v>
                  </c:pt>
                  <c:pt idx="9">
                    <c:v>1.4530536104668411E-2</c:v>
                  </c:pt>
                  <c:pt idx="10">
                    <c:v>1.3318743300640572E-2</c:v>
                  </c:pt>
                  <c:pt idx="11">
                    <c:v>1.2087139429104582E-2</c:v>
                  </c:pt>
                  <c:pt idx="12">
                    <c:v>1.1510591562673655E-2</c:v>
                  </c:pt>
                  <c:pt idx="13">
                    <c:v>1.0786039523216365E-2</c:v>
                  </c:pt>
                  <c:pt idx="14">
                    <c:v>1.3013931554372865E-2</c:v>
                  </c:pt>
                  <c:pt idx="15">
                    <c:v>1.445883506838453E-2</c:v>
                  </c:pt>
                  <c:pt idx="16">
                    <c:v>1.1656188162420077E-2</c:v>
                  </c:pt>
                  <c:pt idx="17">
                    <c:v>9.2566750457033532E-3</c:v>
                  </c:pt>
                  <c:pt idx="18">
                    <c:v>1.1165816197348051E-2</c:v>
                  </c:pt>
                  <c:pt idx="19">
                    <c:v>1.4020287677147362E-2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-3.0261240115424955E-3</c:v>
                </c:pt>
                <c:pt idx="1">
                  <c:v>7.5898016110360613E-3</c:v>
                </c:pt>
                <c:pt idx="2">
                  <c:v>1.8891166978537408E-2</c:v>
                </c:pt>
                <c:pt idx="3">
                  <c:v>1.8280796451765186E-2</c:v>
                </c:pt>
                <c:pt idx="4">
                  <c:v>1.6258343941372759E-2</c:v>
                </c:pt>
                <c:pt idx="5">
                  <c:v>1.5843150275251756E-2</c:v>
                </c:pt>
                <c:pt idx="6">
                  <c:v>3.0799857534977385E-2</c:v>
                </c:pt>
                <c:pt idx="7">
                  <c:v>8.1978625052675738E-2</c:v>
                </c:pt>
                <c:pt idx="8">
                  <c:v>0.14061698224966143</c:v>
                </c:pt>
                <c:pt idx="9">
                  <c:v>0.10772538879409661</c:v>
                </c:pt>
                <c:pt idx="10">
                  <c:v>4.3046016635190608E-2</c:v>
                </c:pt>
                <c:pt idx="11">
                  <c:v>1.6103725791846987E-2</c:v>
                </c:pt>
                <c:pt idx="12">
                  <c:v>1.6907337877664776E-2</c:v>
                </c:pt>
                <c:pt idx="13">
                  <c:v>2.2397607005998379E-2</c:v>
                </c:pt>
                <c:pt idx="14">
                  <c:v>2.7145323492045379E-2</c:v>
                </c:pt>
                <c:pt idx="15">
                  <c:v>2.6488371231791485E-2</c:v>
                </c:pt>
                <c:pt idx="16">
                  <c:v>6.9855466040122868E-2</c:v>
                </c:pt>
                <c:pt idx="17">
                  <c:v>0.2319808656418875</c:v>
                </c:pt>
                <c:pt idx="18">
                  <c:v>0.41430691824674648</c:v>
                </c:pt>
                <c:pt idx="19">
                  <c:v>0.33380431350387213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3.6844291697116109E-2</c:v>
                  </c:pt>
                  <c:pt idx="1">
                    <c:v>2.2740155048650911E-2</c:v>
                  </c:pt>
                  <c:pt idx="2">
                    <c:v>2.8007169192548143E-2</c:v>
                  </c:pt>
                  <c:pt idx="3">
                    <c:v>2.8255167388451619E-2</c:v>
                  </c:pt>
                  <c:pt idx="4">
                    <c:v>3.0590857558118474E-2</c:v>
                  </c:pt>
                  <c:pt idx="5">
                    <c:v>2.4878807446099594E-2</c:v>
                  </c:pt>
                  <c:pt idx="6">
                    <c:v>2.5359161997903369E-2</c:v>
                  </c:pt>
                  <c:pt idx="7">
                    <c:v>3.7111540451000159E-2</c:v>
                  </c:pt>
                  <c:pt idx="8">
                    <c:v>3.7471773933850351E-2</c:v>
                  </c:pt>
                  <c:pt idx="9">
                    <c:v>4.0051262996017946E-2</c:v>
                  </c:pt>
                  <c:pt idx="10">
                    <c:v>2.5175069149728814E-2</c:v>
                  </c:pt>
                  <c:pt idx="11">
                    <c:v>1.1391631111331653E-2</c:v>
                  </c:pt>
                  <c:pt idx="12">
                    <c:v>1.8182687622120171E-2</c:v>
                  </c:pt>
                  <c:pt idx="13">
                    <c:v>3.3220752710281229E-2</c:v>
                  </c:pt>
                  <c:pt idx="14">
                    <c:v>2.2537827065475725E-2</c:v>
                  </c:pt>
                  <c:pt idx="15">
                    <c:v>2.3570701484678984E-2</c:v>
                  </c:pt>
                  <c:pt idx="16">
                    <c:v>4.4167070617644133E-2</c:v>
                  </c:pt>
                  <c:pt idx="17">
                    <c:v>4.7105965242109353E-2</c:v>
                  </c:pt>
                  <c:pt idx="18">
                    <c:v>2.7902866805810608E-2</c:v>
                  </c:pt>
                  <c:pt idx="19">
                    <c:v>1.4452836853733183E-2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1.8559598183405756E-2</c:v>
                </c:pt>
                <c:pt idx="1">
                  <c:v>0.11199875619361582</c:v>
                </c:pt>
                <c:pt idx="2">
                  <c:v>0.19461476050779361</c:v>
                </c:pt>
                <c:pt idx="3">
                  <c:v>0.14641946620200683</c:v>
                </c:pt>
                <c:pt idx="4">
                  <c:v>0.14968899592958121</c:v>
                </c:pt>
                <c:pt idx="5">
                  <c:v>0.246701685540784</c:v>
                </c:pt>
                <c:pt idx="6">
                  <c:v>0.24370226908701098</c:v>
                </c:pt>
                <c:pt idx="7">
                  <c:v>0.14407243199659339</c:v>
                </c:pt>
                <c:pt idx="8">
                  <c:v>0.14589042746042921</c:v>
                </c:pt>
                <c:pt idx="9">
                  <c:v>0.21912008442492489</c:v>
                </c:pt>
                <c:pt idx="10">
                  <c:v>0.21428405681606244</c:v>
                </c:pt>
                <c:pt idx="11">
                  <c:v>0.26442610137483274</c:v>
                </c:pt>
                <c:pt idx="12">
                  <c:v>0.32757100643340431</c:v>
                </c:pt>
                <c:pt idx="13">
                  <c:v>0.34278172298771126</c:v>
                </c:pt>
                <c:pt idx="14">
                  <c:v>0.24354734753199628</c:v>
                </c:pt>
                <c:pt idx="15">
                  <c:v>0.18906088352102479</c:v>
                </c:pt>
                <c:pt idx="16">
                  <c:v>0.15514182773320695</c:v>
                </c:pt>
                <c:pt idx="17">
                  <c:v>0.18511658877600193</c:v>
                </c:pt>
                <c:pt idx="18">
                  <c:v>0.19256831008241382</c:v>
                </c:pt>
                <c:pt idx="19">
                  <c:v>0.11755961356444315</c:v>
                </c:pt>
              </c:numCache>
            </c:numRef>
          </c:val>
        </c:ser>
        <c:marker val="1"/>
        <c:axId val="72222208"/>
        <c:axId val="72223744"/>
      </c:lineChart>
      <c:catAx>
        <c:axId val="72222208"/>
        <c:scaling>
          <c:orientation val="minMax"/>
        </c:scaling>
        <c:axPos val="b"/>
        <c:numFmt formatCode="General" sourceLinked="1"/>
        <c:tickLblPos val="nextTo"/>
        <c:crossAx val="72223744"/>
        <c:crosses val="autoZero"/>
        <c:auto val="1"/>
        <c:lblAlgn val="ctr"/>
        <c:lblOffset val="100"/>
      </c:catAx>
      <c:valAx>
        <c:axId val="72223744"/>
        <c:scaling>
          <c:orientation val="minMax"/>
        </c:scaling>
        <c:axPos val="l"/>
        <c:majorGridlines/>
        <c:numFmt formatCode="0.00000_ " sourceLinked="1"/>
        <c:tickLblPos val="nextTo"/>
        <c:crossAx val="7222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79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7.2196783888652189E-3</c:v>
                  </c:pt>
                  <c:pt idx="1">
                    <c:v>1.1708255969624232E-3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0.14426666666666663</c:v>
                </c:pt>
                <c:pt idx="1">
                  <c:v>1.4845833333333334E-2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1.686269928761383E-2</c:v>
                  </c:pt>
                  <c:pt idx="1">
                    <c:v>1.6237888439827992E-2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0.24231250000000004</c:v>
                </c:pt>
                <c:pt idx="1">
                  <c:v>0.11702083333333335</c:v>
                </c:pt>
              </c:numCache>
            </c:numRef>
          </c:val>
        </c:ser>
        <c:axId val="72344704"/>
        <c:axId val="72346240"/>
      </c:barChart>
      <c:catAx>
        <c:axId val="72344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346240"/>
        <c:crosses val="autoZero"/>
        <c:auto val="1"/>
        <c:lblAlgn val="ctr"/>
        <c:lblOffset val="100"/>
        <c:tickLblSkip val="1"/>
        <c:tickMarkSkip val="1"/>
      </c:catAx>
      <c:valAx>
        <c:axId val="723462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3447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2503680"/>
        <c:axId val="72505216"/>
      </c:barChart>
      <c:catAx>
        <c:axId val="72503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05216"/>
        <c:crosses val="autoZero"/>
        <c:auto val="1"/>
        <c:lblAlgn val="ctr"/>
        <c:lblOffset val="100"/>
        <c:tickLblSkip val="1"/>
        <c:tickMarkSkip val="1"/>
      </c:catAx>
      <c:valAx>
        <c:axId val="725052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036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5"/>
          <c:y val="8.7542375389230515E-2"/>
          <c:w val="0.82736156351791457"/>
          <c:h val="0.77104630631282989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5.4569645091846241E-3</c:v>
                  </c:pt>
                  <c:pt idx="1">
                    <c:v>3.6137546812645381E-3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5.4569645091846241E-3</c:v>
                  </c:pt>
                  <c:pt idx="1">
                    <c:v>3.6137546812645381E-3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1.540819907179275E-2</c:v>
                </c:pt>
                <c:pt idx="1">
                  <c:v>1.3818165994302623E-2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4.2188434708791038E-3</c:v>
                  </c:pt>
                  <c:pt idx="1">
                    <c:v>4.790223672773793E-3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4.2188434708791038E-3</c:v>
                  </c:pt>
                  <c:pt idx="1">
                    <c:v>4.790223672773793E-3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2.9195851019934816E-2</c:v>
                </c:pt>
                <c:pt idx="1">
                  <c:v>3.8646702869172871E-2</c:v>
                </c:pt>
              </c:numCache>
            </c:numRef>
          </c:val>
        </c:ser>
        <c:axId val="92793472"/>
        <c:axId val="137527680"/>
      </c:barChart>
      <c:catAx>
        <c:axId val="9279347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7527680"/>
        <c:crosses val="autoZero"/>
        <c:auto val="1"/>
        <c:lblAlgn val="ctr"/>
        <c:lblOffset val="100"/>
        <c:tickLblSkip val="1"/>
        <c:tickMarkSkip val="1"/>
      </c:catAx>
      <c:valAx>
        <c:axId val="137527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3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9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6"/>
        </c:manualLayout>
      </c:layout>
    </c:legend>
    <c:plotVisOnly val="1"/>
    <c:dispBlanksAs val="gap"/>
  </c:chart>
  <c:printSettings>
    <c:headerFooter alignWithMargins="0"/>
    <c:pageMargins b="1" l="0.75000000000000633" r="0.750000000000006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276225</xdr:colOff>
      <xdr:row>55</xdr:row>
      <xdr:rowOff>171450</xdr:rowOff>
    </xdr:from>
    <xdr:to>
      <xdr:col>34</xdr:col>
      <xdr:colOff>638175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0.93633333333333324</v>
      </c>
      <c r="D2" s="4">
        <f>'sub01'!E$50</f>
        <v>1.1916666666666671E-2</v>
      </c>
      <c r="E2" s="4">
        <f>'sub01'!F$50</f>
        <v>3.7166666666666674E-2</v>
      </c>
      <c r="F2" s="4">
        <f>'sub01'!G$50</f>
        <v>1.6000000000000007E-2</v>
      </c>
      <c r="G2" s="4">
        <f>'sub01'!H$50</f>
        <v>9.8791666666666667E-2</v>
      </c>
      <c r="H2" s="4">
        <f>'sub01'!I$50</f>
        <v>0.13641666666666666</v>
      </c>
      <c r="I2" s="4">
        <f>'sub01'!J$50</f>
        <v>1.8291666666666675E-2</v>
      </c>
      <c r="J2" s="4">
        <f>'sub01'!K$50</f>
        <v>3.9875000000000001E-2</v>
      </c>
      <c r="K2" s="4">
        <f>'sub01'!L$50</f>
        <v>0.13854166666666667</v>
      </c>
      <c r="L2" s="4">
        <f>'sub01'!M$50</f>
        <v>9.3333333333333341E-3</v>
      </c>
      <c r="M2" s="4">
        <f>'sub01'!N$50</f>
        <v>1.5291666666666674E-2</v>
      </c>
      <c r="N2" s="4">
        <f>'sub01'!O$50</f>
        <v>2.325000000000001E-2</v>
      </c>
      <c r="O2" s="4">
        <f>'sub01'!P$50</f>
        <v>1.4541666666666673E-2</v>
      </c>
      <c r="P2" s="4">
        <f>'sub01'!Q$50</f>
        <v>1.2625000000000004E-2</v>
      </c>
      <c r="Q2" s="4">
        <f>'sub01'!R$50</f>
        <v>1.4958333333333337E-2</v>
      </c>
      <c r="R2" s="4">
        <f>'sub01'!S$50</f>
        <v>1.6208333333333342E-2</v>
      </c>
      <c r="S2" s="4">
        <f>'sub01'!T$50</f>
        <v>1.7708333333333333E-2</v>
      </c>
      <c r="T2" s="4">
        <f>'sub01'!U$50</f>
        <v>5.2500000000000003E-3</v>
      </c>
      <c r="U2" s="4">
        <f>'sub01'!V$50</f>
        <v>1.5416666666666674E-2</v>
      </c>
      <c r="V2" s="4">
        <f>'sub01'!W$50</f>
        <v>1.3208333333333341E-2</v>
      </c>
      <c r="Z2" s="4">
        <f>AVERAGE(C2:L2)</f>
        <v>0.14426666666666665</v>
      </c>
      <c r="AA2" s="4">
        <f>AVERAGE(M2:V2)</f>
        <v>1.4845833333333339E-2</v>
      </c>
      <c r="AC2" s="4">
        <f>AVERAGE(C2:E2)</f>
        <v>0.32847222222222222</v>
      </c>
      <c r="AD2" s="4">
        <f>AVERAGE(R2:T2)</f>
        <v>1.3055555555555558E-2</v>
      </c>
    </row>
    <row r="3" spans="1:42" s="4" customFormat="1">
      <c r="A3" s="4" t="s">
        <v>29</v>
      </c>
      <c r="B3" s="4" t="s">
        <v>27</v>
      </c>
      <c r="C3" s="4">
        <f>'sub02'!D$50</f>
        <v>7.791666666666669E-3</v>
      </c>
      <c r="D3" s="4">
        <f>'sub02'!E$50</f>
        <v>3.5541666666666673E-2</v>
      </c>
      <c r="E3" s="4">
        <f>'sub02'!F$50</f>
        <v>2.1625000000000005E-2</v>
      </c>
      <c r="F3" s="4">
        <f>'sub02'!G$50</f>
        <v>8.3750000000000022E-3</v>
      </c>
      <c r="G3" s="4">
        <f>'sub02'!H$50</f>
        <v>8.125000000000002E-3</v>
      </c>
      <c r="H3" s="4">
        <f>'sub02'!I$50</f>
        <v>2.4166666666666672E-3</v>
      </c>
      <c r="I3" s="4">
        <f>'sub02'!J$50</f>
        <v>5.8291666666666665E-2</v>
      </c>
      <c r="J3" s="4">
        <f>'sub02'!K$50</f>
        <v>0.17995833333333333</v>
      </c>
      <c r="K3" s="4">
        <f>'sub02'!L$50</f>
        <v>6.4375000000000002E-2</v>
      </c>
      <c r="L3" s="4">
        <f>'sub02'!M$50</f>
        <v>8.5833333333333369E-3</v>
      </c>
      <c r="M3" s="4">
        <f>'sub02'!N$50</f>
        <v>8.3333333333333367E-3</v>
      </c>
      <c r="N3" s="4">
        <f>'sub02'!O$50</f>
        <v>9.9166666666666691E-3</v>
      </c>
      <c r="O3" s="4">
        <f>'sub02'!P$50</f>
        <v>0.99441666666666662</v>
      </c>
      <c r="P3" s="4">
        <f>'sub02'!Q$50</f>
        <v>5.5333333333333318E-2</v>
      </c>
      <c r="Q3" s="4">
        <f>'sub02'!R$50</f>
        <v>8.91666666666667E-3</v>
      </c>
      <c r="R3" s="4">
        <f>'sub02'!S$50</f>
        <v>4.7375E-2</v>
      </c>
      <c r="S3" s="4">
        <f>'sub02'!T$50</f>
        <v>8.708333333333337E-3</v>
      </c>
      <c r="T3" s="4">
        <f>'sub02'!U$50</f>
        <v>2.4875000000000005E-2</v>
      </c>
      <c r="U3" s="4">
        <f>'sub02'!V$50</f>
        <v>1.4500000000000001E-2</v>
      </c>
      <c r="V3" s="4">
        <f>'sub02'!W$50</f>
        <v>8.125000000000002E-3</v>
      </c>
      <c r="Z3" s="4">
        <f t="shared" ref="Z3:Z29" si="0">AVERAGE(C3:L3)</f>
        <v>3.9508333333333333E-2</v>
      </c>
      <c r="AA3" s="4">
        <f t="shared" ref="AA3:AA29" si="1">AVERAGE(M3:V3)</f>
        <v>0.11804999999999996</v>
      </c>
      <c r="AC3" s="4">
        <f t="shared" ref="AC3:AC29" si="2">AVERAGE(C3:E3)</f>
        <v>2.1652777777777781E-2</v>
      </c>
      <c r="AD3" s="4">
        <f t="shared" ref="AD3:AD29" si="3">AVERAGE(R3:T3)</f>
        <v>2.6986111111111113E-2</v>
      </c>
    </row>
    <row r="4" spans="1:42" s="4" customFormat="1">
      <c r="A4" s="4" t="s">
        <v>30</v>
      </c>
      <c r="B4" s="4" t="s">
        <v>27</v>
      </c>
      <c r="C4" s="4">
        <f>'sub03'!D$50</f>
        <v>9.4166666666666721E-3</v>
      </c>
      <c r="D4" s="4">
        <f>'sub03'!E$50</f>
        <v>9.5416666666666705E-3</v>
      </c>
      <c r="E4" s="4">
        <f>'sub03'!F$50</f>
        <v>2.2958333333333334E-2</v>
      </c>
      <c r="F4" s="4">
        <f>'sub03'!G$50</f>
        <v>1.0500000000000002E-2</v>
      </c>
      <c r="G4" s="4">
        <f>'sub03'!H$50</f>
        <v>1.0083333333333337E-2</v>
      </c>
      <c r="H4" s="4">
        <f>'sub03'!I$50</f>
        <v>1.0708333333333335E-2</v>
      </c>
      <c r="I4" s="4">
        <f>'sub03'!J$50</f>
        <v>9.5416666666666608E-2</v>
      </c>
      <c r="J4" s="4">
        <f>'sub03'!K$50</f>
        <v>2.9583333333333341E-3</v>
      </c>
      <c r="K4" s="4">
        <f>'sub03'!L$50</f>
        <v>1.1250000000000001E-2</v>
      </c>
      <c r="L4" s="4">
        <f>'sub03'!M$50</f>
        <v>1.2416666666666668E-2</v>
      </c>
      <c r="M4" s="4">
        <f>'sub03'!N$50</f>
        <v>1.0208333333333335E-2</v>
      </c>
      <c r="N4" s="4">
        <f>'sub03'!O$50</f>
        <v>3.5666666666666673E-2</v>
      </c>
      <c r="O4" s="4">
        <f>'sub03'!P$50</f>
        <v>1.0166666666666669E-2</v>
      </c>
      <c r="P4" s="4">
        <f>'sub03'!Q$50</f>
        <v>4.2374999999999975E-2</v>
      </c>
      <c r="Q4" s="4">
        <f>'sub03'!R$50</f>
        <v>0.9863333333333334</v>
      </c>
      <c r="R4" s="4">
        <f>'sub03'!S$50</f>
        <v>1.079166666666667E-2</v>
      </c>
      <c r="S4" s="4">
        <f>'sub03'!T$50</f>
        <v>1.9000000000000003E-2</v>
      </c>
      <c r="T4" s="4">
        <f>'sub03'!U$50</f>
        <v>1.0458333333333335E-2</v>
      </c>
      <c r="U4" s="4">
        <f>'sub03'!V$50</f>
        <v>8.2750000000000004E-2</v>
      </c>
      <c r="V4" s="4">
        <f>'sub03'!W$50</f>
        <v>5.7875000000000003E-2</v>
      </c>
      <c r="Z4" s="4">
        <f t="shared" si="0"/>
        <v>1.9524999999999997E-2</v>
      </c>
      <c r="AA4" s="4">
        <f t="shared" si="1"/>
        <v>0.12656249999999999</v>
      </c>
      <c r="AC4" s="4">
        <f t="shared" si="2"/>
        <v>1.3972222222222224E-2</v>
      </c>
      <c r="AD4" s="4">
        <f t="shared" si="3"/>
        <v>1.3416666666666669E-2</v>
      </c>
    </row>
    <row r="5" spans="1:42" s="4" customFormat="1">
      <c r="A5" s="4" t="s">
        <v>31</v>
      </c>
      <c r="B5" s="4" t="s">
        <v>27</v>
      </c>
      <c r="C5" s="4">
        <f>'sub04'!D$50</f>
        <v>1.141666666666667E-2</v>
      </c>
      <c r="D5" s="4">
        <f>'sub04'!E$50</f>
        <v>1.1625000000000003E-2</v>
      </c>
      <c r="E5" s="4">
        <f>'sub04'!F$50</f>
        <v>1.3458333333333338E-2</v>
      </c>
      <c r="F5" s="4">
        <f>'sub04'!G$50</f>
        <v>7.1375000000000008E-2</v>
      </c>
      <c r="G5" s="4">
        <f>'sub04'!H$50</f>
        <v>1.4416666666666668E-2</v>
      </c>
      <c r="H5" s="4">
        <f>'sub04'!I$50</f>
        <v>4.9166666666666664E-2</v>
      </c>
      <c r="I5" s="4">
        <f>'sub04'!J$50</f>
        <v>7.2999999999999982E-2</v>
      </c>
      <c r="J5" s="4">
        <f>'sub04'!K$50</f>
        <v>3.6749999999999998E-2</v>
      </c>
      <c r="K5" s="4">
        <f>'sub04'!L$50</f>
        <v>2.0083333333333335E-2</v>
      </c>
      <c r="L5" s="4">
        <f>'sub04'!M$50</f>
        <v>1.0041666666666667E-2</v>
      </c>
      <c r="M5" s="4">
        <f>'sub04'!N$50</f>
        <v>1.2291666666666668E-2</v>
      </c>
      <c r="N5" s="4">
        <f>'sub04'!O$50</f>
        <v>1.3750000000000005E-2</v>
      </c>
      <c r="O5" s="4">
        <f>'sub04'!P$50</f>
        <v>0.9648333333333331</v>
      </c>
      <c r="P5" s="4">
        <f>'sub04'!Q$50</f>
        <v>1.3625E-2</v>
      </c>
      <c r="Q5" s="4">
        <f>'sub04'!R$50</f>
        <v>1.2541666666666671E-2</v>
      </c>
      <c r="R5" s="4">
        <f>'sub04'!S$50</f>
        <v>1.4250000000000004E-2</v>
      </c>
      <c r="S5" s="4">
        <f>'sub04'!T$50</f>
        <v>5.6375000000000008E-2</v>
      </c>
      <c r="T5" s="4">
        <f>'sub04'!U$50</f>
        <v>1.2541666666666671E-2</v>
      </c>
      <c r="U5" s="4">
        <f>'sub04'!V$50</f>
        <v>1.2541666666666671E-2</v>
      </c>
      <c r="V5" s="4">
        <f>'sub04'!W$50</f>
        <v>1.1958333333333335E-2</v>
      </c>
      <c r="Z5" s="4">
        <f t="shared" si="0"/>
        <v>3.1133333333333336E-2</v>
      </c>
      <c r="AA5" s="4">
        <f t="shared" si="1"/>
        <v>0.11247083333333333</v>
      </c>
      <c r="AC5" s="4">
        <f t="shared" si="2"/>
        <v>1.2166666666666671E-2</v>
      </c>
      <c r="AD5" s="4">
        <f t="shared" si="3"/>
        <v>2.7722222222222228E-2</v>
      </c>
    </row>
    <row r="6" spans="1:42">
      <c r="A6" s="4" t="s">
        <v>36</v>
      </c>
      <c r="B6" s="4" t="s">
        <v>27</v>
      </c>
      <c r="C6" s="4">
        <f>'sub05'!D$50</f>
        <v>1.0375000000000004E-2</v>
      </c>
      <c r="D6" s="4">
        <f>'sub05'!E$50</f>
        <v>1.0375000000000004E-2</v>
      </c>
      <c r="E6" s="4">
        <f>'sub05'!F$50</f>
        <v>1.2083333333333337E-2</v>
      </c>
      <c r="F6" s="4">
        <f>'sub05'!G$50</f>
        <v>0.23558333333333334</v>
      </c>
      <c r="G6" s="4">
        <f>'sub05'!H$50</f>
        <v>4.6833333333333331E-2</v>
      </c>
      <c r="H6" s="4">
        <f>'sub05'!I$50</f>
        <v>2.2041666666666668E-2</v>
      </c>
      <c r="I6" s="4">
        <f>'sub05'!J$50</f>
        <v>1.2125000000000004E-2</v>
      </c>
      <c r="J6" s="4">
        <f>'sub05'!K$50</f>
        <v>6.6291666666666665E-2</v>
      </c>
      <c r="K6" s="4">
        <f>'sub05'!L$50</f>
        <v>5.9833333333333329E-2</v>
      </c>
      <c r="L6" s="4">
        <f>'sub05'!M$50</f>
        <v>1.1458333333333339E-2</v>
      </c>
      <c r="M6" s="4">
        <f>'sub05'!N$50</f>
        <v>0.99033333333333307</v>
      </c>
      <c r="N6" s="4">
        <f>'sub05'!O$50</f>
        <v>3.0416666666666678E-3</v>
      </c>
      <c r="O6" s="4">
        <f>'sub05'!P$50</f>
        <v>1.0958333333333339E-2</v>
      </c>
      <c r="P6" s="4">
        <f>'sub05'!Q$50</f>
        <v>0.3080416666666666</v>
      </c>
      <c r="Q6" s="4">
        <f>'sub05'!R$50</f>
        <v>0.27091666666666664</v>
      </c>
      <c r="R6" s="4">
        <f>'sub05'!S$50</f>
        <v>0.11841666666666666</v>
      </c>
      <c r="S6" s="4">
        <f>'sub05'!T$50</f>
        <v>6.4083333333333312E-2</v>
      </c>
      <c r="T6" s="4">
        <f>'sub05'!U$50</f>
        <v>1.1458333333333339E-2</v>
      </c>
      <c r="U6" s="4">
        <f>'sub05'!V$50</f>
        <v>5.6499999999999974E-2</v>
      </c>
      <c r="V6" s="4">
        <f>'sub05'!W$50</f>
        <v>1.0791666666666672E-2</v>
      </c>
      <c r="W6" s="4"/>
      <c r="X6" s="4"/>
      <c r="Y6" s="4"/>
      <c r="Z6" s="4">
        <f t="shared" si="0"/>
        <v>4.8700000000000007E-2</v>
      </c>
      <c r="AA6" s="4">
        <f t="shared" si="1"/>
        <v>0.18445416666666664</v>
      </c>
      <c r="AB6" s="4"/>
      <c r="AC6" s="4">
        <f t="shared" si="2"/>
        <v>1.0944444444444449E-2</v>
      </c>
      <c r="AD6" s="4">
        <f t="shared" si="3"/>
        <v>6.4652777777777767E-2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6.2166666666666655E-2</v>
      </c>
      <c r="D7" s="4">
        <f>'sub06'!E$50</f>
        <v>0.96183333333333321</v>
      </c>
      <c r="E7" s="4">
        <f>'sub06'!F$50</f>
        <v>3.1541666666666669E-2</v>
      </c>
      <c r="F7" s="4">
        <f>'sub06'!G$50</f>
        <v>5.3000000000000012E-2</v>
      </c>
      <c r="G7" s="4">
        <f>'sub06'!H$50</f>
        <v>5.5124999999999987E-2</v>
      </c>
      <c r="H7" s="4">
        <f>'sub06'!I$50</f>
        <v>8.6666666666666697E-3</v>
      </c>
      <c r="I7" s="4">
        <f>'sub06'!J$50</f>
        <v>6.5416666666666679E-3</v>
      </c>
      <c r="J7" s="4">
        <f>'sub06'!K$50</f>
        <v>2.5874999999999999E-2</v>
      </c>
      <c r="K7" s="4">
        <f>'sub06'!L$50</f>
        <v>7.6250000000000007E-3</v>
      </c>
      <c r="L7" s="4">
        <f>'sub06'!M$50</f>
        <v>2.3458333333333335E-2</v>
      </c>
      <c r="M7" s="4">
        <f>'sub06'!N$50</f>
        <v>8.3750000000000022E-3</v>
      </c>
      <c r="N7" s="4">
        <f>'sub06'!O$50</f>
        <v>8.9666666666666631E-2</v>
      </c>
      <c r="O7" s="4">
        <f>'sub06'!P$50</f>
        <v>8.1666666666666693E-3</v>
      </c>
      <c r="P7" s="4">
        <f>'sub06'!Q$50</f>
        <v>3.3666666666666671E-2</v>
      </c>
      <c r="Q7" s="4">
        <f>'sub06'!R$50</f>
        <v>4.1791666666666671E-2</v>
      </c>
      <c r="R7" s="4">
        <f>'sub06'!S$50</f>
        <v>9.0416666666666683E-3</v>
      </c>
      <c r="S7" s="4">
        <f>'sub06'!T$50</f>
        <v>3.4166666666666668E-3</v>
      </c>
      <c r="T7" s="4">
        <f>'sub06'!U$50</f>
        <v>2.3083333333333334E-2</v>
      </c>
      <c r="U7" s="4">
        <f>'sub06'!V$50</f>
        <v>3.1666666666666676E-2</v>
      </c>
      <c r="V7" s="4">
        <f>'sub06'!W$50</f>
        <v>8.0416666666666692E-3</v>
      </c>
      <c r="W7" s="4"/>
      <c r="X7" s="4"/>
      <c r="Y7" s="4"/>
      <c r="Z7" s="4">
        <f t="shared" si="0"/>
        <v>0.12358333333333331</v>
      </c>
      <c r="AA7" s="4">
        <f t="shared" si="1"/>
        <v>2.5691666666666668E-2</v>
      </c>
      <c r="AB7" s="4"/>
      <c r="AC7" s="4">
        <f t="shared" si="2"/>
        <v>0.35184722222222214</v>
      </c>
      <c r="AD7" s="4">
        <f t="shared" si="3"/>
        <v>1.1847222222222223E-2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1.1208333333333334E-2</v>
      </c>
      <c r="D8" s="4">
        <f>'sub07'!E$50</f>
        <v>1.0708333333333335E-2</v>
      </c>
      <c r="E8" s="4">
        <f>'sub07'!F$50</f>
        <v>4.1291666666666678E-2</v>
      </c>
      <c r="F8" s="4">
        <f>'sub07'!G$50</f>
        <v>1.1750000000000003E-2</v>
      </c>
      <c r="G8" s="4">
        <f>'sub07'!H$50</f>
        <v>1.1250000000000003E-2</v>
      </c>
      <c r="H8" s="4">
        <f>'sub07'!I$50</f>
        <v>1.2166666666666671E-2</v>
      </c>
      <c r="I8" s="4">
        <f>'sub07'!J$50</f>
        <v>8.9583333333333355E-3</v>
      </c>
      <c r="J8" s="4">
        <f>'sub07'!K$50</f>
        <v>2.8041666666666673E-2</v>
      </c>
      <c r="K8" s="4">
        <f>'sub07'!L$50</f>
        <v>0.93341666666666656</v>
      </c>
      <c r="L8" s="4">
        <f>'sub07'!M$50</f>
        <v>1.1750000000000003E-2</v>
      </c>
      <c r="M8" s="4">
        <f>'sub07'!N$50</f>
        <v>5.6333333333333284E-2</v>
      </c>
      <c r="N8" s="4">
        <f>'sub07'!O$50</f>
        <v>0.15437500000000001</v>
      </c>
      <c r="O8" s="4">
        <f>'sub07'!P$50</f>
        <v>1.8291666666666668E-2</v>
      </c>
      <c r="P8" s="4">
        <f>'sub07'!Q$50</f>
        <v>1.3083333333333337E-2</v>
      </c>
      <c r="Q8" s="4">
        <f>'sub07'!R$50</f>
        <v>1.2000000000000004E-2</v>
      </c>
      <c r="R8" s="4">
        <f>'sub07'!S$50</f>
        <v>1.7875000000000005E-2</v>
      </c>
      <c r="S8" s="4">
        <f>'sub07'!T$50</f>
        <v>4.0833333333333338E-3</v>
      </c>
      <c r="T8" s="4">
        <f>'sub07'!U$50</f>
        <v>1.1750000000000003E-2</v>
      </c>
      <c r="U8" s="4">
        <f>'sub07'!V$50</f>
        <v>0.31808333333333333</v>
      </c>
      <c r="V8" s="4">
        <f>'sub07'!W$50</f>
        <v>1.1250000000000003E-2</v>
      </c>
      <c r="Z8" s="4">
        <f t="shared" si="0"/>
        <v>0.10805416666666665</v>
      </c>
      <c r="AA8" s="4">
        <f t="shared" si="1"/>
        <v>6.171249999999999E-2</v>
      </c>
      <c r="AB8" s="4"/>
      <c r="AC8" s="4">
        <f t="shared" si="2"/>
        <v>2.1069444444444446E-2</v>
      </c>
      <c r="AD8" s="4">
        <f t="shared" si="3"/>
        <v>1.1236111111111113E-2</v>
      </c>
    </row>
    <row r="9" spans="1:42">
      <c r="A9" s="4" t="s">
        <v>39</v>
      </c>
      <c r="B9" s="4" t="s">
        <v>27</v>
      </c>
      <c r="C9" s="4">
        <f>'sub08'!D$50</f>
        <v>1.2875000000000006E-2</v>
      </c>
      <c r="D9" s="4">
        <f>'sub08'!E$50</f>
        <v>1.3041666666666674E-2</v>
      </c>
      <c r="E9" s="4">
        <f>'sub08'!F$50</f>
        <v>1.6833333333333339E-2</v>
      </c>
      <c r="F9" s="4">
        <f>'sub08'!G$50</f>
        <v>5.9083333333333328E-2</v>
      </c>
      <c r="G9" s="4">
        <f>'sub08'!H$50</f>
        <v>1.4208333333333342E-2</v>
      </c>
      <c r="H9" s="4">
        <f>'sub08'!I$50</f>
        <v>2.0708333333333339E-2</v>
      </c>
      <c r="I9" s="4">
        <f>'sub08'!J$50</f>
        <v>2.1125000000000008E-2</v>
      </c>
      <c r="J9" s="4">
        <f>'sub08'!K$50</f>
        <v>4.1875000000000002E-2</v>
      </c>
      <c r="K9" s="4">
        <f>'sub08'!L$50</f>
        <v>3.475000000000001E-2</v>
      </c>
      <c r="L9" s="4">
        <f>'sub08'!M$50</f>
        <v>1.5708333333333342E-2</v>
      </c>
      <c r="M9" s="4">
        <f>'sub08'!N$50</f>
        <v>3.1250000000000006E-3</v>
      </c>
      <c r="N9" s="4">
        <f>'sub08'!O$50</f>
        <v>2.104166666666667E-2</v>
      </c>
      <c r="O9" s="4">
        <f>'sub08'!P$50</f>
        <v>1.4041666666666675E-2</v>
      </c>
      <c r="P9" s="4">
        <f>'sub08'!Q$50</f>
        <v>1.4750000000000004E-2</v>
      </c>
      <c r="Q9" s="4">
        <f>'sub08'!R$50</f>
        <v>1.6708333333333342E-2</v>
      </c>
      <c r="R9" s="4">
        <f>'sub08'!S$50</f>
        <v>1.6000000000000007E-2</v>
      </c>
      <c r="S9" s="4">
        <f>'sub08'!T$50</f>
        <v>3.4541666666666672E-2</v>
      </c>
      <c r="T9" s="4">
        <f>'sub08'!U$50</f>
        <v>0.96170833333333328</v>
      </c>
      <c r="U9" s="4">
        <f>'sub08'!V$50</f>
        <v>4.0416666666666682E-3</v>
      </c>
      <c r="V9" s="4">
        <f>'sub08'!W$50</f>
        <v>1.3791666666666667E-2</v>
      </c>
      <c r="W9" s="4"/>
      <c r="X9" s="4"/>
      <c r="Y9" s="4"/>
      <c r="Z9" s="4">
        <f t="shared" si="0"/>
        <v>2.5020833333333336E-2</v>
      </c>
      <c r="AA9" s="4">
        <f t="shared" si="1"/>
        <v>0.109975</v>
      </c>
      <c r="AB9" s="4"/>
      <c r="AC9" s="4">
        <f t="shared" si="2"/>
        <v>1.4250000000000006E-2</v>
      </c>
      <c r="AD9" s="4">
        <f t="shared" si="3"/>
        <v>0.33741666666666664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1.9500000000000007E-2</v>
      </c>
      <c r="D10" s="4">
        <f>'sub09'!E$50</f>
        <v>2.0291666666666673E-2</v>
      </c>
      <c r="E10" s="4">
        <f>'sub09'!F$50</f>
        <v>8.1958333333333341E-2</v>
      </c>
      <c r="F10" s="4">
        <f>'sub09'!G$50</f>
        <v>8.4958333333333316E-2</v>
      </c>
      <c r="G10" s="4">
        <f>'sub09'!H$50</f>
        <v>2.2791666666666679E-2</v>
      </c>
      <c r="H10" s="4">
        <f>'sub09'!I$50</f>
        <v>1.9166666666666665E-2</v>
      </c>
      <c r="I10" s="4">
        <f>'sub09'!J$50</f>
        <v>3.6833333333333343E-2</v>
      </c>
      <c r="J10" s="4">
        <f>'sub09'!K$50</f>
        <v>2.6833333333333338E-2</v>
      </c>
      <c r="K10" s="4">
        <f>'sub09'!L$50</f>
        <v>0.99112499999999992</v>
      </c>
      <c r="L10" s="4">
        <f>'sub09'!M$50</f>
        <v>3.3375000000000009E-2</v>
      </c>
      <c r="M10" s="4">
        <f>'sub09'!N$50</f>
        <v>2.5208333333333346E-2</v>
      </c>
      <c r="N10" s="4">
        <f>'sub09'!O$50</f>
        <v>7.5791666666666674E-2</v>
      </c>
      <c r="O10" s="4">
        <f>'sub09'!P$50</f>
        <v>9.1749999999999984E-2</v>
      </c>
      <c r="P10" s="4">
        <f>'sub09'!Q$50</f>
        <v>4.7916666666666656E-2</v>
      </c>
      <c r="Q10" s="4">
        <f>'sub09'!R$50</f>
        <v>2.5625000000000012E-2</v>
      </c>
      <c r="R10" s="4">
        <f>'sub09'!S$50</f>
        <v>2.7958333333333349E-2</v>
      </c>
      <c r="S10" s="4">
        <f>'sub09'!T$50</f>
        <v>0.15529166666666669</v>
      </c>
      <c r="T10" s="4">
        <f>'sub09'!U$50</f>
        <v>3.4166666666666672E-2</v>
      </c>
      <c r="U10" s="4">
        <f>'sub09'!V$50</f>
        <v>1.4083333333333337E-2</v>
      </c>
      <c r="V10" s="4">
        <f>'sub09'!W$50</f>
        <v>0.11554166666666667</v>
      </c>
      <c r="Z10" s="4">
        <f t="shared" si="0"/>
        <v>0.13368333333333332</v>
      </c>
      <c r="AA10" s="4">
        <f t="shared" si="1"/>
        <v>6.1333333333333337E-2</v>
      </c>
      <c r="AB10" s="4"/>
      <c r="AC10" s="4">
        <f t="shared" si="2"/>
        <v>4.0583333333333339E-2</v>
      </c>
      <c r="AD10" s="4">
        <f t="shared" si="3"/>
        <v>7.247222222222223E-2</v>
      </c>
    </row>
    <row r="11" spans="1:42">
      <c r="A11" s="4" t="s">
        <v>41</v>
      </c>
      <c r="B11" s="4" t="s">
        <v>27</v>
      </c>
      <c r="C11" s="4">
        <f>'sub10'!D$50</f>
        <v>1.5833333333333338E-2</v>
      </c>
      <c r="D11" s="4">
        <f>'sub10'!E$50</f>
        <v>1.6125000000000004E-2</v>
      </c>
      <c r="E11" s="4">
        <f>'sub10'!F$50</f>
        <v>2.3500000000000007E-2</v>
      </c>
      <c r="F11" s="4">
        <f>'sub10'!G$50</f>
        <v>1.8916666666666675E-2</v>
      </c>
      <c r="G11" s="4">
        <f>'sub10'!H$50</f>
        <v>6.9166666666666682E-3</v>
      </c>
      <c r="H11" s="4">
        <f>'sub10'!I$50</f>
        <v>2.0250000000000008E-2</v>
      </c>
      <c r="I11" s="4">
        <f>'sub10'!J$50</f>
        <v>2.0458333333333342E-2</v>
      </c>
      <c r="J11" s="4">
        <f>'sub10'!K$50</f>
        <v>0.91095833333333331</v>
      </c>
      <c r="K11" s="4">
        <f>'sub10'!L$50</f>
        <v>2.1000000000000008E-2</v>
      </c>
      <c r="L11" s="4">
        <f>'sub10'!M$50</f>
        <v>4.504166666666664E-2</v>
      </c>
      <c r="M11" s="4">
        <f>'sub10'!N$50</f>
        <v>5.2999999999999999E-2</v>
      </c>
      <c r="N11" s="4">
        <f>'sub10'!O$50</f>
        <v>0.12266666666666666</v>
      </c>
      <c r="O11" s="4">
        <f>'sub10'!P$50</f>
        <v>1.7125000000000008E-2</v>
      </c>
      <c r="P11" s="4">
        <f>'sub10'!Q$50</f>
        <v>1.3583333333333334E-2</v>
      </c>
      <c r="Q11" s="4">
        <f>'sub10'!R$50</f>
        <v>3.2333333333333332E-2</v>
      </c>
      <c r="R11" s="4">
        <f>'sub10'!S$50</f>
        <v>1.9916666666666666E-2</v>
      </c>
      <c r="S11" s="4">
        <f>'sub10'!T$50</f>
        <v>0.1320416666666667</v>
      </c>
      <c r="T11" s="4">
        <f>'sub10'!U$50</f>
        <v>7.2916666666666676E-3</v>
      </c>
      <c r="U11" s="4">
        <f>'sub10'!V$50</f>
        <v>1.8500000000000006E-2</v>
      </c>
      <c r="V11" s="4">
        <f>'sub10'!W$50</f>
        <v>0.13079166666666667</v>
      </c>
      <c r="W11" s="4"/>
      <c r="X11" s="4"/>
      <c r="Y11" s="4"/>
      <c r="Z11" s="4">
        <f t="shared" si="0"/>
        <v>0.1099</v>
      </c>
      <c r="AA11" s="4">
        <f t="shared" si="1"/>
        <v>5.4725000000000003E-2</v>
      </c>
      <c r="AB11" s="4"/>
      <c r="AC11" s="4">
        <f t="shared" si="2"/>
        <v>1.8486111111111116E-2</v>
      </c>
      <c r="AD11" s="4">
        <f t="shared" si="3"/>
        <v>5.3083333333333343E-2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1.2708333333333337E-2</v>
      </c>
      <c r="D12" s="4">
        <f>'sub11'!E$50</f>
        <v>1.3083333333333336E-2</v>
      </c>
      <c r="E12" s="4">
        <f>'sub11'!F$50</f>
        <v>0.11174999999999997</v>
      </c>
      <c r="F12" s="4">
        <f>'sub11'!G$50</f>
        <v>1.4750000000000006E-2</v>
      </c>
      <c r="G12" s="4">
        <f>'sub11'!H$50</f>
        <v>0.263125</v>
      </c>
      <c r="H12" s="4">
        <f>'sub11'!I$50</f>
        <v>0.10112499999999995</v>
      </c>
      <c r="I12" s="4">
        <f>'sub11'!J$50</f>
        <v>3.475000000000001E-2</v>
      </c>
      <c r="J12" s="4">
        <f>'sub11'!K$50</f>
        <v>1.9791666666666669E-2</v>
      </c>
      <c r="K12" s="4">
        <f>'sub11'!L$50</f>
        <v>5.3958333333333303E-2</v>
      </c>
      <c r="L12" s="4">
        <f>'sub11'!M$50</f>
        <v>1.4791666666666673E-2</v>
      </c>
      <c r="M12" s="4">
        <f>'sub11'!N$50</f>
        <v>2.4708333333333336E-2</v>
      </c>
      <c r="N12" s="4">
        <f>'sub11'!O$50</f>
        <v>0.23120833333333335</v>
      </c>
      <c r="O12" s="4">
        <f>'sub11'!P$50</f>
        <v>9.5416666666666688E-3</v>
      </c>
      <c r="P12" s="4">
        <f>'sub11'!Q$50</f>
        <v>4.2499999999999989E-2</v>
      </c>
      <c r="Q12" s="4">
        <f>'sub11'!R$50</f>
        <v>1.8083333333333337E-2</v>
      </c>
      <c r="R12" s="4">
        <f>'sub11'!S$50</f>
        <v>0.23179166666666662</v>
      </c>
      <c r="S12" s="4">
        <f>'sub11'!T$50</f>
        <v>1.6000000000000004E-2</v>
      </c>
      <c r="T12" s="4">
        <f>'sub11'!U$50</f>
        <v>2.0458333333333339E-2</v>
      </c>
      <c r="U12" s="4">
        <f>'sub11'!V$50</f>
        <v>1.4625000000000006E-2</v>
      </c>
      <c r="V12" s="4">
        <f>'sub11'!W$50</f>
        <v>0.97366666666666646</v>
      </c>
      <c r="Z12" s="4">
        <f t="shared" si="0"/>
        <v>6.3983333333333323E-2</v>
      </c>
      <c r="AA12" s="4">
        <f t="shared" si="1"/>
        <v>0.15825833333333331</v>
      </c>
      <c r="AB12" s="4"/>
      <c r="AC12" s="4">
        <f t="shared" si="2"/>
        <v>4.5847222222222213E-2</v>
      </c>
      <c r="AD12" s="4">
        <f t="shared" si="3"/>
        <v>8.9416666666666658E-2</v>
      </c>
    </row>
    <row r="13" spans="1:42">
      <c r="A13" s="4" t="s">
        <v>144</v>
      </c>
      <c r="B13" s="4" t="s">
        <v>27</v>
      </c>
      <c r="C13" s="4">
        <f>'sub12'!D$50</f>
        <v>1.0166666666666669E-2</v>
      </c>
      <c r="D13" s="4">
        <f>'sub12'!E$50</f>
        <v>1.0250000000000004E-2</v>
      </c>
      <c r="E13" s="4">
        <f>'sub12'!F$50</f>
        <v>0.19320833333333334</v>
      </c>
      <c r="F13" s="4">
        <f>'sub12'!G$50</f>
        <v>0.42391666666666672</v>
      </c>
      <c r="G13" s="4">
        <f>'sub12'!H$50</f>
        <v>0.91795833333333332</v>
      </c>
      <c r="H13" s="4">
        <f>'sub12'!I$50</f>
        <v>1.1958333333333336E-2</v>
      </c>
      <c r="I13" s="4">
        <f>'sub12'!J$50</f>
        <v>9.5499999999999974E-2</v>
      </c>
      <c r="J13" s="4">
        <f>'sub12'!K$50</f>
        <v>0.93491666666666662</v>
      </c>
      <c r="K13" s="4">
        <f>'sub12'!L$50</f>
        <v>1.2958333333333337E-2</v>
      </c>
      <c r="L13" s="4">
        <f>'sub12'!M$50</f>
        <v>1.1833333333333336E-2</v>
      </c>
      <c r="M13" s="4">
        <f>'sub12'!N$50</f>
        <v>8.6916666666666642E-2</v>
      </c>
      <c r="N13" s="4">
        <f>'sub12'!O$50</f>
        <v>5.2374999999999984E-2</v>
      </c>
      <c r="O13" s="4">
        <f>'sub12'!P$50</f>
        <v>1.104166666666667E-2</v>
      </c>
      <c r="P13" s="4">
        <f>'sub12'!Q$50</f>
        <v>4.8750000000000016E-2</v>
      </c>
      <c r="Q13" s="4">
        <f>'sub12'!R$50</f>
        <v>6.8750000000000026E-3</v>
      </c>
      <c r="R13" s="4">
        <f>'sub12'!S$50</f>
        <v>1.2500000000000004E-2</v>
      </c>
      <c r="S13" s="4">
        <f>'sub12'!T$50</f>
        <v>2.9166666666666674E-2</v>
      </c>
      <c r="T13" s="4">
        <f>'sub12'!U$50</f>
        <v>1.1750000000000003E-2</v>
      </c>
      <c r="U13" s="4">
        <f>'sub12'!V$50</f>
        <v>1.1791666666666671E-2</v>
      </c>
      <c r="V13" s="4">
        <f>'sub12'!W$50</f>
        <v>8.1374999999999989E-2</v>
      </c>
      <c r="W13" s="4"/>
      <c r="X13" s="4"/>
      <c r="Y13" s="4"/>
      <c r="Z13" s="4">
        <f t="shared" si="0"/>
        <v>0.26226666666666659</v>
      </c>
      <c r="AA13" s="4">
        <f t="shared" si="1"/>
        <v>3.5254166666666656E-2</v>
      </c>
      <c r="AB13" s="4"/>
      <c r="AC13" s="4">
        <f t="shared" si="2"/>
        <v>7.1208333333333332E-2</v>
      </c>
      <c r="AD13" s="4">
        <f t="shared" si="3"/>
        <v>1.7805555555555561E-2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1.2708333333333337E-2</v>
      </c>
      <c r="D14" s="4">
        <f>'sub13'!E$50</f>
        <v>1.2958333333333336E-2</v>
      </c>
      <c r="E14" s="4">
        <f>'sub13'!F$50</f>
        <v>3.2875000000000008E-2</v>
      </c>
      <c r="F14" s="4">
        <f>'sub13'!G$50</f>
        <v>1.4666666666666673E-2</v>
      </c>
      <c r="G14" s="4">
        <f>'sub13'!H$50</f>
        <v>6.8125000000000005E-2</v>
      </c>
      <c r="H14" s="4">
        <f>'sub13'!I$50</f>
        <v>1.4833333333333339E-2</v>
      </c>
      <c r="I14" s="4">
        <f>'sub13'!J$50</f>
        <v>1.6125000000000007E-2</v>
      </c>
      <c r="J14" s="4">
        <f>'sub13'!K$50</f>
        <v>1.479166666666667E-2</v>
      </c>
      <c r="K14" s="4">
        <f>'sub13'!L$50</f>
        <v>7.3333333333333334E-2</v>
      </c>
      <c r="L14" s="4">
        <f>'sub13'!M$50</f>
        <v>7.2458333333333333E-2</v>
      </c>
      <c r="M14" s="4">
        <f>'sub13'!N$50</f>
        <v>1.3875000000000005E-2</v>
      </c>
      <c r="N14" s="4">
        <f>'sub13'!O$50</f>
        <v>1.3708333333333335E-2</v>
      </c>
      <c r="O14" s="4">
        <f>'sub13'!P$50</f>
        <v>5.9250000000000004E-2</v>
      </c>
      <c r="P14" s="4">
        <f>'sub13'!Q$50</f>
        <v>8.7874999999999981E-2</v>
      </c>
      <c r="Q14" s="4">
        <f>'sub13'!R$50</f>
        <v>1.4416666666666673E-2</v>
      </c>
      <c r="R14" s="4">
        <f>'sub13'!S$50</f>
        <v>0.98</v>
      </c>
      <c r="S14" s="4">
        <f>'sub13'!T$50</f>
        <v>2.491666666666667E-2</v>
      </c>
      <c r="T14" s="4">
        <f>'sub13'!U$50</f>
        <v>1.4500000000000006E-2</v>
      </c>
      <c r="U14" s="4">
        <f>'sub13'!V$50</f>
        <v>1.2625000000000003E-2</v>
      </c>
      <c r="V14" s="4">
        <f>'sub13'!W$50</f>
        <v>1.3583333333333338E-2</v>
      </c>
      <c r="Z14" s="4">
        <f t="shared" si="0"/>
        <v>3.3287500000000012E-2</v>
      </c>
      <c r="AA14" s="4">
        <f t="shared" si="1"/>
        <v>0.123475</v>
      </c>
      <c r="AB14" s="4"/>
      <c r="AC14" s="4">
        <f t="shared" si="2"/>
        <v>1.9513888888888893E-2</v>
      </c>
      <c r="AD14" s="4">
        <f t="shared" si="3"/>
        <v>0.33980555555555553</v>
      </c>
    </row>
    <row r="15" spans="1:42">
      <c r="A15" s="4" t="s">
        <v>145</v>
      </c>
      <c r="B15" s="4" t="s">
        <v>27</v>
      </c>
      <c r="C15" s="4">
        <f>'sub14'!D$50</f>
        <v>1.1000000000000001E-2</v>
      </c>
      <c r="D15" s="4">
        <f>'sub14'!E$50</f>
        <v>1.2750000000000003E-2</v>
      </c>
      <c r="E15" s="4">
        <f>'sub14'!F$50</f>
        <v>4.9583333333333333E-2</v>
      </c>
      <c r="F15" s="4">
        <f>'sub14'!G$50</f>
        <v>1.2083333333333333E-2</v>
      </c>
      <c r="G15" s="4">
        <f>'sub14'!H$50</f>
        <v>0.93495833333333334</v>
      </c>
      <c r="H15" s="4">
        <f>'sub14'!I$50</f>
        <v>3.3916666666666671E-2</v>
      </c>
      <c r="I15" s="4">
        <f>'sub14'!J$50</f>
        <v>1.4250000000000004E-2</v>
      </c>
      <c r="J15" s="4">
        <f>'sub14'!K$50</f>
        <v>1.3583333333333336E-2</v>
      </c>
      <c r="K15" s="4">
        <f>'sub14'!L$50</f>
        <v>1.3250000000000003E-2</v>
      </c>
      <c r="L15" s="4">
        <f>'sub14'!M$50</f>
        <v>1.2791666666666668E-2</v>
      </c>
      <c r="M15" s="4">
        <f>'sub14'!N$50</f>
        <v>0.16900000000000001</v>
      </c>
      <c r="N15" s="4">
        <f>'sub14'!O$50</f>
        <v>0.10491666666666666</v>
      </c>
      <c r="O15" s="4">
        <f>'sub14'!P$50</f>
        <v>1.1583333333333336E-2</v>
      </c>
      <c r="P15" s="4">
        <f>'sub14'!Q$50</f>
        <v>1.8166666666666675E-2</v>
      </c>
      <c r="Q15" s="4">
        <f>'sub14'!R$50</f>
        <v>8.2125000000000004E-2</v>
      </c>
      <c r="R15" s="4">
        <f>'sub14'!S$50</f>
        <v>1.2083333333333335E-2</v>
      </c>
      <c r="S15" s="4">
        <f>'sub14'!T$50</f>
        <v>7.2416666666666643E-2</v>
      </c>
      <c r="T15" s="4">
        <f>'sub14'!U$50</f>
        <v>1.1625000000000003E-2</v>
      </c>
      <c r="U15" s="4">
        <f>'sub14'!V$50</f>
        <v>6.9874999999999993E-2</v>
      </c>
      <c r="V15" s="4">
        <f>'sub14'!W$50</f>
        <v>1.1083333333333334E-2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7.4583333333333368E-3</v>
      </c>
      <c r="D16" s="4">
        <f>'sub15'!E$50</f>
        <v>7.3750000000000031E-3</v>
      </c>
      <c r="E16" s="4">
        <f>'sub15'!F$50</f>
        <v>6.3333333333333339E-2</v>
      </c>
      <c r="F16" s="4">
        <f>'sub15'!G$50</f>
        <v>8.8750000000000027E-3</v>
      </c>
      <c r="G16" s="4">
        <f>'sub15'!H$50</f>
        <v>8.0000000000000019E-3</v>
      </c>
      <c r="H16" s="4">
        <f>'sub15'!I$50</f>
        <v>1.8041666666666668E-2</v>
      </c>
      <c r="I16" s="4">
        <f>'sub15'!J$50</f>
        <v>3.333333333333334E-3</v>
      </c>
      <c r="J16" s="4">
        <f>'sub15'!K$50</f>
        <v>1.0583333333333333E-2</v>
      </c>
      <c r="K16" s="4">
        <f>'sub15'!L$50</f>
        <v>0.28191666666666665</v>
      </c>
      <c r="L16" s="4">
        <f>'sub15'!M$50</f>
        <v>7.5083333333333321E-2</v>
      </c>
      <c r="M16" s="4">
        <f>'sub15'!N$50</f>
        <v>8.8750000000000027E-3</v>
      </c>
      <c r="N16" s="4">
        <f>'sub15'!O$50</f>
        <v>5.0999999999999997E-2</v>
      </c>
      <c r="O16" s="4">
        <f>'sub15'!P$50</f>
        <v>1.6750000000000001E-2</v>
      </c>
      <c r="P16" s="4">
        <f>'sub15'!Q$50</f>
        <v>5.3374999999999971E-2</v>
      </c>
      <c r="Q16" s="4">
        <f>'sub15'!R$50</f>
        <v>8.5833333333333369E-3</v>
      </c>
      <c r="R16" s="4">
        <f>'sub15'!S$50</f>
        <v>3.1833333333333338E-2</v>
      </c>
      <c r="S16" s="4">
        <f>'sub15'!T$50</f>
        <v>1.1083333333333334E-2</v>
      </c>
      <c r="T16" s="4">
        <f>'sub15'!U$50</f>
        <v>1.1250000000000003E-3</v>
      </c>
      <c r="U16" s="4">
        <f>'sub15'!V$50</f>
        <v>0.99058333333333304</v>
      </c>
      <c r="V16" s="4">
        <f>'sub15'!W$50</f>
        <v>8.4166666666666695E-3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0.23520833333333335</v>
      </c>
      <c r="D17" s="4">
        <f>'sub01'!E$51</f>
        <v>9.5416666666666688E-3</v>
      </c>
      <c r="E17" s="4">
        <f>'sub01'!F$51</f>
        <v>0.53124999999999989</v>
      </c>
      <c r="F17" s="4">
        <f>'sub01'!G$51</f>
        <v>1.3458333333333338E-2</v>
      </c>
      <c r="G17" s="4">
        <f>'sub01'!H$51</f>
        <v>0.28829166666666667</v>
      </c>
      <c r="H17" s="4">
        <f>'sub01'!I$51</f>
        <v>0.21612500000000001</v>
      </c>
      <c r="I17" s="4">
        <f>'sub01'!J$51</f>
        <v>1.5583333333333338E-2</v>
      </c>
      <c r="J17" s="4">
        <f>'sub01'!K$51</f>
        <v>0.41254166666666658</v>
      </c>
      <c r="K17" s="4">
        <f>'sub01'!L$51</f>
        <v>0.36237499999999995</v>
      </c>
      <c r="L17" s="4">
        <f>'sub01'!M$51</f>
        <v>0.33875000000000005</v>
      </c>
      <c r="M17" s="4">
        <f>'sub01'!N$51</f>
        <v>1.2541666666666671E-2</v>
      </c>
      <c r="N17" s="4">
        <f>'sub01'!O$51</f>
        <v>2.1208333333333343E-2</v>
      </c>
      <c r="O17" s="4">
        <f>'sub01'!P$51</f>
        <v>1.2000000000000005E-2</v>
      </c>
      <c r="P17" s="4">
        <f>'sub01'!Q$51</f>
        <v>0.34599999999999992</v>
      </c>
      <c r="Q17" s="4">
        <f>'sub01'!R$51</f>
        <v>1.2291666666666671E-2</v>
      </c>
      <c r="R17" s="4">
        <f>'sub01'!S$51</f>
        <v>1.3458333333333338E-2</v>
      </c>
      <c r="S17" s="4">
        <f>'sub01'!T$51</f>
        <v>0.25616666666666665</v>
      </c>
      <c r="T17" s="4">
        <f>'sub01'!U$51</f>
        <v>0.47345833333333337</v>
      </c>
      <c r="U17" s="4">
        <f>'sub01'!V$51</f>
        <v>1.2625000000000004E-2</v>
      </c>
      <c r="V17" s="4">
        <f>'sub01'!W$51</f>
        <v>1.0458333333333339E-2</v>
      </c>
      <c r="W17" s="4"/>
      <c r="X17" s="4"/>
      <c r="Y17" s="4"/>
      <c r="Z17" s="4">
        <f>AVERAGE(C17:L17)</f>
        <v>0.24231249999999999</v>
      </c>
      <c r="AA17" s="4">
        <f t="shared" si="1"/>
        <v>0.11702083333333332</v>
      </c>
      <c r="AB17" s="4"/>
      <c r="AC17" s="4">
        <f t="shared" si="2"/>
        <v>0.25866666666666666</v>
      </c>
      <c r="AD17" s="4">
        <f t="shared" si="3"/>
        <v>0.24769444444444444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7.9583333333333364E-3</v>
      </c>
      <c r="D18" s="4">
        <f>'sub02'!E$51</f>
        <v>0.48025000000000001</v>
      </c>
      <c r="E18" s="4">
        <f>'sub02'!F$51</f>
        <v>0.39258333333333328</v>
      </c>
      <c r="F18" s="4">
        <f>'sub02'!G$51</f>
        <v>8.6250000000000042E-3</v>
      </c>
      <c r="G18" s="4">
        <f>'sub02'!H$51</f>
        <v>8.3333333333333367E-3</v>
      </c>
      <c r="H18" s="4">
        <f>'sub02'!I$51</f>
        <v>0.34054166666666674</v>
      </c>
      <c r="I18" s="4">
        <f>'sub02'!J$51</f>
        <v>0.22850000000000001</v>
      </c>
      <c r="J18" s="4">
        <f>'sub02'!K$51</f>
        <v>7.7333333333333323E-2</v>
      </c>
      <c r="K18" s="4">
        <f>'sub02'!L$51</f>
        <v>0.47170833333333323</v>
      </c>
      <c r="L18" s="4">
        <f>'sub02'!M$51</f>
        <v>8.7916666666666698E-3</v>
      </c>
      <c r="M18" s="4">
        <f>'sub02'!N$51</f>
        <v>8.5416666666666714E-3</v>
      </c>
      <c r="N18" s="4">
        <f>'sub02'!O$51</f>
        <v>0.49279166666666652</v>
      </c>
      <c r="O18" s="4">
        <f>'sub02'!P$51</f>
        <v>0.83387499999999992</v>
      </c>
      <c r="P18" s="4">
        <f>'sub02'!Q$51</f>
        <v>0.42166666666666658</v>
      </c>
      <c r="Q18" s="4">
        <f>'sub02'!R$51</f>
        <v>9.2083333333333375E-3</v>
      </c>
      <c r="R18" s="4">
        <f>'sub02'!S$51</f>
        <v>9.0624999999999997E-2</v>
      </c>
      <c r="S18" s="4">
        <f>'sub02'!T$51</f>
        <v>9.0833333333333374E-3</v>
      </c>
      <c r="T18" s="4">
        <f>'sub02'!U$51</f>
        <v>0.24108333333333332</v>
      </c>
      <c r="U18" s="4">
        <f>'sub02'!V$51</f>
        <v>0.29449999999999993</v>
      </c>
      <c r="V18" s="4">
        <f>'sub02'!W$51</f>
        <v>8.3333333333333367E-3</v>
      </c>
      <c r="Z18" s="4">
        <f t="shared" si="0"/>
        <v>0.20246249999999999</v>
      </c>
      <c r="AA18" s="4">
        <f t="shared" si="1"/>
        <v>0.24097083333333327</v>
      </c>
      <c r="AB18" s="4"/>
      <c r="AC18" s="4">
        <f t="shared" si="2"/>
        <v>0.29359722222222223</v>
      </c>
      <c r="AD18" s="4">
        <f t="shared" si="3"/>
        <v>0.11359722222222222</v>
      </c>
    </row>
    <row r="19" spans="1:42">
      <c r="A19" s="4" t="s">
        <v>30</v>
      </c>
      <c r="B19" s="4" t="s">
        <v>100</v>
      </c>
      <c r="C19" s="4">
        <f>'sub03'!D$51</f>
        <v>8.91666666666667E-3</v>
      </c>
      <c r="D19" s="4">
        <f>'sub03'!E$51</f>
        <v>9.1666666666666702E-3</v>
      </c>
      <c r="E19" s="4">
        <f>'sub03'!F$51</f>
        <v>0.36579166666666657</v>
      </c>
      <c r="F19" s="4">
        <f>'sub03'!G$51</f>
        <v>1.1000000000000003E-2</v>
      </c>
      <c r="G19" s="4">
        <f>'sub03'!H$51</f>
        <v>1.0083333333333335E-2</v>
      </c>
      <c r="H19" s="4">
        <f>'sub03'!I$51</f>
        <v>1.1708333333333334E-2</v>
      </c>
      <c r="I19" s="4">
        <f>'sub03'!J$51</f>
        <v>0.46312500000000001</v>
      </c>
      <c r="J19" s="4">
        <f>'sub03'!K$51</f>
        <v>0.16312499999999994</v>
      </c>
      <c r="K19" s="4">
        <f>'sub03'!L$51</f>
        <v>1.3375000000000003E-2</v>
      </c>
      <c r="L19" s="4">
        <f>'sub03'!M$51</f>
        <v>0.80237499999999973</v>
      </c>
      <c r="M19" s="4">
        <f>'sub03'!N$51</f>
        <v>1.0625000000000002E-2</v>
      </c>
      <c r="N19" s="4">
        <f>'sub03'!O$51</f>
        <v>0.53983333333333328</v>
      </c>
      <c r="O19" s="4">
        <f>'sub03'!P$51</f>
        <v>1.0375000000000002E-2</v>
      </c>
      <c r="P19" s="4">
        <f>'sub03'!Q$51</f>
        <v>0.21416666666666664</v>
      </c>
      <c r="Q19" s="4">
        <f>'sub03'!R$51</f>
        <v>0.61912499999999993</v>
      </c>
      <c r="R19" s="4">
        <f>'sub03'!S$51</f>
        <v>1.2291666666666668E-2</v>
      </c>
      <c r="S19" s="4">
        <f>'sub03'!T$51</f>
        <v>0.20908333333333332</v>
      </c>
      <c r="T19" s="4">
        <f>'sub03'!U$51</f>
        <v>1.091666666666667E-2</v>
      </c>
      <c r="U19" s="4">
        <f>'sub03'!V$51</f>
        <v>9.8874999999999991E-2</v>
      </c>
      <c r="V19" s="4">
        <f>'sub03'!W$51</f>
        <v>4.7749999999999994E-2</v>
      </c>
      <c r="W19" s="4"/>
      <c r="X19" s="4"/>
      <c r="Y19" s="4"/>
      <c r="Z19" s="4">
        <f t="shared" si="0"/>
        <v>0.18586666666666662</v>
      </c>
      <c r="AA19" s="4">
        <f t="shared" si="1"/>
        <v>0.17730416666666665</v>
      </c>
      <c r="AB19" s="4"/>
      <c r="AC19" s="4">
        <f t="shared" si="2"/>
        <v>0.12795833333333331</v>
      </c>
      <c r="AD19" s="4">
        <f t="shared" si="3"/>
        <v>7.7430555555555544E-2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1.0708333333333339E-2</v>
      </c>
      <c r="D20" s="4">
        <f>'sub04'!E$51</f>
        <v>1.0833333333333339E-2</v>
      </c>
      <c r="E20" s="4">
        <f>'sub04'!F$51</f>
        <v>1.4125000000000004E-2</v>
      </c>
      <c r="F20" s="4">
        <f>'sub04'!G$51</f>
        <v>0.51554166666666656</v>
      </c>
      <c r="G20" s="4">
        <f>'sub04'!H$51</f>
        <v>0.26920833333333333</v>
      </c>
      <c r="H20" s="4">
        <f>'sub04'!I$51</f>
        <v>0.17375000000000004</v>
      </c>
      <c r="I20" s="4">
        <f>'sub04'!J$51</f>
        <v>0.26274999999999998</v>
      </c>
      <c r="J20" s="4">
        <f>'sub04'!K$51</f>
        <v>0.40087500000000004</v>
      </c>
      <c r="K20" s="4">
        <f>'sub04'!L$51</f>
        <v>0.31424999999999992</v>
      </c>
      <c r="L20" s="4">
        <f>'sub04'!M$51</f>
        <v>0.16037499999999996</v>
      </c>
      <c r="M20" s="4">
        <f>'sub04'!N$51</f>
        <v>1.2000000000000004E-2</v>
      </c>
      <c r="N20" s="4">
        <f>'sub04'!O$51</f>
        <v>1.5000000000000005E-2</v>
      </c>
      <c r="O20" s="4">
        <f>'sub04'!P$51</f>
        <v>0.55433333333333334</v>
      </c>
      <c r="P20" s="4">
        <f>'sub04'!Q$51</f>
        <v>0.53379166666666678</v>
      </c>
      <c r="Q20" s="4">
        <f>'sub04'!R$51</f>
        <v>1.2333333333333337E-2</v>
      </c>
      <c r="R20" s="4">
        <f>'sub04'!S$51</f>
        <v>0.52262500000000001</v>
      </c>
      <c r="S20" s="4">
        <f>'sub04'!T$51</f>
        <v>0.49633333333333335</v>
      </c>
      <c r="T20" s="4">
        <f>'sub04'!U$51</f>
        <v>1.2625000000000003E-2</v>
      </c>
      <c r="U20" s="4">
        <f>'sub04'!V$51</f>
        <v>1.2333333333333335E-2</v>
      </c>
      <c r="V20" s="4">
        <f>'sub04'!W$51</f>
        <v>1.1583333333333336E-2</v>
      </c>
      <c r="Z20" s="4">
        <f t="shared" si="0"/>
        <v>0.21324166666666669</v>
      </c>
      <c r="AA20" s="4">
        <f t="shared" si="1"/>
        <v>0.2182958333333333</v>
      </c>
      <c r="AB20" s="4"/>
      <c r="AC20" s="4">
        <f t="shared" si="2"/>
        <v>1.1888888888888893E-2</v>
      </c>
      <c r="AD20" s="4">
        <f t="shared" si="3"/>
        <v>0.34386111111111117</v>
      </c>
    </row>
    <row r="21" spans="1:42">
      <c r="A21" s="4" t="s">
        <v>36</v>
      </c>
      <c r="B21" s="4" t="s">
        <v>100</v>
      </c>
      <c r="C21" s="4">
        <f>'sub05'!D$51</f>
        <v>8.8333333333333371E-3</v>
      </c>
      <c r="D21" s="4">
        <f>'sub05'!E$51</f>
        <v>8.91666666666667E-3</v>
      </c>
      <c r="E21" s="4">
        <f>'sub05'!F$51</f>
        <v>1.0708333333333335E-2</v>
      </c>
      <c r="F21" s="4">
        <f>'sub05'!G$51</f>
        <v>0.60575000000000001</v>
      </c>
      <c r="G21" s="4">
        <f>'sub05'!H$51</f>
        <v>0.20079166666666667</v>
      </c>
      <c r="H21" s="4">
        <f>'sub05'!I$51</f>
        <v>0.45908333333333329</v>
      </c>
      <c r="I21" s="4">
        <f>'sub05'!J$51</f>
        <v>1.066666666666667E-2</v>
      </c>
      <c r="J21" s="4">
        <f>'sub05'!K$51</f>
        <v>0.43645833333333334</v>
      </c>
      <c r="K21" s="4">
        <f>'sub05'!L$51</f>
        <v>0.67929166666666652</v>
      </c>
      <c r="L21" s="4">
        <f>'sub05'!M$51</f>
        <v>1.0000000000000004E-2</v>
      </c>
      <c r="M21" s="4">
        <f>'sub05'!N$51</f>
        <v>0.36395833333333322</v>
      </c>
      <c r="N21" s="4">
        <f>'sub05'!O$51</f>
        <v>0.40258333333333335</v>
      </c>
      <c r="O21" s="4">
        <f>'sub05'!P$51</f>
        <v>9.3333333333333376E-3</v>
      </c>
      <c r="P21" s="4">
        <f>'sub05'!Q$51</f>
        <v>0.49266666666666675</v>
      </c>
      <c r="Q21" s="4">
        <f>'sub05'!R$51</f>
        <v>0.46841666666666687</v>
      </c>
      <c r="R21" s="4">
        <f>'sub05'!S$51</f>
        <v>0.29895833333333333</v>
      </c>
      <c r="S21" s="4">
        <f>'sub05'!T$51</f>
        <v>6.8916666666666668E-2</v>
      </c>
      <c r="T21" s="4">
        <f>'sub05'!U$51</f>
        <v>9.9583333333333381E-3</v>
      </c>
      <c r="U21" s="4">
        <f>'sub05'!V$51</f>
        <v>0.29470833333333329</v>
      </c>
      <c r="V21" s="4">
        <f>'sub05'!W$51</f>
        <v>9.250000000000003E-3</v>
      </c>
      <c r="W21" s="4"/>
      <c r="X21" s="4"/>
      <c r="Y21" s="4"/>
      <c r="Z21" s="4">
        <f t="shared" si="0"/>
        <v>0.24304999999999999</v>
      </c>
      <c r="AA21" s="4">
        <f t="shared" si="1"/>
        <v>0.24187500000000006</v>
      </c>
      <c r="AB21" s="4"/>
      <c r="AC21" s="4">
        <f t="shared" si="2"/>
        <v>9.4861111111111136E-3</v>
      </c>
      <c r="AD21" s="4">
        <f t="shared" si="3"/>
        <v>0.12594444444444444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0.62179166666666652</v>
      </c>
      <c r="D22" s="4">
        <f>'sub06'!E$51</f>
        <v>0.21383333333333335</v>
      </c>
      <c r="E22" s="4">
        <f>'sub06'!F$51</f>
        <v>0.33249999999999991</v>
      </c>
      <c r="F22" s="4">
        <f>'sub06'!G$51</f>
        <v>0.11016666666666665</v>
      </c>
      <c r="G22" s="4">
        <f>'sub06'!H$51</f>
        <v>2.6791666666666672E-2</v>
      </c>
      <c r="H22" s="4">
        <f>'sub06'!I$51</f>
        <v>1.9875000000000007E-2</v>
      </c>
      <c r="I22" s="4">
        <f>'sub06'!J$51</f>
        <v>0.36533333333333334</v>
      </c>
      <c r="J22" s="4">
        <f>'sub06'!K$51</f>
        <v>9.7625000000000003E-2</v>
      </c>
      <c r="K22" s="4">
        <f>'sub06'!L$51</f>
        <v>0.32137499999999991</v>
      </c>
      <c r="L22" s="4">
        <f>'sub06'!M$51</f>
        <v>4.8374999999999994E-2</v>
      </c>
      <c r="M22" s="4">
        <f>'sub06'!N$51</f>
        <v>1.7333333333333339E-2</v>
      </c>
      <c r="N22" s="4">
        <f>'sub06'!O$51</f>
        <v>0.27912500000000001</v>
      </c>
      <c r="O22" s="4">
        <f>'sub06'!P$51</f>
        <v>1.6416666666666673E-2</v>
      </c>
      <c r="P22" s="4">
        <f>'sub06'!Q$51</f>
        <v>0.37683333333333319</v>
      </c>
      <c r="Q22" s="4">
        <f>'sub06'!R$51</f>
        <v>0.61133333333333328</v>
      </c>
      <c r="R22" s="4">
        <f>'sub06'!S$51</f>
        <v>0.27141666666666658</v>
      </c>
      <c r="S22" s="4">
        <f>'sub06'!T$51</f>
        <v>0.24012499999999989</v>
      </c>
      <c r="T22" s="4">
        <f>'sub06'!U$51</f>
        <v>0.2276666666666666</v>
      </c>
      <c r="U22" s="4">
        <f>'sub06'!V$51</f>
        <v>9.7791666666666666E-2</v>
      </c>
      <c r="V22" s="4">
        <f>'sub06'!W$51</f>
        <v>1.5958333333333342E-2</v>
      </c>
      <c r="Z22" s="4">
        <f t="shared" si="0"/>
        <v>0.21576666666666666</v>
      </c>
      <c r="AA22" s="4">
        <f t="shared" si="1"/>
        <v>0.21539999999999995</v>
      </c>
      <c r="AB22" s="4"/>
      <c r="AC22" s="4">
        <f t="shared" si="2"/>
        <v>0.38937499999999997</v>
      </c>
      <c r="AD22" s="4">
        <f t="shared" si="3"/>
        <v>0.24640277777777767</v>
      </c>
    </row>
    <row r="23" spans="1:42">
      <c r="A23" s="4" t="s">
        <v>38</v>
      </c>
      <c r="B23" s="4" t="s">
        <v>100</v>
      </c>
      <c r="C23" s="4">
        <f>'sub07'!D$51</f>
        <v>0.25595833333333334</v>
      </c>
      <c r="D23" s="4">
        <f>'sub07'!E$51</f>
        <v>8.3333333333333367E-3</v>
      </c>
      <c r="E23" s="4">
        <f>'sub07'!F$51</f>
        <v>0.37337499999999996</v>
      </c>
      <c r="F23" s="4">
        <f>'sub07'!G$51</f>
        <v>9.3750000000000031E-3</v>
      </c>
      <c r="G23" s="4">
        <f>'sub07'!H$51</f>
        <v>8.708333333333337E-3</v>
      </c>
      <c r="H23" s="4">
        <f>'sub07'!I$51</f>
        <v>9.6666666666666689E-3</v>
      </c>
      <c r="I23" s="4">
        <f>'sub07'!J$51</f>
        <v>0.21654166666666666</v>
      </c>
      <c r="J23" s="4">
        <f>'sub07'!K$51</f>
        <v>0.24862499999999996</v>
      </c>
      <c r="K23" s="4">
        <f>'sub07'!L$51</f>
        <v>0.21374999999999997</v>
      </c>
      <c r="L23" s="4">
        <f>'sub07'!M$51</f>
        <v>9.3750000000000031E-3</v>
      </c>
      <c r="M23" s="4">
        <f>'sub07'!N$51</f>
        <v>0.293375</v>
      </c>
      <c r="N23" s="4">
        <f>'sub07'!O$51</f>
        <v>0.16012499999999996</v>
      </c>
      <c r="O23" s="4">
        <f>'sub07'!P$51</f>
        <v>0.42362499999999997</v>
      </c>
      <c r="P23" s="4">
        <f>'sub07'!Q$51</f>
        <v>1.079166666666667E-2</v>
      </c>
      <c r="Q23" s="4">
        <f>'sub07'!R$51</f>
        <v>1.7916666666666674E-2</v>
      </c>
      <c r="R23" s="4">
        <f>'sub07'!S$51</f>
        <v>0.38141666666666674</v>
      </c>
      <c r="S23" s="4">
        <f>'sub07'!T$51</f>
        <v>0.18479166666666669</v>
      </c>
      <c r="T23" s="4">
        <f>'sub07'!U$51</f>
        <v>9.3750000000000031E-3</v>
      </c>
      <c r="U23" s="4">
        <f>'sub07'!V$51</f>
        <v>0.36554166666666665</v>
      </c>
      <c r="V23" s="4">
        <f>'sub07'!W$51</f>
        <v>8.6666666666666697E-3</v>
      </c>
      <c r="W23" s="4"/>
      <c r="X23" s="4"/>
      <c r="Y23" s="4"/>
      <c r="Z23" s="4">
        <f t="shared" si="0"/>
        <v>0.1353708333333333</v>
      </c>
      <c r="AA23" s="4">
        <f t="shared" si="1"/>
        <v>0.18556249999999999</v>
      </c>
      <c r="AB23" s="4"/>
      <c r="AC23" s="4">
        <f t="shared" si="2"/>
        <v>0.21255555555555553</v>
      </c>
      <c r="AD23" s="4">
        <f t="shared" si="3"/>
        <v>0.19186111111111115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1.1000000000000003E-2</v>
      </c>
      <c r="D24" s="4">
        <f>'sub08'!E$51</f>
        <v>1.1000000000000003E-2</v>
      </c>
      <c r="E24" s="4">
        <f>'sub08'!F$51</f>
        <v>1.6375000000000004E-2</v>
      </c>
      <c r="F24" s="4">
        <f>'sub08'!G$51</f>
        <v>0.26137499999999997</v>
      </c>
      <c r="G24" s="4">
        <f>'sub08'!H$51</f>
        <v>1.2500000000000004E-2</v>
      </c>
      <c r="H24" s="4">
        <f>'sub08'!I$51</f>
        <v>0.29004166666666659</v>
      </c>
      <c r="I24" s="4">
        <f>'sub08'!J$51</f>
        <v>4.2041666666666672E-2</v>
      </c>
      <c r="J24" s="4">
        <f>'sub08'!K$51</f>
        <v>0.31004166666666672</v>
      </c>
      <c r="K24" s="4">
        <f>'sub08'!L$51</f>
        <v>0.13375000000000001</v>
      </c>
      <c r="L24" s="4">
        <f>'sub08'!M$51</f>
        <v>1.5375000000000005E-2</v>
      </c>
      <c r="M24" s="4">
        <f>'sub08'!N$51</f>
        <v>0.19470833333333334</v>
      </c>
      <c r="N24" s="4">
        <f>'sub08'!O$51</f>
        <v>0.2270416666666667</v>
      </c>
      <c r="O24" s="4">
        <f>'sub08'!P$51</f>
        <v>1.2250000000000004E-2</v>
      </c>
      <c r="P24" s="4">
        <f>'sub08'!Q$51</f>
        <v>0.54841666666666644</v>
      </c>
      <c r="Q24" s="4">
        <f>'sub08'!R$51</f>
        <v>1.8000000000000002E-2</v>
      </c>
      <c r="R24" s="4">
        <f>'sub08'!S$51</f>
        <v>1.5375000000000005E-2</v>
      </c>
      <c r="S24" s="4">
        <f>'sub08'!T$51</f>
        <v>9.0041666666666673E-2</v>
      </c>
      <c r="T24" s="4">
        <f>'sub08'!U$51</f>
        <v>0.40133333333333326</v>
      </c>
      <c r="U24" s="4">
        <f>'sub08'!V$51</f>
        <v>0.41283333333333333</v>
      </c>
      <c r="V24" s="4">
        <f>'sub08'!W$51</f>
        <v>0.39508333333333329</v>
      </c>
      <c r="W24" s="4"/>
      <c r="X24" s="4"/>
      <c r="Y24" s="4"/>
      <c r="Z24" s="4">
        <f t="shared" si="0"/>
        <v>0.11034999999999999</v>
      </c>
      <c r="AA24" s="4">
        <f t="shared" si="1"/>
        <v>0.23150833333333329</v>
      </c>
      <c r="AB24" s="4"/>
      <c r="AC24" s="4">
        <f t="shared" si="2"/>
        <v>1.2791666666666668E-2</v>
      </c>
      <c r="AD24" s="4">
        <f t="shared" si="3"/>
        <v>0.16891666666666663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1.2250000000000002E-2</v>
      </c>
      <c r="D25" s="4">
        <f>'sub09'!E$51</f>
        <v>1.2750000000000004E-2</v>
      </c>
      <c r="E25" s="4">
        <f>'sub09'!F$51</f>
        <v>0.44737500000000002</v>
      </c>
      <c r="F25" s="4">
        <f>'sub09'!G$51</f>
        <v>0.51154166666666667</v>
      </c>
      <c r="G25" s="4">
        <f>'sub09'!H$51</f>
        <v>1.4166666666666673E-2</v>
      </c>
      <c r="H25" s="4">
        <f>'sub09'!I$51</f>
        <v>0.4150416666666667</v>
      </c>
      <c r="I25" s="4">
        <f>'sub09'!J$51</f>
        <v>2.4958333333333343E-2</v>
      </c>
      <c r="J25" s="4">
        <f>'sub09'!K$51</f>
        <v>0.42425000000000002</v>
      </c>
      <c r="K25" s="4">
        <f>'sub09'!L$51</f>
        <v>0.27799999999999997</v>
      </c>
      <c r="L25" s="4">
        <f>'sub09'!M$51</f>
        <v>0.39508333333333329</v>
      </c>
      <c r="M25" s="4">
        <f>'sub09'!N$51</f>
        <v>1.6083333333333338E-2</v>
      </c>
      <c r="N25" s="4">
        <f>'sub09'!O$51</f>
        <v>0.14075000000000001</v>
      </c>
      <c r="O25" s="4">
        <f>'sub09'!P$51</f>
        <v>0.14541666666666667</v>
      </c>
      <c r="P25" s="4">
        <f>'sub09'!Q$51</f>
        <v>0.16750000000000001</v>
      </c>
      <c r="Q25" s="4">
        <f>'sub09'!R$51</f>
        <v>1.6166666666666673E-2</v>
      </c>
      <c r="R25" s="4">
        <f>'sub09'!S$51</f>
        <v>1.7750000000000009E-2</v>
      </c>
      <c r="S25" s="4">
        <f>'sub09'!T$51</f>
        <v>0.34112500000000007</v>
      </c>
      <c r="T25" s="4">
        <f>'sub09'!U$51</f>
        <v>0.25595833333333334</v>
      </c>
      <c r="U25" s="4">
        <f>'sub09'!V$51</f>
        <v>0.43162499999999993</v>
      </c>
      <c r="V25" s="4">
        <f>'sub09'!W$51</f>
        <v>0.21791666666666665</v>
      </c>
      <c r="W25" s="4"/>
      <c r="X25" s="4"/>
      <c r="Y25" s="4"/>
      <c r="Z25" s="4">
        <f t="shared" si="0"/>
        <v>0.25354166666666667</v>
      </c>
      <c r="AA25" s="4">
        <f t="shared" si="1"/>
        <v>0.17502916666666665</v>
      </c>
      <c r="AB25" s="4"/>
      <c r="AC25" s="4">
        <f t="shared" si="2"/>
        <v>0.15745833333333334</v>
      </c>
      <c r="AD25" s="4">
        <f t="shared" si="3"/>
        <v>0.20494444444444446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1.3958333333333342E-2</v>
      </c>
      <c r="D26" s="4">
        <f>'sub10'!E$51</f>
        <v>1.4416666666666673E-2</v>
      </c>
      <c r="E26" s="4">
        <f>'sub10'!F$51</f>
        <v>2.5875000000000013E-2</v>
      </c>
      <c r="F26" s="4">
        <f>'sub10'!G$51</f>
        <v>1.770833333333334E-2</v>
      </c>
      <c r="G26" s="4">
        <f>'sub10'!H$51</f>
        <v>0.135875</v>
      </c>
      <c r="H26" s="4">
        <f>'sub10'!I$51</f>
        <v>1.9625000000000007E-2</v>
      </c>
      <c r="I26" s="4">
        <f>'sub10'!J$51</f>
        <v>1.9833333333333342E-2</v>
      </c>
      <c r="J26" s="4">
        <f>'sub10'!K$51</f>
        <v>0.28037499999999999</v>
      </c>
      <c r="K26" s="4">
        <f>'sub10'!L$51</f>
        <v>2.0291666666666673E-2</v>
      </c>
      <c r="L26" s="4">
        <f>'sub10'!M$51</f>
        <v>0.39066666666666672</v>
      </c>
      <c r="M26" s="4">
        <f>'sub10'!N$51</f>
        <v>0.6117083333333333</v>
      </c>
      <c r="N26" s="4">
        <f>'sub10'!O$51</f>
        <v>0.38487500000000002</v>
      </c>
      <c r="O26" s="4">
        <f>'sub10'!P$51</f>
        <v>1.5416666666666674E-2</v>
      </c>
      <c r="P26" s="4">
        <f>'sub10'!Q$51</f>
        <v>0.37620833333333348</v>
      </c>
      <c r="Q26" s="4">
        <f>'sub10'!R$51</f>
        <v>0.31608333333333333</v>
      </c>
      <c r="R26" s="4">
        <f>'sub10'!S$51</f>
        <v>0.17862499999999992</v>
      </c>
      <c r="S26" s="4">
        <f>'sub10'!T$51</f>
        <v>0.44274999999999992</v>
      </c>
      <c r="T26" s="4">
        <f>'sub10'!U$51</f>
        <v>0.28029166666666661</v>
      </c>
      <c r="U26" s="4">
        <f>'sub10'!V$51</f>
        <v>1.7041666666666674E-2</v>
      </c>
      <c r="V26" s="4">
        <f>'sub10'!W$51</f>
        <v>0.45587499999999997</v>
      </c>
      <c r="W26" s="4"/>
      <c r="X26" s="4"/>
      <c r="Y26" s="4"/>
      <c r="Z26" s="4">
        <f t="shared" si="0"/>
        <v>9.3862500000000015E-2</v>
      </c>
      <c r="AA26" s="4">
        <f t="shared" si="1"/>
        <v>0.30788749999999993</v>
      </c>
      <c r="AB26" s="4"/>
      <c r="AC26" s="4">
        <f t="shared" si="2"/>
        <v>1.8083333333333344E-2</v>
      </c>
      <c r="AD26" s="4">
        <f t="shared" si="3"/>
        <v>0.30055555555555546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1.1333333333333334E-2</v>
      </c>
      <c r="D27" s="4">
        <f>'sub11'!E$51</f>
        <v>1.2041666666666668E-2</v>
      </c>
      <c r="E27" s="4">
        <f>'sub11'!F$51</f>
        <v>0.22966666666666666</v>
      </c>
      <c r="F27" s="4">
        <f>'sub11'!G$51</f>
        <v>1.5541666666666671E-2</v>
      </c>
      <c r="G27" s="4">
        <f>'sub11'!H$51</f>
        <v>0.57666666666666655</v>
      </c>
      <c r="H27" s="4">
        <f>'sub11'!I$51</f>
        <v>0.1447083333333333</v>
      </c>
      <c r="I27" s="4">
        <f>'sub11'!J$51</f>
        <v>0.23070833333333329</v>
      </c>
      <c r="J27" s="4">
        <f>'sub11'!K$51</f>
        <v>0.38987499999999997</v>
      </c>
      <c r="K27" s="4">
        <f>'sub11'!L$51</f>
        <v>0.40637499999999999</v>
      </c>
      <c r="L27" s="4">
        <f>'sub11'!M$51</f>
        <v>1.5625000000000003E-2</v>
      </c>
      <c r="M27" s="4">
        <f>'sub11'!N$51</f>
        <v>0.44829166666666659</v>
      </c>
      <c r="N27" s="4">
        <f>'sub11'!O$51</f>
        <v>0.35520833333333335</v>
      </c>
      <c r="O27" s="4">
        <f>'sub11'!P$51</f>
        <v>0.38258333333333344</v>
      </c>
      <c r="P27" s="4">
        <f>'sub11'!Q$51</f>
        <v>0.54970833333333335</v>
      </c>
      <c r="Q27" s="4">
        <f>'sub11'!R$51</f>
        <v>0.42474999999999996</v>
      </c>
      <c r="R27" s="4">
        <f>'sub11'!S$51</f>
        <v>0.11520833333333332</v>
      </c>
      <c r="S27" s="4">
        <f>'sub11'!T$51</f>
        <v>2.0083333333333338E-2</v>
      </c>
      <c r="T27" s="4">
        <f>'sub11'!U$51</f>
        <v>0.33324999999999988</v>
      </c>
      <c r="U27" s="4">
        <f>'sub11'!V$51</f>
        <v>1.5500000000000005E-2</v>
      </c>
      <c r="V27" s="4">
        <f>'sub11'!W$51</f>
        <v>0.35604166666666665</v>
      </c>
      <c r="W27" s="4"/>
      <c r="X27" s="4"/>
      <c r="Y27" s="4"/>
      <c r="Z27" s="4">
        <f t="shared" si="0"/>
        <v>0.20325416666666665</v>
      </c>
      <c r="AA27" s="4">
        <f t="shared" si="1"/>
        <v>0.30006250000000001</v>
      </c>
      <c r="AB27" s="4"/>
      <c r="AC27" s="4">
        <f t="shared" si="2"/>
        <v>8.4347222222222226E-2</v>
      </c>
      <c r="AD27" s="4">
        <f t="shared" si="3"/>
        <v>0.15618055555555552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9.2083333333333375E-3</v>
      </c>
      <c r="D28" s="4">
        <f>'sub12'!E$51</f>
        <v>9.5833333333333361E-3</v>
      </c>
      <c r="E28" s="4">
        <f>'sub12'!F$51</f>
        <v>3.5000000000000003E-2</v>
      </c>
      <c r="F28" s="4">
        <f>'sub12'!G$51</f>
        <v>0.46508333333333329</v>
      </c>
      <c r="G28" s="4">
        <f>'sub12'!H$51</f>
        <v>0.44300000000000006</v>
      </c>
      <c r="H28" s="4">
        <f>'sub12'!I$51</f>
        <v>1.0833333333333335E-2</v>
      </c>
      <c r="I28" s="4">
        <f>'sub12'!J$51</f>
        <v>0.505</v>
      </c>
      <c r="J28" s="4">
        <f>'sub12'!K$51</f>
        <v>0.35504166666666653</v>
      </c>
      <c r="K28" s="4">
        <f>'sub12'!L$51</f>
        <v>1.1625000000000002E-2</v>
      </c>
      <c r="L28" s="4">
        <f>'sub12'!M$51</f>
        <v>1.0791666666666672E-2</v>
      </c>
      <c r="M28" s="4">
        <f>'sub12'!N$51</f>
        <v>0.24391666666666664</v>
      </c>
      <c r="N28" s="4">
        <f>'sub12'!O$51</f>
        <v>0.49849999999999994</v>
      </c>
      <c r="O28" s="4">
        <f>'sub12'!P$51</f>
        <v>1.0041666666666669E-2</v>
      </c>
      <c r="P28" s="4">
        <f>'sub12'!Q$51</f>
        <v>0.54366666666666685</v>
      </c>
      <c r="Q28" s="4">
        <f>'sub12'!R$51</f>
        <v>0.11141666666666666</v>
      </c>
      <c r="R28" s="4">
        <f>'sub12'!S$51</f>
        <v>1.129166666666667E-2</v>
      </c>
      <c r="S28" s="4">
        <f>'sub12'!T$51</f>
        <v>0.11320833333333331</v>
      </c>
      <c r="T28" s="4">
        <f>'sub12'!U$51</f>
        <v>1.054166666666667E-2</v>
      </c>
      <c r="U28" s="4">
        <f>'sub12'!V$51</f>
        <v>1.054166666666667E-2</v>
      </c>
      <c r="V28" s="4">
        <f>'sub12'!W$51</f>
        <v>0.47025000000000006</v>
      </c>
      <c r="W28" s="4"/>
      <c r="X28" s="4"/>
      <c r="Y28" s="4"/>
      <c r="Z28" s="4">
        <f t="shared" si="0"/>
        <v>0.18551666666666666</v>
      </c>
      <c r="AA28" s="4">
        <f t="shared" si="1"/>
        <v>0.2023375</v>
      </c>
      <c r="AB28" s="4"/>
      <c r="AC28" s="4">
        <f t="shared" si="2"/>
        <v>1.7930555555555557E-2</v>
      </c>
      <c r="AD28" s="4">
        <f t="shared" si="3"/>
        <v>4.5013888888888881E-2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1.3541666666666674E-2</v>
      </c>
      <c r="D29" s="4">
        <f>'sub13'!E$51</f>
        <v>1.3875000000000007E-2</v>
      </c>
      <c r="E29" s="4">
        <f>'sub13'!F$51</f>
        <v>0.56966666666666665</v>
      </c>
      <c r="F29" s="4">
        <f>'sub13'!G$51</f>
        <v>1.6500000000000008E-2</v>
      </c>
      <c r="G29" s="4">
        <f>'sub13'!H$51</f>
        <v>0.53062500000000001</v>
      </c>
      <c r="H29" s="4">
        <f>'sub13'!I$51</f>
        <v>1.7000000000000008E-2</v>
      </c>
      <c r="I29" s="4">
        <f>'sub13'!J$51</f>
        <v>1.9375000000000007E-2</v>
      </c>
      <c r="J29" s="4">
        <f>'sub13'!K$51</f>
        <v>0.549875</v>
      </c>
      <c r="K29" s="4">
        <f>'sub13'!L$51</f>
        <v>0.55029166666666651</v>
      </c>
      <c r="L29" s="4">
        <f>'sub13'!M$51</f>
        <v>0.19337499999999996</v>
      </c>
      <c r="M29" s="4">
        <f>'sub13'!N$51</f>
        <v>1.5500000000000007E-2</v>
      </c>
      <c r="N29" s="4">
        <f>'sub13'!O$51</f>
        <v>0.18995833333333334</v>
      </c>
      <c r="O29" s="4">
        <f>'sub13'!P$51</f>
        <v>0.43850000000000011</v>
      </c>
      <c r="P29" s="4">
        <f>'sub13'!Q$51</f>
        <v>0.24529166666666669</v>
      </c>
      <c r="Q29" s="4">
        <f>'sub13'!R$51</f>
        <v>1.6250000000000007E-2</v>
      </c>
      <c r="R29" s="4">
        <f>'sub13'!S$51</f>
        <v>0.44437499999999996</v>
      </c>
      <c r="S29" s="4">
        <f>'sub13'!T$51</f>
        <v>0.34329166666666661</v>
      </c>
      <c r="T29" s="4">
        <f>'sub13'!U$51</f>
        <v>1.6291666666666673E-2</v>
      </c>
      <c r="U29" s="4">
        <f>'sub13'!V$51</f>
        <v>0.25341666666666668</v>
      </c>
      <c r="V29" s="4">
        <f>'sub13'!W$51</f>
        <v>1.5125000000000006E-2</v>
      </c>
      <c r="W29" s="4"/>
      <c r="X29" s="4"/>
      <c r="Y29" s="4"/>
      <c r="Z29" s="4">
        <f t="shared" si="0"/>
        <v>0.24741249999999995</v>
      </c>
      <c r="AA29" s="4">
        <f t="shared" si="1"/>
        <v>0.19779999999999998</v>
      </c>
      <c r="AB29" s="4"/>
      <c r="AC29" s="4">
        <f t="shared" si="2"/>
        <v>0.19902777777777778</v>
      </c>
      <c r="AD29" s="4">
        <f t="shared" si="3"/>
        <v>0.26798611111111109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1.4708333333333339E-2</v>
      </c>
      <c r="D30" s="4">
        <f>'sub14'!E$51</f>
        <v>0.13270833333333332</v>
      </c>
      <c r="E30" s="4">
        <f>'sub14'!F$51</f>
        <v>0.13270833333333334</v>
      </c>
      <c r="F30" s="4">
        <f>'sub14'!G$51</f>
        <v>0.17741666666666664</v>
      </c>
      <c r="G30" s="4">
        <f>'sub14'!H$51</f>
        <v>0.35491666666666671</v>
      </c>
      <c r="H30" s="4">
        <f>'sub14'!I$51</f>
        <v>0.50291666666666679</v>
      </c>
      <c r="I30" s="4">
        <f>'sub14'!J$51</f>
        <v>2.0416666666666673E-2</v>
      </c>
      <c r="J30" s="4">
        <f>'sub14'!K$51</f>
        <v>0.29537499999999994</v>
      </c>
      <c r="K30" s="4">
        <f>'sub14'!L$51</f>
        <v>1.8583333333333344E-2</v>
      </c>
      <c r="L30" s="4">
        <f>'sub14'!M$51</f>
        <v>1.7625000000000005E-2</v>
      </c>
      <c r="M30" s="4">
        <f>'sub14'!N$51</f>
        <v>0.4908333333333334</v>
      </c>
      <c r="N30" s="4">
        <f>'sub14'!O$51</f>
        <v>0.37324999999999992</v>
      </c>
      <c r="O30" s="4">
        <f>'sub14'!P$51</f>
        <v>1.545833333333334E-2</v>
      </c>
      <c r="P30" s="4">
        <f>'sub14'!Q$51</f>
        <v>5.6625000000000002E-2</v>
      </c>
      <c r="Q30" s="4">
        <f>'sub14'!R$51</f>
        <v>0.32920833333333327</v>
      </c>
      <c r="R30" s="4">
        <f>'sub14'!S$51</f>
        <v>0.30679166666666668</v>
      </c>
      <c r="S30" s="4">
        <f>'sub14'!T$51</f>
        <v>0.25954166666666667</v>
      </c>
      <c r="T30" s="4">
        <f>'sub14'!U$51</f>
        <v>1.5750000000000007E-2</v>
      </c>
      <c r="U30" s="4">
        <f>'sub14'!V$51</f>
        <v>0.363375</v>
      </c>
      <c r="V30" s="4">
        <f>'sub14'!W$51</f>
        <v>1.4916666666666674E-2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8.8333333333333371E-3</v>
      </c>
      <c r="D31" s="4">
        <f>'sub15'!E$51</f>
        <v>9.0000000000000028E-3</v>
      </c>
      <c r="E31" s="4">
        <f>'sub15'!F$51</f>
        <v>0.43937500000000002</v>
      </c>
      <c r="F31" s="4">
        <f>'sub15'!G$51</f>
        <v>1.0208333333333337E-2</v>
      </c>
      <c r="G31" s="4">
        <f>'sub15'!H$51</f>
        <v>9.5000000000000032E-3</v>
      </c>
      <c r="H31" s="4">
        <f>'sub15'!I$51</f>
        <v>0.37208333333333327</v>
      </c>
      <c r="I31" s="4">
        <f>'sub15'!J$51</f>
        <v>0.41787499999999994</v>
      </c>
      <c r="J31" s="4">
        <f>'sub15'!K$51</f>
        <v>1.1583333333333336E-2</v>
      </c>
      <c r="K31" s="4">
        <f>'sub15'!L$51</f>
        <v>2.0750000000000008E-2</v>
      </c>
      <c r="L31" s="4">
        <f>'sub15'!M$51</f>
        <v>0.50345833333333323</v>
      </c>
      <c r="M31" s="4">
        <f>'sub15'!N$51</f>
        <v>1.0166666666666669E-2</v>
      </c>
      <c r="N31" s="4">
        <f>'sub15'!O$51</f>
        <v>0.39570833333333338</v>
      </c>
      <c r="O31" s="4">
        <f>'sub15'!P$51</f>
        <v>0.25316666666666665</v>
      </c>
      <c r="P31" s="4">
        <f>'sub15'!Q$51</f>
        <v>0.6412916666666667</v>
      </c>
      <c r="Q31" s="4">
        <f>'sub15'!R$51</f>
        <v>1.0125000000000004E-2</v>
      </c>
      <c r="R31" s="4">
        <f>'sub15'!S$51</f>
        <v>0.3592083333333333</v>
      </c>
      <c r="S31" s="4">
        <f>'sub15'!T$51</f>
        <v>1.1708333333333336E-2</v>
      </c>
      <c r="T31" s="4">
        <f>'sub15'!U$51</f>
        <v>0.23833333333333329</v>
      </c>
      <c r="U31" s="4">
        <f>'sub15'!V$51</f>
        <v>0.34858333333333341</v>
      </c>
      <c r="V31" s="4">
        <f>'sub15'!W$51</f>
        <v>9.6666666666666689E-3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7.6730555555555538E-2</v>
      </c>
      <c r="D39" s="4">
        <f t="shared" ref="D39:V39" si="4">SUMIF($B2:$B35,$B39,D2:D35)/COUNTIF($B2:$B35,$B39)</f>
        <v>7.7161111111111097E-2</v>
      </c>
      <c r="E39" s="4">
        <f t="shared" si="4"/>
        <v>5.0211111111111109E-2</v>
      </c>
      <c r="F39" s="4">
        <f t="shared" si="4"/>
        <v>6.9588888888888881E-2</v>
      </c>
      <c r="G39" s="4">
        <f t="shared" si="4"/>
        <v>0.16538055555555556</v>
      </c>
      <c r="H39" s="4">
        <f t="shared" si="4"/>
        <v>3.2105555555555554E-2</v>
      </c>
      <c r="I39" s="4">
        <f t="shared" si="4"/>
        <v>3.4333333333333327E-2</v>
      </c>
      <c r="J39" s="4">
        <f t="shared" si="4"/>
        <v>0.15687222222222222</v>
      </c>
      <c r="K39" s="4">
        <f t="shared" si="4"/>
        <v>0.18116111111111108</v>
      </c>
      <c r="L39" s="4">
        <f t="shared" si="4"/>
        <v>2.4541666666666666E-2</v>
      </c>
      <c r="M39" s="4">
        <f t="shared" si="4"/>
        <v>9.9058333333333318E-2</v>
      </c>
      <c r="N39" s="4">
        <f t="shared" si="4"/>
        <v>6.6824999999999996E-2</v>
      </c>
      <c r="O39" s="4">
        <f t="shared" si="4"/>
        <v>0.15016388888888887</v>
      </c>
      <c r="P39" s="4">
        <f t="shared" si="4"/>
        <v>5.3711111111111084E-2</v>
      </c>
      <c r="Q39" s="4">
        <f t="shared" si="4"/>
        <v>0.10348055555555556</v>
      </c>
      <c r="R39" s="4">
        <f t="shared" si="4"/>
        <v>0.10440277777777779</v>
      </c>
      <c r="S39" s="4">
        <f t="shared" si="4"/>
        <v>4.3255555555555568E-2</v>
      </c>
      <c r="T39" s="4">
        <f t="shared" si="4"/>
        <v>7.7469444444444424E-2</v>
      </c>
      <c r="U39" s="4">
        <f t="shared" si="4"/>
        <v>0.1111722222222222</v>
      </c>
      <c r="V39" s="4">
        <f t="shared" si="4"/>
        <v>9.796666666666666E-2</v>
      </c>
      <c r="Y39" s="1" t="s">
        <v>33</v>
      </c>
      <c r="Z39" s="4">
        <f>AVERAGE(Z2:Z14)</f>
        <v>8.7916346153846137E-2</v>
      </c>
      <c r="AA39" s="4">
        <f>AVERAGE(AA2:AA14)</f>
        <v>9.1292948717948713E-2</v>
      </c>
      <c r="AB39" s="1" t="s">
        <v>33</v>
      </c>
      <c r="AC39" s="4">
        <f>AVERAGE(AC2:AC14)</f>
        <v>7.4616452991452989E-2</v>
      </c>
      <c r="AD39" s="4">
        <f>AVERAGE(AD2:AD14)</f>
        <v>8.2993589743589752E-2</v>
      </c>
    </row>
    <row r="40" spans="1:42">
      <c r="B40" s="1" t="s">
        <v>100</v>
      </c>
      <c r="C40" s="4">
        <f>SUMIF($B2:$B35,$B40,C2:C35)/COUNTIF($B2:$B35,$B40)</f>
        <v>8.29472222222222E-2</v>
      </c>
      <c r="D40" s="4">
        <f t="shared" ref="D40:V40" si="5">SUMIF($B2:$B35,$B40,D2:D35)/COUNTIF($B2:$B35,$B40)</f>
        <v>6.3750000000000001E-2</v>
      </c>
      <c r="E40" s="4">
        <f t="shared" si="5"/>
        <v>0.26109166666666667</v>
      </c>
      <c r="F40" s="4">
        <f t="shared" si="5"/>
        <v>0.18328611111111112</v>
      </c>
      <c r="G40" s="4">
        <f t="shared" si="5"/>
        <v>0.19263055555555555</v>
      </c>
      <c r="H40" s="4">
        <f t="shared" si="5"/>
        <v>0.20020000000000002</v>
      </c>
      <c r="I40" s="4">
        <f t="shared" si="5"/>
        <v>0.18951388888888893</v>
      </c>
      <c r="J40" s="4">
        <f t="shared" si="5"/>
        <v>0.29686666666666661</v>
      </c>
      <c r="K40" s="4">
        <f t="shared" si="5"/>
        <v>0.25438611111111109</v>
      </c>
      <c r="L40" s="4">
        <f t="shared" si="5"/>
        <v>0.19466944444444442</v>
      </c>
      <c r="M40" s="4">
        <f t="shared" si="5"/>
        <v>0.18330555555555553</v>
      </c>
      <c r="N40" s="4">
        <f t="shared" si="5"/>
        <v>0.2983972222222222</v>
      </c>
      <c r="O40" s="4">
        <f t="shared" si="5"/>
        <v>0.20885277777777775</v>
      </c>
      <c r="P40" s="4">
        <f t="shared" si="5"/>
        <v>0.36830833333333335</v>
      </c>
      <c r="Q40" s="4">
        <f t="shared" si="5"/>
        <v>0.19950833333333329</v>
      </c>
      <c r="R40" s="4">
        <f t="shared" si="5"/>
        <v>0.20262777777777777</v>
      </c>
      <c r="S40" s="4">
        <f t="shared" si="5"/>
        <v>0.20574999999999999</v>
      </c>
      <c r="T40" s="4">
        <f t="shared" si="5"/>
        <v>0.1691222222222222</v>
      </c>
      <c r="U40" s="4">
        <f t="shared" si="5"/>
        <v>0.20195277777777776</v>
      </c>
      <c r="V40" s="4">
        <f t="shared" si="5"/>
        <v>0.13645833333333329</v>
      </c>
      <c r="Y40" s="1" t="s">
        <v>32</v>
      </c>
      <c r="Z40" s="4">
        <f>AVERAGE(Z14:Z29)</f>
        <v>0.18323541666666662</v>
      </c>
      <c r="AA40" s="4">
        <f>AVERAGE(AA17:AA29)</f>
        <v>0.21623493589743589</v>
      </c>
      <c r="AB40" s="1" t="s">
        <v>32</v>
      </c>
      <c r="AC40" s="4">
        <f>AVERAGE(AC14:AC29)</f>
        <v>0.12947718253968254</v>
      </c>
      <c r="AD40" s="4">
        <f>AVERAGE(AD17:AD29)</f>
        <v>0.19156837606837601</v>
      </c>
    </row>
    <row r="41" spans="1:42" s="6" customFormat="1">
      <c r="B41" s="6" t="s">
        <v>45</v>
      </c>
      <c r="C41" s="7">
        <f>TTEST(C2:C14,C17:C29,2,1)</f>
        <v>0.92889722354812077</v>
      </c>
      <c r="D41" s="7">
        <f t="shared" ref="D41:U41" si="6">TTEST(D2:D14,D17:D29,2,1)</f>
        <v>0.72640305729271626</v>
      </c>
      <c r="E41" s="7">
        <f t="shared" si="6"/>
        <v>5.6873107998479415E-3</v>
      </c>
      <c r="F41" s="7">
        <f t="shared" si="6"/>
        <v>3.3629013288178133E-2</v>
      </c>
      <c r="G41" s="7">
        <f t="shared" si="6"/>
        <v>0.24602865672598728</v>
      </c>
      <c r="H41" s="5">
        <f t="shared" si="6"/>
        <v>1.5678620636771192E-2</v>
      </c>
      <c r="I41" s="5">
        <f t="shared" si="6"/>
        <v>5.7700491277926308E-3</v>
      </c>
      <c r="J41" s="7">
        <f t="shared" si="6"/>
        <v>0.19674475080249887</v>
      </c>
      <c r="K41" s="7">
        <f t="shared" si="6"/>
        <v>0.37931323886633228</v>
      </c>
      <c r="L41" s="7">
        <f t="shared" si="6"/>
        <v>2.9121589929403276E-2</v>
      </c>
      <c r="M41" s="7">
        <f t="shared" si="6"/>
        <v>0.36808695201571373</v>
      </c>
      <c r="N41" s="7">
        <f t="shared" si="6"/>
        <v>1.0889964234925373E-3</v>
      </c>
      <c r="O41" s="7">
        <f t="shared" si="6"/>
        <v>0.44745103895924976</v>
      </c>
      <c r="P41" s="7">
        <f t="shared" si="6"/>
        <v>2.9564300811611467E-5</v>
      </c>
      <c r="Q41" s="7">
        <f t="shared" si="6"/>
        <v>0.17972408358405501</v>
      </c>
      <c r="R41" s="7">
        <f t="shared" si="6"/>
        <v>0.36784896064728967</v>
      </c>
      <c r="S41" s="7">
        <f t="shared" si="6"/>
        <v>7.0050205458005747E-4</v>
      </c>
      <c r="T41" s="5">
        <f t="shared" si="6"/>
        <v>0.2309184475118099</v>
      </c>
      <c r="U41" s="7">
        <f t="shared" si="6"/>
        <v>1.282314614161696E-2</v>
      </c>
      <c r="V41" s="5">
        <f>TTEST(V2:V14,V17:V29,2,1)</f>
        <v>0.54245595574737671</v>
      </c>
      <c r="Z41" s="7">
        <f>TTEST(Z2:Z14,Z17:Z29,2,1)</f>
        <v>7.4849946111375375E-4</v>
      </c>
      <c r="AA41" s="7">
        <f>TTEST(AA2:AA14,AA17:AA29,2,1)</f>
        <v>2.9727749007941473E-6</v>
      </c>
      <c r="AC41" s="7">
        <f>TTEST(AC2:AC14,AC17:AC29,2,1)</f>
        <v>4.722413206735579E-2</v>
      </c>
      <c r="AD41" s="7">
        <f>TTEST(AD2:AD14,AD17:AD29,2,1)</f>
        <v>1.3925755905057532E-2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7.0876504119654682E-2</v>
      </c>
      <c r="D43" s="1">
        <f t="shared" ref="D43:V43" si="7">STDEV(D2:D14)/SQRT(13)</f>
        <v>7.2887702662966306E-2</v>
      </c>
      <c r="E43" s="1">
        <f t="shared" si="7"/>
        <v>1.4394143700243089E-2</v>
      </c>
      <c r="F43" s="1">
        <f t="shared" si="7"/>
        <v>3.3464428554947787E-2</v>
      </c>
      <c r="G43" s="1">
        <f t="shared" si="7"/>
        <v>6.937857823950383E-2</v>
      </c>
      <c r="H43" s="1">
        <f t="shared" si="7"/>
        <v>1.1167037249633046E-2</v>
      </c>
      <c r="I43" s="1">
        <f t="shared" si="7"/>
        <v>8.8479577081304571E-3</v>
      </c>
      <c r="J43" s="1">
        <f t="shared" si="7"/>
        <v>9.2367841267476075E-2</v>
      </c>
      <c r="K43" s="1">
        <f t="shared" si="7"/>
        <v>9.60727827542288E-2</v>
      </c>
      <c r="L43" s="1">
        <f t="shared" si="7"/>
        <v>5.1840020095882773E-3</v>
      </c>
      <c r="M43" s="1">
        <f t="shared" si="7"/>
        <v>7.4453956592545695E-2</v>
      </c>
      <c r="N43" s="1">
        <f t="shared" si="7"/>
        <v>1.9029148516087512E-2</v>
      </c>
      <c r="O43" s="1">
        <f t="shared" si="7"/>
        <v>9.9766336856940974E-2</v>
      </c>
      <c r="P43" s="1">
        <f t="shared" si="7"/>
        <v>2.1859509872002653E-2</v>
      </c>
      <c r="Q43" s="1">
        <f t="shared" si="7"/>
        <v>7.5398829294654801E-2</v>
      </c>
      <c r="R43" s="1">
        <f t="shared" si="7"/>
        <v>7.402130752503544E-2</v>
      </c>
      <c r="S43" s="1">
        <f t="shared" si="7"/>
        <v>1.3385313993765812E-2</v>
      </c>
      <c r="T43" s="1">
        <f t="shared" si="7"/>
        <v>7.2809023591527688E-2</v>
      </c>
      <c r="U43" s="1">
        <f t="shared" si="7"/>
        <v>2.3416540175044003E-2</v>
      </c>
      <c r="V43" s="1">
        <f t="shared" si="7"/>
        <v>7.284465544599926E-2</v>
      </c>
      <c r="Z43" s="1">
        <f t="shared" ref="Z43:AA43" si="8">STDEV(Z2:Z14)/SQRT(13)</f>
        <v>1.9135958663336096E-2</v>
      </c>
      <c r="AA43" s="1">
        <f t="shared" si="8"/>
        <v>1.4622228795944998E-2</v>
      </c>
      <c r="AC43" s="1">
        <f t="shared" ref="AC43:AD43" si="9">STDEV(AC2:AC14)/SQRT(13)</f>
        <v>3.3053226388920498E-2</v>
      </c>
      <c r="AD43" s="1">
        <f t="shared" si="9"/>
        <v>3.226998600577842E-2</v>
      </c>
    </row>
    <row r="44" spans="1:42">
      <c r="B44" s="1" t="s">
        <v>100</v>
      </c>
      <c r="C44" s="1">
        <f>STDEV(C17:C29)/SQRT(13)</f>
        <v>5.0258503902840465E-2</v>
      </c>
      <c r="D44" s="1">
        <f t="shared" ref="D44:V44" si="10">STDEV(D17:D29)/SQRT(13)</f>
        <v>3.8120097167891956E-2</v>
      </c>
      <c r="E44" s="1">
        <f t="shared" si="10"/>
        <v>5.8817148739787266E-2</v>
      </c>
      <c r="F44" s="1">
        <f t="shared" si="10"/>
        <v>6.6393317498685531E-2</v>
      </c>
      <c r="G44" s="1">
        <f t="shared" si="10"/>
        <v>5.8594306438661113E-2</v>
      </c>
      <c r="H44" s="1">
        <f t="shared" si="10"/>
        <v>4.6273246626221731E-2</v>
      </c>
      <c r="I44" s="1">
        <f t="shared" si="10"/>
        <v>4.955903292463712E-2</v>
      </c>
      <c r="J44" s="1">
        <f t="shared" si="10"/>
        <v>3.9074592616513665E-2</v>
      </c>
      <c r="K44" s="1">
        <f t="shared" si="10"/>
        <v>5.8276360773614151E-2</v>
      </c>
      <c r="L44" s="1">
        <f t="shared" si="10"/>
        <v>6.6549212747961481E-2</v>
      </c>
      <c r="M44" s="1">
        <f t="shared" si="10"/>
        <v>5.6808687225700552E-2</v>
      </c>
      <c r="N44" s="1">
        <f t="shared" si="10"/>
        <v>4.894685021374745E-2</v>
      </c>
      <c r="O44" s="1">
        <f t="shared" si="10"/>
        <v>7.6458113454907439E-2</v>
      </c>
      <c r="P44" s="1">
        <f t="shared" si="10"/>
        <v>4.7322191155714663E-2</v>
      </c>
      <c r="Q44" s="1">
        <f t="shared" si="10"/>
        <v>6.8370061355558023E-2</v>
      </c>
      <c r="R44" s="1">
        <f t="shared" si="10"/>
        <v>5.0650626270650784E-2</v>
      </c>
      <c r="S44" s="1">
        <f t="shared" si="10"/>
        <v>4.3437116705337751E-2</v>
      </c>
      <c r="T44" s="1">
        <f t="shared" si="10"/>
        <v>4.7388074617275809E-2</v>
      </c>
      <c r="U44" s="1">
        <f t="shared" si="10"/>
        <v>4.6365930358402377E-2</v>
      </c>
      <c r="V44" s="1">
        <f t="shared" si="10"/>
        <v>5.3586074947014395E-2</v>
      </c>
      <c r="Z44" s="1">
        <f t="shared" ref="Z44:AA44" si="11">STDEV(Z17:Z29)/SQRT(13)</f>
        <v>1.4485187375443047E-2</v>
      </c>
      <c r="AA44" s="1">
        <f t="shared" si="11"/>
        <v>1.4202178839896527E-2</v>
      </c>
      <c r="AC44" s="1">
        <f t="shared" ref="AC44:AD44" si="12">STDEV(AC17:AC29)/SQRT(13)</f>
        <v>3.503614591958959E-2</v>
      </c>
      <c r="AD44" s="1">
        <f t="shared" si="12"/>
        <v>2.4534638455586323E-2</v>
      </c>
    </row>
    <row r="46" spans="1:42">
      <c r="B46" s="1" t="s">
        <v>27</v>
      </c>
      <c r="C46" s="1">
        <f>(C39+0.6*(D39)+0.15*E39)/(1+0.6+0.15)</f>
        <v>7.4605079365079346E-2</v>
      </c>
      <c r="D46" s="1">
        <f>(D39+0.6*(C39+E39)+0.15*F39)/(1+2*0.6+0.15)</f>
        <v>6.9686997635933792E-2</v>
      </c>
      <c r="E46" s="1">
        <f>(E39+0.6*(D39+F39)+0.15*(C39+G39))/(1+2*0.6+2*0.15)</f>
        <v>6.9831111111111108E-2</v>
      </c>
      <c r="F46" s="1">
        <f t="shared" ref="F46:T47" si="13">(F39+0.6*(E39+G39)+0.15*(D39+H39))/(1+2*0.6+2*0.15)</f>
        <v>8.6133555555555547E-2</v>
      </c>
      <c r="G46" s="1">
        <f t="shared" si="13"/>
        <v>9.5631555555555553E-2</v>
      </c>
      <c r="H46" s="1">
        <f t="shared" si="13"/>
        <v>7.4361222222222217E-2</v>
      </c>
      <c r="I46" s="1">
        <f t="shared" si="13"/>
        <v>7.9880499999999993E-2</v>
      </c>
      <c r="J46" s="1">
        <f t="shared" si="13"/>
        <v>0.11786638888888887</v>
      </c>
      <c r="K46" s="1">
        <f t="shared" si="13"/>
        <v>0.12400727777777779</v>
      </c>
      <c r="L46" s="1">
        <f t="shared" si="13"/>
        <v>9.049116666666665E-2</v>
      </c>
      <c r="M46" s="1">
        <f t="shared" si="13"/>
        <v>8.1430833333333313E-2</v>
      </c>
      <c r="N46" s="1">
        <f>(N39+0.6*(M39+O39)+0.15*(L39+P39))/(1+2*0.6+2*0.15)</f>
        <v>9.1238499999999972E-2</v>
      </c>
      <c r="O46" s="1">
        <f t="shared" si="13"/>
        <v>0.10114655555555555</v>
      </c>
      <c r="P46" s="1">
        <f t="shared" si="13"/>
        <v>9.2632777777777758E-2</v>
      </c>
      <c r="Q46" s="1">
        <f t="shared" si="13"/>
        <v>9.0944722222222232E-2</v>
      </c>
      <c r="R46" s="1">
        <f t="shared" si="13"/>
        <v>8.4848611111111111E-2</v>
      </c>
      <c r="S46" s="1">
        <f t="shared" si="13"/>
        <v>7.3830722222222228E-2</v>
      </c>
      <c r="T46" s="1">
        <f t="shared" si="13"/>
        <v>8.0192611111111103E-2</v>
      </c>
      <c r="U46" s="1">
        <f>(U39+0.6*(T39+V39)+0.15*S39)/(1+2*0.6+0.15)</f>
        <v>9.4860520094562625E-2</v>
      </c>
      <c r="V46" s="1">
        <f>(V39+0.6*(U39)+0.15*T39)/(1+0.6+0.15)</f>
        <v>0.10073738095238094</v>
      </c>
    </row>
    <row r="47" spans="1:42">
      <c r="B47" s="1" t="s">
        <v>100</v>
      </c>
      <c r="C47" s="1">
        <f>(C40+0.6*(D40)+0.15*E40)/(1+0.6+0.15)</f>
        <v>9.1634841269841255E-2</v>
      </c>
      <c r="D47" s="1">
        <f>(D40+0.6*(C40+E40)+0.15*F40)/(1+2*0.6+0.15)</f>
        <v>0.12666648936170211</v>
      </c>
      <c r="E47" s="1">
        <f>(E40+0.6*(D40+F40)+0.15*(C40+G40))/(1+2*0.6+2*0.15)</f>
        <v>0.18026</v>
      </c>
      <c r="F47" s="1">
        <f t="shared" si="13"/>
        <v>0.19804477777777779</v>
      </c>
      <c r="G47" s="1">
        <f t="shared" si="13"/>
        <v>0.19612522222222223</v>
      </c>
      <c r="H47" s="1">
        <f t="shared" si="13"/>
        <v>0.20060383333333337</v>
      </c>
      <c r="I47" s="1">
        <f t="shared" si="13"/>
        <v>0.22192255555555557</v>
      </c>
      <c r="J47" s="1">
        <f t="shared" si="13"/>
        <v>0.24897483333333331</v>
      </c>
      <c r="K47" s="1">
        <f t="shared" si="13"/>
        <v>0.24209227777777778</v>
      </c>
      <c r="L47" s="1">
        <f t="shared" si="13"/>
        <v>0.21862961111111109</v>
      </c>
      <c r="M47" s="1">
        <f t="shared" si="13"/>
        <v>0.21945255555555554</v>
      </c>
      <c r="N47" s="1">
        <f t="shared" si="13"/>
        <v>0.24725555555555551</v>
      </c>
      <c r="O47" s="1">
        <f t="shared" si="13"/>
        <v>0.26651927777777773</v>
      </c>
      <c r="P47" s="1">
        <f t="shared" si="13"/>
        <v>0.27539150000000001</v>
      </c>
      <c r="Q47" s="1">
        <f t="shared" si="13"/>
        <v>0.24170416666666666</v>
      </c>
      <c r="R47" s="1">
        <f t="shared" si="13"/>
        <v>0.2105589444444444</v>
      </c>
      <c r="S47" s="1">
        <f t="shared" si="13"/>
        <v>0.19560766666666665</v>
      </c>
      <c r="T47" s="1">
        <f t="shared" si="13"/>
        <v>0.18584272222222217</v>
      </c>
      <c r="U47" s="1">
        <f>(U40+0.6*(T40+V40)+0.15*S40)/(1+2*0.6+0.15)</f>
        <v>0.17709089834515365</v>
      </c>
      <c r="V47" s="1">
        <f>(V40+0.6*(U40)+0.15*T40)/(1+0.6+0.15)</f>
        <v>0.16171333333333329</v>
      </c>
    </row>
    <row r="48" spans="1:42">
      <c r="B48" s="1" t="s">
        <v>110</v>
      </c>
      <c r="C48" s="8">
        <f>C46-C47</f>
        <v>-1.7029761904761909E-2</v>
      </c>
      <c r="D48" s="8">
        <f t="shared" ref="D48:V48" si="14">D46-D47</f>
        <v>-5.6979491725768314E-2</v>
      </c>
      <c r="E48" s="8">
        <f t="shared" si="14"/>
        <v>-0.1104288888888889</v>
      </c>
      <c r="F48" s="8">
        <f t="shared" si="14"/>
        <v>-0.11191122222222225</v>
      </c>
      <c r="G48" s="8">
        <f t="shared" si="14"/>
        <v>-0.10049366666666668</v>
      </c>
      <c r="H48" s="8">
        <f t="shared" si="14"/>
        <v>-0.12624261111111115</v>
      </c>
      <c r="I48" s="8">
        <f t="shared" si="14"/>
        <v>-0.14204205555555557</v>
      </c>
      <c r="J48" s="8">
        <f t="shared" si="14"/>
        <v>-0.13110844444444444</v>
      </c>
      <c r="K48" s="8">
        <f t="shared" si="14"/>
        <v>-0.118085</v>
      </c>
      <c r="L48" s="8">
        <f t="shared" si="14"/>
        <v>-0.12813844444444444</v>
      </c>
      <c r="M48" s="8">
        <f t="shared" si="14"/>
        <v>-0.13802172222222223</v>
      </c>
      <c r="N48" s="8">
        <f t="shared" si="14"/>
        <v>-0.15601705555555553</v>
      </c>
      <c r="O48" s="8">
        <f t="shared" si="14"/>
        <v>-0.16537272222222218</v>
      </c>
      <c r="P48" s="8">
        <f t="shared" si="14"/>
        <v>-0.18275872222222225</v>
      </c>
      <c r="Q48" s="8">
        <f t="shared" si="14"/>
        <v>-0.15075944444444445</v>
      </c>
      <c r="R48" s="8">
        <f t="shared" si="14"/>
        <v>-0.12571033333333329</v>
      </c>
      <c r="S48" s="8">
        <f t="shared" si="14"/>
        <v>-0.12177694444444442</v>
      </c>
      <c r="T48" s="8">
        <f t="shared" si="14"/>
        <v>-0.10565011111111107</v>
      </c>
      <c r="U48" s="8">
        <f t="shared" si="14"/>
        <v>-8.2230378250591027E-2</v>
      </c>
      <c r="V48" s="8">
        <f t="shared" si="14"/>
        <v>-6.0975952380952353E-2</v>
      </c>
    </row>
    <row r="49" spans="1:22">
      <c r="C49" s="1" t="str">
        <f>IF(C48=MAX($C$48:$V$48),"Animal",IF(C48=MIN($C$48:$V$48),"Artifact",""))</f>
        <v>Animal</v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/>
      </c>
      <c r="G49" s="1" t="str">
        <f t="shared" si="15"/>
        <v/>
      </c>
      <c r="H49" s="1" t="str">
        <f t="shared" si="15"/>
        <v/>
      </c>
      <c r="I49" s="1" t="str">
        <f t="shared" si="15"/>
        <v/>
      </c>
      <c r="J49" s="1" t="str">
        <f t="shared" si="15"/>
        <v/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>Artifact</v>
      </c>
      <c r="Q49" s="1" t="str">
        <f t="shared" si="15"/>
        <v/>
      </c>
      <c r="R49" s="1" t="str">
        <f t="shared" si="15"/>
        <v/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-1.7029761904761909E-2</v>
      </c>
      <c r="D53" s="4">
        <f t="shared" ref="D53:V53" si="16">D48</f>
        <v>-5.6979491725768314E-2</v>
      </c>
      <c r="E53" s="4">
        <f t="shared" si="16"/>
        <v>-0.1104288888888889</v>
      </c>
      <c r="F53" s="4">
        <f t="shared" si="16"/>
        <v>-0.11191122222222225</v>
      </c>
      <c r="G53" s="4">
        <f t="shared" si="16"/>
        <v>-0.10049366666666668</v>
      </c>
      <c r="H53" s="4">
        <f t="shared" si="16"/>
        <v>-0.12624261111111115</v>
      </c>
      <c r="I53" s="4">
        <f t="shared" si="16"/>
        <v>-0.14204205555555557</v>
      </c>
      <c r="J53" s="4">
        <f t="shared" si="16"/>
        <v>-0.13110844444444444</v>
      </c>
      <c r="K53" s="4">
        <f t="shared" si="16"/>
        <v>-0.118085</v>
      </c>
      <c r="L53" s="4">
        <f t="shared" si="16"/>
        <v>-0.12813844444444444</v>
      </c>
      <c r="M53" s="4">
        <f t="shared" si="16"/>
        <v>-0.13802172222222223</v>
      </c>
      <c r="N53" s="4">
        <f t="shared" si="16"/>
        <v>-0.15601705555555553</v>
      </c>
      <c r="O53" s="4">
        <f t="shared" si="16"/>
        <v>-0.16537272222222218</v>
      </c>
      <c r="P53" s="4">
        <f t="shared" si="16"/>
        <v>-0.18275872222222225</v>
      </c>
      <c r="Q53" s="4">
        <f t="shared" si="16"/>
        <v>-0.15075944444444445</v>
      </c>
      <c r="R53" s="4">
        <f t="shared" si="16"/>
        <v>-0.12571033333333329</v>
      </c>
      <c r="S53" s="4">
        <f t="shared" si="16"/>
        <v>-0.12177694444444442</v>
      </c>
      <c r="T53" s="4">
        <f t="shared" si="16"/>
        <v>-0.10565011111111107</v>
      </c>
      <c r="U53" s="4">
        <f t="shared" si="16"/>
        <v>-8.2230378250591027E-2</v>
      </c>
      <c r="V53" s="4">
        <f t="shared" si="16"/>
        <v>-6.0975952380952353E-2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1E-3</v>
      </c>
      <c r="E1">
        <v>8.9999999999999993E-3</v>
      </c>
      <c r="F1">
        <v>0.17599999999999999</v>
      </c>
      <c r="G1">
        <v>0.01</v>
      </c>
      <c r="H1">
        <v>8.9999999999999993E-3</v>
      </c>
      <c r="I1">
        <v>0.01</v>
      </c>
      <c r="J1">
        <v>3.1E-2</v>
      </c>
      <c r="K1">
        <v>6.0000000000000001E-3</v>
      </c>
      <c r="L1">
        <v>0.95199999999999996</v>
      </c>
      <c r="M1">
        <v>0.01</v>
      </c>
      <c r="N1">
        <v>0.54200000000000004</v>
      </c>
      <c r="O1">
        <v>0.309</v>
      </c>
      <c r="P1">
        <v>3.3000000000000002E-2</v>
      </c>
      <c r="Q1">
        <v>0.01</v>
      </c>
      <c r="R1">
        <v>8.0000000000000002E-3</v>
      </c>
      <c r="S1">
        <v>3.0000000000000001E-3</v>
      </c>
      <c r="T1">
        <v>2E-3</v>
      </c>
      <c r="U1">
        <v>0.01</v>
      </c>
      <c r="V1">
        <v>0.73399999999999999</v>
      </c>
      <c r="W1">
        <v>8.9999999999999993E-3</v>
      </c>
      <c r="Z1" s="1">
        <f>AVERAGE(D1:M1)</f>
        <v>0.12139999999999999</v>
      </c>
      <c r="AA1" s="1">
        <f>AVERAGE(N1:W1)</f>
        <v>0.16599999999999998</v>
      </c>
    </row>
    <row r="2" spans="1:27">
      <c r="A2">
        <v>1</v>
      </c>
      <c r="B2" t="s">
        <v>149</v>
      </c>
      <c r="C2">
        <v>30</v>
      </c>
      <c r="D2">
        <v>4.0000000000000001E-3</v>
      </c>
      <c r="E2">
        <v>0.01</v>
      </c>
      <c r="F2">
        <v>2.1999999999999999E-2</v>
      </c>
      <c r="G2">
        <v>1.0999999999999999E-2</v>
      </c>
      <c r="H2">
        <v>0.01</v>
      </c>
      <c r="I2">
        <v>1.0999999999999999E-2</v>
      </c>
      <c r="J2">
        <v>3.0000000000000001E-3</v>
      </c>
      <c r="K2">
        <v>1.7000000000000001E-2</v>
      </c>
      <c r="L2">
        <v>0.92600000000000005</v>
      </c>
      <c r="M2">
        <v>1.0999999999999999E-2</v>
      </c>
      <c r="N2">
        <v>1.4999999999999999E-2</v>
      </c>
      <c r="O2">
        <v>8.9999999999999993E-3</v>
      </c>
      <c r="P2">
        <v>1.2999999999999999E-2</v>
      </c>
      <c r="Q2">
        <v>1.2E-2</v>
      </c>
      <c r="R2">
        <v>1.2E-2</v>
      </c>
      <c r="S2">
        <v>4.0000000000000001E-3</v>
      </c>
      <c r="T2">
        <v>2E-3</v>
      </c>
      <c r="U2">
        <v>1.0999999999999999E-2</v>
      </c>
      <c r="V2">
        <v>8.3000000000000004E-2</v>
      </c>
      <c r="W2">
        <v>0.01</v>
      </c>
      <c r="Z2" s="1">
        <f t="shared" ref="Z2:Z48" si="0">AVERAGE(D2:M2)</f>
        <v>0.10249999999999999</v>
      </c>
      <c r="AA2" s="1">
        <f t="shared" ref="AA2:AA48" si="1">AVERAGE(N2:W2)</f>
        <v>1.7100000000000001E-2</v>
      </c>
    </row>
    <row r="3" spans="1:27">
      <c r="A3">
        <v>2</v>
      </c>
      <c r="B3" t="s">
        <v>150</v>
      </c>
      <c r="C3">
        <v>30</v>
      </c>
      <c r="D3">
        <v>2E-3</v>
      </c>
      <c r="E3">
        <v>8.9999999999999993E-3</v>
      </c>
      <c r="F3">
        <v>5.3999999999999999E-2</v>
      </c>
      <c r="G3">
        <v>8.9999999999999993E-3</v>
      </c>
      <c r="H3">
        <v>8.9999999999999993E-3</v>
      </c>
      <c r="I3">
        <v>0.01</v>
      </c>
      <c r="J3">
        <v>2E-3</v>
      </c>
      <c r="K3">
        <v>5.0000000000000001E-3</v>
      </c>
      <c r="L3">
        <v>0.97899999999999998</v>
      </c>
      <c r="M3">
        <v>8.9999999999999993E-3</v>
      </c>
      <c r="N3">
        <v>3.0000000000000001E-3</v>
      </c>
      <c r="O3">
        <v>1.7999999999999999E-2</v>
      </c>
      <c r="P3">
        <v>1.9E-2</v>
      </c>
      <c r="Q3">
        <v>0.01</v>
      </c>
      <c r="R3">
        <v>8.0000000000000002E-3</v>
      </c>
      <c r="S3">
        <v>3.0000000000000001E-3</v>
      </c>
      <c r="T3">
        <v>2E-3</v>
      </c>
      <c r="U3">
        <v>8.9999999999999993E-3</v>
      </c>
      <c r="V3">
        <v>8.0000000000000002E-3</v>
      </c>
      <c r="W3">
        <v>8.9999999999999993E-3</v>
      </c>
      <c r="Z3" s="1">
        <f t="shared" si="0"/>
        <v>0.10879999999999998</v>
      </c>
      <c r="AA3" s="1">
        <f t="shared" si="1"/>
        <v>8.8999999999999982E-3</v>
      </c>
    </row>
    <row r="4" spans="1:27">
      <c r="A4">
        <v>3</v>
      </c>
      <c r="B4" t="s">
        <v>151</v>
      </c>
      <c r="C4">
        <v>30</v>
      </c>
      <c r="D4">
        <v>7.0000000000000001E-3</v>
      </c>
      <c r="E4">
        <v>0.01</v>
      </c>
      <c r="F4">
        <v>1.2E-2</v>
      </c>
      <c r="G4">
        <v>1.0999999999999999E-2</v>
      </c>
      <c r="H4">
        <v>1.0999999999999999E-2</v>
      </c>
      <c r="I4">
        <v>1.2E-2</v>
      </c>
      <c r="J4">
        <v>6.2E-2</v>
      </c>
      <c r="K4">
        <v>2.5999999999999999E-2</v>
      </c>
      <c r="L4">
        <v>0.51400000000000001</v>
      </c>
      <c r="M4">
        <v>1.0999999999999999E-2</v>
      </c>
      <c r="N4">
        <v>0.42799999999999999</v>
      </c>
      <c r="O4">
        <v>8.5999999999999993E-2</v>
      </c>
      <c r="P4">
        <v>6.6000000000000003E-2</v>
      </c>
      <c r="Q4">
        <v>1.2999999999999999E-2</v>
      </c>
      <c r="R4">
        <v>8.9999999999999993E-3</v>
      </c>
      <c r="S4">
        <v>3.0000000000000001E-3</v>
      </c>
      <c r="T4">
        <v>8.0000000000000002E-3</v>
      </c>
      <c r="U4">
        <v>1.0999999999999999E-2</v>
      </c>
      <c r="V4">
        <v>2.1999999999999999E-2</v>
      </c>
      <c r="W4">
        <v>1.0999999999999999E-2</v>
      </c>
      <c r="Z4" s="1">
        <f t="shared" si="0"/>
        <v>6.7600000000000007E-2</v>
      </c>
      <c r="AA4" s="1">
        <f t="shared" si="1"/>
        <v>6.5700000000000008E-2</v>
      </c>
    </row>
    <row r="5" spans="1:27">
      <c r="A5">
        <v>4</v>
      </c>
      <c r="B5" t="s">
        <v>152</v>
      </c>
      <c r="C5">
        <v>30</v>
      </c>
      <c r="D5">
        <v>1E-3</v>
      </c>
      <c r="E5">
        <v>1.0999999999999999E-2</v>
      </c>
      <c r="F5">
        <v>2.1000000000000001E-2</v>
      </c>
      <c r="G5">
        <v>1.0999999999999999E-2</v>
      </c>
      <c r="H5">
        <v>1.0999999999999999E-2</v>
      </c>
      <c r="I5">
        <v>1.2E-2</v>
      </c>
      <c r="J5">
        <v>2E-3</v>
      </c>
      <c r="K5">
        <v>5.0000000000000001E-3</v>
      </c>
      <c r="L5">
        <v>0.97199999999999998</v>
      </c>
      <c r="M5">
        <v>1.0999999999999999E-2</v>
      </c>
      <c r="N5">
        <v>3.1E-2</v>
      </c>
      <c r="O5">
        <v>0.38700000000000001</v>
      </c>
      <c r="P5">
        <v>6.0000000000000001E-3</v>
      </c>
      <c r="Q5">
        <v>1.2E-2</v>
      </c>
      <c r="R5">
        <v>7.0000000000000001E-3</v>
      </c>
      <c r="S5">
        <v>3.0000000000000001E-3</v>
      </c>
      <c r="T5">
        <v>2E-3</v>
      </c>
      <c r="U5">
        <v>1.0999999999999999E-2</v>
      </c>
      <c r="V5">
        <v>0.751</v>
      </c>
      <c r="W5">
        <v>1.0999999999999999E-2</v>
      </c>
      <c r="Z5" s="1">
        <f t="shared" si="0"/>
        <v>0.10569999999999999</v>
      </c>
      <c r="AA5" s="1">
        <f t="shared" si="1"/>
        <v>0.12209999999999999</v>
      </c>
    </row>
    <row r="6" spans="1:27">
      <c r="A6">
        <v>5</v>
      </c>
      <c r="B6" t="s">
        <v>153</v>
      </c>
      <c r="C6">
        <v>30</v>
      </c>
      <c r="D6">
        <v>2E-3</v>
      </c>
      <c r="E6">
        <v>1.0999999999999999E-2</v>
      </c>
      <c r="F6">
        <v>4.0000000000000001E-3</v>
      </c>
      <c r="G6">
        <v>1.2E-2</v>
      </c>
      <c r="H6">
        <v>1.2E-2</v>
      </c>
      <c r="I6">
        <v>1.2999999999999999E-2</v>
      </c>
      <c r="J6">
        <v>2E-3</v>
      </c>
      <c r="K6">
        <v>3.7999999999999999E-2</v>
      </c>
      <c r="L6">
        <v>0.89200000000000002</v>
      </c>
      <c r="M6">
        <v>1.2E-2</v>
      </c>
      <c r="N6">
        <v>0.21199999999999999</v>
      </c>
      <c r="O6">
        <v>2.8000000000000001E-2</v>
      </c>
      <c r="P6">
        <v>1E-3</v>
      </c>
      <c r="Q6">
        <v>1.4E-2</v>
      </c>
      <c r="R6">
        <v>0.01</v>
      </c>
      <c r="S6">
        <v>3.0000000000000001E-3</v>
      </c>
      <c r="T6">
        <v>2E-3</v>
      </c>
      <c r="U6">
        <v>1.2E-2</v>
      </c>
      <c r="V6">
        <v>0.151</v>
      </c>
      <c r="W6">
        <v>1.2E-2</v>
      </c>
      <c r="Z6" s="1">
        <f t="shared" si="0"/>
        <v>9.98E-2</v>
      </c>
      <c r="AA6" s="1">
        <f t="shared" si="1"/>
        <v>4.4500000000000005E-2</v>
      </c>
    </row>
    <row r="7" spans="1:27">
      <c r="A7">
        <v>6</v>
      </c>
      <c r="B7" t="s">
        <v>154</v>
      </c>
      <c r="C7">
        <v>30</v>
      </c>
      <c r="D7">
        <v>2E-3</v>
      </c>
      <c r="E7">
        <v>0.01</v>
      </c>
      <c r="F7">
        <v>3.6999999999999998E-2</v>
      </c>
      <c r="G7">
        <v>1.0999999999999999E-2</v>
      </c>
      <c r="H7">
        <v>0.01</v>
      </c>
      <c r="I7">
        <v>1.0999999999999999E-2</v>
      </c>
      <c r="J7">
        <v>1E-3</v>
      </c>
      <c r="K7">
        <v>1.7000000000000001E-2</v>
      </c>
      <c r="L7">
        <v>0.97699999999999998</v>
      </c>
      <c r="M7">
        <v>1.0999999999999999E-2</v>
      </c>
      <c r="N7">
        <v>2E-3</v>
      </c>
      <c r="O7">
        <v>2E-3</v>
      </c>
      <c r="P7">
        <v>1E-3</v>
      </c>
      <c r="Q7">
        <v>1.0999999999999999E-2</v>
      </c>
      <c r="R7">
        <v>7.0000000000000001E-3</v>
      </c>
      <c r="S7">
        <v>2E-3</v>
      </c>
      <c r="T7">
        <v>2E-3</v>
      </c>
      <c r="U7">
        <v>1.0999999999999999E-2</v>
      </c>
      <c r="V7">
        <v>0.32700000000000001</v>
      </c>
      <c r="W7">
        <v>0.01</v>
      </c>
      <c r="Z7" s="1">
        <f t="shared" si="0"/>
        <v>0.10869999999999999</v>
      </c>
      <c r="AA7" s="1">
        <f t="shared" si="1"/>
        <v>3.7499999999999999E-2</v>
      </c>
    </row>
    <row r="8" spans="1:27">
      <c r="A8">
        <v>7</v>
      </c>
      <c r="B8" t="s">
        <v>155</v>
      </c>
      <c r="C8">
        <v>30</v>
      </c>
      <c r="D8">
        <v>4.0000000000000001E-3</v>
      </c>
      <c r="E8">
        <v>7.0000000000000001E-3</v>
      </c>
      <c r="F8">
        <v>0.01</v>
      </c>
      <c r="G8">
        <v>8.0000000000000002E-3</v>
      </c>
      <c r="H8">
        <v>8.0000000000000002E-3</v>
      </c>
      <c r="I8">
        <v>8.0000000000000002E-3</v>
      </c>
      <c r="J8">
        <v>1E-3</v>
      </c>
      <c r="K8">
        <v>1E-3</v>
      </c>
      <c r="L8">
        <v>0.99299999999999999</v>
      </c>
      <c r="M8">
        <v>8.0000000000000002E-3</v>
      </c>
      <c r="N8">
        <v>2E-3</v>
      </c>
      <c r="O8">
        <v>0.46700000000000003</v>
      </c>
      <c r="P8">
        <v>1E-3</v>
      </c>
      <c r="Q8">
        <v>8.9999999999999993E-3</v>
      </c>
      <c r="R8">
        <v>4.0000000000000001E-3</v>
      </c>
      <c r="S8">
        <v>2E-3</v>
      </c>
      <c r="T8">
        <v>3.0000000000000001E-3</v>
      </c>
      <c r="U8">
        <v>8.0000000000000002E-3</v>
      </c>
      <c r="V8">
        <v>0.315</v>
      </c>
      <c r="W8">
        <v>8.0000000000000002E-3</v>
      </c>
      <c r="Z8" s="1">
        <f t="shared" si="0"/>
        <v>0.1048</v>
      </c>
      <c r="AA8" s="1">
        <f t="shared" si="1"/>
        <v>8.1900000000000001E-2</v>
      </c>
    </row>
    <row r="9" spans="1:27">
      <c r="A9">
        <v>8</v>
      </c>
      <c r="B9" t="s">
        <v>156</v>
      </c>
      <c r="C9">
        <v>30</v>
      </c>
      <c r="D9">
        <v>7.0000000000000001E-3</v>
      </c>
      <c r="E9">
        <v>0.01</v>
      </c>
      <c r="F9">
        <v>0.128</v>
      </c>
      <c r="G9">
        <v>1.0999999999999999E-2</v>
      </c>
      <c r="H9">
        <v>1.0999999999999999E-2</v>
      </c>
      <c r="I9">
        <v>1.0999999999999999E-2</v>
      </c>
      <c r="J9">
        <v>5.0000000000000001E-3</v>
      </c>
      <c r="K9">
        <v>8.8999999999999996E-2</v>
      </c>
      <c r="L9">
        <v>0.96099999999999997</v>
      </c>
      <c r="M9">
        <v>1.0999999999999999E-2</v>
      </c>
      <c r="N9">
        <v>8.9999999999999993E-3</v>
      </c>
      <c r="O9">
        <v>6.0000000000000001E-3</v>
      </c>
      <c r="P9">
        <v>2E-3</v>
      </c>
      <c r="Q9">
        <v>1.2E-2</v>
      </c>
      <c r="R9">
        <v>1.2E-2</v>
      </c>
      <c r="S9">
        <v>3.0000000000000001E-3</v>
      </c>
      <c r="T9">
        <v>2E-3</v>
      </c>
      <c r="U9">
        <v>1.0999999999999999E-2</v>
      </c>
      <c r="V9">
        <v>0.42299999999999999</v>
      </c>
      <c r="W9">
        <v>1.0999999999999999E-2</v>
      </c>
      <c r="Z9" s="1">
        <f t="shared" si="0"/>
        <v>0.1244</v>
      </c>
      <c r="AA9" s="1">
        <f t="shared" si="1"/>
        <v>4.9099999999999998E-2</v>
      </c>
    </row>
    <row r="10" spans="1:27">
      <c r="A10">
        <v>9</v>
      </c>
      <c r="B10" t="s">
        <v>157</v>
      </c>
      <c r="C10">
        <v>30</v>
      </c>
      <c r="D10">
        <v>8.0000000000000002E-3</v>
      </c>
      <c r="E10">
        <v>8.9999999999999993E-3</v>
      </c>
      <c r="F10">
        <v>0.19800000000000001</v>
      </c>
      <c r="G10">
        <v>0.01</v>
      </c>
      <c r="H10">
        <v>0.01</v>
      </c>
      <c r="I10">
        <v>1.0999999999999999E-2</v>
      </c>
      <c r="J10">
        <v>1E-3</v>
      </c>
      <c r="K10">
        <v>1.7000000000000001E-2</v>
      </c>
      <c r="L10">
        <v>0.95399999999999996</v>
      </c>
      <c r="M10">
        <v>0.01</v>
      </c>
      <c r="N10">
        <v>2E-3</v>
      </c>
      <c r="O10">
        <v>0.313</v>
      </c>
      <c r="P10">
        <v>5.0000000000000001E-3</v>
      </c>
      <c r="Q10">
        <v>1.0999999999999999E-2</v>
      </c>
      <c r="R10">
        <v>8.9999999999999993E-3</v>
      </c>
      <c r="S10">
        <v>8.0000000000000002E-3</v>
      </c>
      <c r="T10">
        <v>2E-3</v>
      </c>
      <c r="U10">
        <v>0.01</v>
      </c>
      <c r="V10">
        <v>0.74299999999999999</v>
      </c>
      <c r="W10">
        <v>0.01</v>
      </c>
      <c r="Z10" s="1">
        <f t="shared" si="0"/>
        <v>0.12279999999999999</v>
      </c>
      <c r="AA10" s="1">
        <f t="shared" si="1"/>
        <v>0.1113</v>
      </c>
    </row>
    <row r="11" spans="1:27">
      <c r="A11">
        <v>10</v>
      </c>
      <c r="B11" t="s">
        <v>158</v>
      </c>
      <c r="C11">
        <v>30</v>
      </c>
      <c r="D11">
        <v>6.0000000000000001E-3</v>
      </c>
      <c r="E11">
        <v>8.9999999999999993E-3</v>
      </c>
      <c r="F11">
        <v>5.0000000000000001E-3</v>
      </c>
      <c r="G11">
        <v>0.01</v>
      </c>
      <c r="H11">
        <v>0.01</v>
      </c>
      <c r="I11">
        <v>0.01</v>
      </c>
      <c r="J11">
        <v>1E-3</v>
      </c>
      <c r="K11">
        <v>1.0999999999999999E-2</v>
      </c>
      <c r="L11">
        <v>0.86799999999999999</v>
      </c>
      <c r="M11">
        <v>0.01</v>
      </c>
      <c r="N11">
        <v>5.0000000000000001E-3</v>
      </c>
      <c r="O11">
        <v>7.0000000000000001E-3</v>
      </c>
      <c r="P11">
        <v>1E-3</v>
      </c>
      <c r="Q11">
        <v>1.0999999999999999E-2</v>
      </c>
      <c r="R11">
        <v>6.0000000000000001E-3</v>
      </c>
      <c r="S11">
        <v>2E-3</v>
      </c>
      <c r="T11">
        <v>2E-3</v>
      </c>
      <c r="U11">
        <v>0.01</v>
      </c>
      <c r="V11">
        <v>2.1999999999999999E-2</v>
      </c>
      <c r="W11">
        <v>0.01</v>
      </c>
      <c r="Z11" s="1">
        <f t="shared" si="0"/>
        <v>9.4E-2</v>
      </c>
      <c r="AA11" s="1">
        <f t="shared" si="1"/>
        <v>7.6E-3</v>
      </c>
    </row>
    <row r="12" spans="1:27">
      <c r="A12">
        <v>11</v>
      </c>
      <c r="B12" t="s">
        <v>159</v>
      </c>
      <c r="C12">
        <v>30</v>
      </c>
      <c r="D12">
        <v>1E-3</v>
      </c>
      <c r="E12">
        <v>1.0999999999999999E-2</v>
      </c>
      <c r="F12">
        <v>1.6E-2</v>
      </c>
      <c r="G12">
        <v>1.2E-2</v>
      </c>
      <c r="H12">
        <v>1.2E-2</v>
      </c>
      <c r="I12">
        <v>1.2E-2</v>
      </c>
      <c r="J12">
        <v>3.0000000000000001E-3</v>
      </c>
      <c r="K12">
        <v>1.7999999999999999E-2</v>
      </c>
      <c r="L12">
        <v>0.97799999999999998</v>
      </c>
      <c r="M12">
        <v>1.2E-2</v>
      </c>
      <c r="N12">
        <v>4.0000000000000001E-3</v>
      </c>
      <c r="O12">
        <v>8.9999999999999993E-3</v>
      </c>
      <c r="P12">
        <v>1E-3</v>
      </c>
      <c r="Q12">
        <v>1.2999999999999999E-2</v>
      </c>
      <c r="R12">
        <v>7.0000000000000001E-3</v>
      </c>
      <c r="S12">
        <v>2E-3</v>
      </c>
      <c r="T12">
        <v>2E-3</v>
      </c>
      <c r="U12">
        <v>1.2E-2</v>
      </c>
      <c r="V12">
        <v>0.314</v>
      </c>
      <c r="W12">
        <v>1.2E-2</v>
      </c>
      <c r="Z12" s="1">
        <f t="shared" si="0"/>
        <v>0.1075</v>
      </c>
      <c r="AA12" s="1">
        <f t="shared" si="1"/>
        <v>3.7600000000000001E-2</v>
      </c>
    </row>
    <row r="13" spans="1:27">
      <c r="A13">
        <v>12</v>
      </c>
      <c r="B13" t="s">
        <v>160</v>
      </c>
      <c r="C13">
        <v>30</v>
      </c>
      <c r="D13">
        <v>3.0000000000000001E-3</v>
      </c>
      <c r="E13">
        <v>1.0999999999999999E-2</v>
      </c>
      <c r="F13">
        <v>3.9E-2</v>
      </c>
      <c r="G13">
        <v>1.2E-2</v>
      </c>
      <c r="H13">
        <v>1.2E-2</v>
      </c>
      <c r="I13">
        <v>1.2999999999999999E-2</v>
      </c>
      <c r="J13">
        <v>3.9E-2</v>
      </c>
      <c r="K13">
        <v>8.9999999999999993E-3</v>
      </c>
      <c r="L13">
        <v>0.96499999999999997</v>
      </c>
      <c r="M13">
        <v>1.2E-2</v>
      </c>
      <c r="N13">
        <v>4.0000000000000001E-3</v>
      </c>
      <c r="O13">
        <v>2.3E-2</v>
      </c>
      <c r="P13">
        <v>1.2999999999999999E-2</v>
      </c>
      <c r="Q13">
        <v>1.4E-2</v>
      </c>
      <c r="R13">
        <v>1.6E-2</v>
      </c>
      <c r="S13">
        <v>0.14000000000000001</v>
      </c>
      <c r="T13">
        <v>7.0000000000000001E-3</v>
      </c>
      <c r="U13">
        <v>1.2E-2</v>
      </c>
      <c r="V13">
        <v>0.126</v>
      </c>
      <c r="W13">
        <v>1.2E-2</v>
      </c>
      <c r="Z13" s="1">
        <f t="shared" si="0"/>
        <v>0.1115</v>
      </c>
      <c r="AA13" s="1">
        <f t="shared" si="1"/>
        <v>3.6700000000000003E-2</v>
      </c>
    </row>
    <row r="14" spans="1:27">
      <c r="A14">
        <v>13</v>
      </c>
      <c r="B14" t="s">
        <v>161</v>
      </c>
      <c r="C14">
        <v>30</v>
      </c>
      <c r="D14">
        <v>3.9E-2</v>
      </c>
      <c r="E14">
        <v>1.6E-2</v>
      </c>
      <c r="F14">
        <v>1.2E-2</v>
      </c>
      <c r="G14">
        <v>1.7999999999999999E-2</v>
      </c>
      <c r="H14">
        <v>1.7000000000000001E-2</v>
      </c>
      <c r="I14">
        <v>1.7999999999999999E-2</v>
      </c>
      <c r="J14">
        <v>2E-3</v>
      </c>
      <c r="K14">
        <v>0.13300000000000001</v>
      </c>
      <c r="L14">
        <v>0.95799999999999996</v>
      </c>
      <c r="M14">
        <v>1.7999999999999999E-2</v>
      </c>
      <c r="N14">
        <v>2E-3</v>
      </c>
      <c r="O14">
        <v>3.1E-2</v>
      </c>
      <c r="P14">
        <v>2.5000000000000001E-2</v>
      </c>
      <c r="Q14">
        <v>0.02</v>
      </c>
      <c r="R14">
        <v>2.3E-2</v>
      </c>
      <c r="S14">
        <v>3.1E-2</v>
      </c>
      <c r="T14">
        <v>4.0000000000000001E-3</v>
      </c>
      <c r="U14">
        <v>1.7999999999999999E-2</v>
      </c>
      <c r="V14">
        <v>0.21199999999999999</v>
      </c>
      <c r="W14">
        <v>1.7000000000000001E-2</v>
      </c>
      <c r="Z14" s="1">
        <f t="shared" si="0"/>
        <v>0.12310000000000001</v>
      </c>
      <c r="AA14" s="1">
        <f t="shared" si="1"/>
        <v>3.8300000000000001E-2</v>
      </c>
    </row>
    <row r="15" spans="1:27">
      <c r="A15">
        <v>14</v>
      </c>
      <c r="B15" t="s">
        <v>162</v>
      </c>
      <c r="C15">
        <v>30</v>
      </c>
      <c r="D15">
        <v>1.4E-2</v>
      </c>
      <c r="E15">
        <v>0.01</v>
      </c>
      <c r="F15">
        <v>4.7E-2</v>
      </c>
      <c r="G15">
        <v>1.0999999999999999E-2</v>
      </c>
      <c r="H15">
        <v>0.01</v>
      </c>
      <c r="I15">
        <v>1.0999999999999999E-2</v>
      </c>
      <c r="J15">
        <v>8.0000000000000002E-3</v>
      </c>
      <c r="K15">
        <v>4.0000000000000001E-3</v>
      </c>
      <c r="L15">
        <v>0.99</v>
      </c>
      <c r="M15">
        <v>1.0999999999999999E-2</v>
      </c>
      <c r="N15">
        <v>3.0000000000000001E-3</v>
      </c>
      <c r="O15">
        <v>8.5999999999999993E-2</v>
      </c>
      <c r="P15">
        <v>0.182</v>
      </c>
      <c r="Q15">
        <v>1.2E-2</v>
      </c>
      <c r="R15">
        <v>1.7999999999999999E-2</v>
      </c>
      <c r="S15">
        <v>0.01</v>
      </c>
      <c r="T15">
        <v>3.0000000000000001E-3</v>
      </c>
      <c r="U15">
        <v>1.0999999999999999E-2</v>
      </c>
      <c r="V15">
        <v>0.433</v>
      </c>
      <c r="W15">
        <v>0.01</v>
      </c>
      <c r="Z15" s="1">
        <f t="shared" si="0"/>
        <v>0.11159999999999999</v>
      </c>
      <c r="AA15" s="1">
        <f t="shared" si="1"/>
        <v>7.6800000000000007E-2</v>
      </c>
    </row>
    <row r="16" spans="1:27">
      <c r="A16">
        <v>15</v>
      </c>
      <c r="B16" t="s">
        <v>163</v>
      </c>
      <c r="C16">
        <v>30</v>
      </c>
      <c r="D16">
        <v>3.1E-2</v>
      </c>
      <c r="E16">
        <v>1.2999999999999999E-2</v>
      </c>
      <c r="F16">
        <v>0.05</v>
      </c>
      <c r="G16">
        <v>1.4999999999999999E-2</v>
      </c>
      <c r="H16">
        <v>1.4E-2</v>
      </c>
      <c r="I16">
        <v>1.4999999999999999E-2</v>
      </c>
      <c r="J16">
        <v>3.0000000000000001E-3</v>
      </c>
      <c r="K16">
        <v>3.1E-2</v>
      </c>
      <c r="L16">
        <v>0.95</v>
      </c>
      <c r="M16">
        <v>1.4999999999999999E-2</v>
      </c>
      <c r="N16">
        <v>3.0000000000000001E-3</v>
      </c>
      <c r="O16">
        <v>0.16300000000000001</v>
      </c>
      <c r="P16">
        <v>2E-3</v>
      </c>
      <c r="Q16">
        <v>1.7000000000000001E-2</v>
      </c>
      <c r="R16">
        <v>2.3E-2</v>
      </c>
      <c r="S16">
        <v>8.0000000000000002E-3</v>
      </c>
      <c r="T16">
        <v>1.2999999999999999E-2</v>
      </c>
      <c r="U16">
        <v>1.4999999999999999E-2</v>
      </c>
      <c r="V16">
        <v>0.65</v>
      </c>
      <c r="W16">
        <v>1.4E-2</v>
      </c>
      <c r="Z16" s="1">
        <f t="shared" si="0"/>
        <v>0.11369999999999998</v>
      </c>
      <c r="AA16" s="1">
        <f t="shared" si="1"/>
        <v>9.0800000000000006E-2</v>
      </c>
    </row>
    <row r="17" spans="1:27">
      <c r="A17">
        <v>16</v>
      </c>
      <c r="B17" t="s">
        <v>164</v>
      </c>
      <c r="C17">
        <v>30</v>
      </c>
      <c r="D17">
        <v>7.0000000000000001E-3</v>
      </c>
      <c r="E17">
        <v>0.01</v>
      </c>
      <c r="F17">
        <v>5.8999999999999997E-2</v>
      </c>
      <c r="G17">
        <v>1.0999999999999999E-2</v>
      </c>
      <c r="H17">
        <v>0.01</v>
      </c>
      <c r="I17">
        <v>1.0999999999999999E-2</v>
      </c>
      <c r="J17">
        <v>2E-3</v>
      </c>
      <c r="K17">
        <v>1.7999999999999999E-2</v>
      </c>
      <c r="L17">
        <v>0.99299999999999999</v>
      </c>
      <c r="M17">
        <v>1.0999999999999999E-2</v>
      </c>
      <c r="N17">
        <v>1E-3</v>
      </c>
      <c r="O17">
        <v>1.0999999999999999E-2</v>
      </c>
      <c r="P17">
        <v>0.06</v>
      </c>
      <c r="Q17">
        <v>1.2E-2</v>
      </c>
      <c r="R17">
        <v>0.01</v>
      </c>
      <c r="S17">
        <v>8.0000000000000002E-3</v>
      </c>
      <c r="T17">
        <v>4.0000000000000001E-3</v>
      </c>
      <c r="U17">
        <v>1.0999999999999999E-2</v>
      </c>
      <c r="V17">
        <v>0.20599999999999999</v>
      </c>
      <c r="W17">
        <v>0.01</v>
      </c>
      <c r="Z17" s="1">
        <f t="shared" si="0"/>
        <v>0.1132</v>
      </c>
      <c r="AA17" s="1">
        <f t="shared" si="1"/>
        <v>3.3299999999999996E-2</v>
      </c>
    </row>
    <row r="18" spans="1:27">
      <c r="A18">
        <v>17</v>
      </c>
      <c r="B18" t="s">
        <v>165</v>
      </c>
      <c r="C18">
        <v>30</v>
      </c>
      <c r="D18">
        <v>8.7999999999999995E-2</v>
      </c>
      <c r="E18">
        <v>1.0999999999999999E-2</v>
      </c>
      <c r="F18">
        <v>3.4000000000000002E-2</v>
      </c>
      <c r="G18">
        <v>1.2999999999999999E-2</v>
      </c>
      <c r="H18">
        <v>1.2E-2</v>
      </c>
      <c r="I18">
        <v>1.2999999999999999E-2</v>
      </c>
      <c r="J18">
        <v>6.0000000000000001E-3</v>
      </c>
      <c r="K18">
        <v>1.6E-2</v>
      </c>
      <c r="L18">
        <v>0.995</v>
      </c>
      <c r="M18">
        <v>1.2999999999999999E-2</v>
      </c>
      <c r="N18">
        <v>2E-3</v>
      </c>
      <c r="O18">
        <v>0.54100000000000004</v>
      </c>
      <c r="P18">
        <v>2E-3</v>
      </c>
      <c r="Q18">
        <v>1.4999999999999999E-2</v>
      </c>
      <c r="R18">
        <v>1.4999999999999999E-2</v>
      </c>
      <c r="S18">
        <v>0.01</v>
      </c>
      <c r="T18">
        <v>8.0000000000000002E-3</v>
      </c>
      <c r="U18">
        <v>1.2999999999999999E-2</v>
      </c>
      <c r="V18">
        <v>0.68500000000000005</v>
      </c>
      <c r="W18">
        <v>1.2E-2</v>
      </c>
      <c r="Z18" s="1">
        <f t="shared" si="0"/>
        <v>0.12010000000000001</v>
      </c>
      <c r="AA18" s="1">
        <f t="shared" si="1"/>
        <v>0.13030000000000003</v>
      </c>
    </row>
    <row r="19" spans="1:27">
      <c r="A19">
        <v>18</v>
      </c>
      <c r="B19" t="s">
        <v>166</v>
      </c>
      <c r="C19">
        <v>30</v>
      </c>
      <c r="D19">
        <v>1.2999999999999999E-2</v>
      </c>
      <c r="E19">
        <v>1.2E-2</v>
      </c>
      <c r="F19">
        <v>4.0000000000000001E-3</v>
      </c>
      <c r="G19">
        <v>1.2999999999999999E-2</v>
      </c>
      <c r="H19">
        <v>1.2999999999999999E-2</v>
      </c>
      <c r="I19">
        <v>1.4E-2</v>
      </c>
      <c r="J19">
        <v>1E-3</v>
      </c>
      <c r="K19">
        <v>5.3999999999999999E-2</v>
      </c>
      <c r="L19">
        <v>0.99099999999999999</v>
      </c>
      <c r="M19">
        <v>1.2999999999999999E-2</v>
      </c>
      <c r="N19">
        <v>5.0000000000000001E-3</v>
      </c>
      <c r="O19">
        <v>3.5000000000000003E-2</v>
      </c>
      <c r="P19">
        <v>1E-3</v>
      </c>
      <c r="Q19">
        <v>1.4999999999999999E-2</v>
      </c>
      <c r="R19">
        <v>1.2999999999999999E-2</v>
      </c>
      <c r="S19">
        <v>7.0000000000000001E-3</v>
      </c>
      <c r="T19">
        <v>3.0000000000000001E-3</v>
      </c>
      <c r="U19">
        <v>1.2999999999999999E-2</v>
      </c>
      <c r="V19">
        <v>3.2000000000000001E-2</v>
      </c>
      <c r="W19">
        <v>1.2999999999999999E-2</v>
      </c>
      <c r="Z19" s="1">
        <f t="shared" si="0"/>
        <v>0.11279999999999998</v>
      </c>
      <c r="AA19" s="1">
        <f t="shared" si="1"/>
        <v>1.37E-2</v>
      </c>
    </row>
    <row r="20" spans="1:27">
      <c r="A20">
        <v>19</v>
      </c>
      <c r="B20" t="s">
        <v>167</v>
      </c>
      <c r="C20">
        <v>30</v>
      </c>
      <c r="D20">
        <v>1E-3</v>
      </c>
      <c r="E20">
        <v>1.4E-2</v>
      </c>
      <c r="F20">
        <v>2.7E-2</v>
      </c>
      <c r="G20">
        <v>1.4999999999999999E-2</v>
      </c>
      <c r="H20">
        <v>1.4E-2</v>
      </c>
      <c r="I20">
        <v>1.6E-2</v>
      </c>
      <c r="J20">
        <v>1E-3</v>
      </c>
      <c r="K20">
        <v>4.0000000000000001E-3</v>
      </c>
      <c r="L20">
        <v>0.64700000000000002</v>
      </c>
      <c r="M20">
        <v>1.4999999999999999E-2</v>
      </c>
      <c r="N20">
        <v>2.5000000000000001E-2</v>
      </c>
      <c r="O20">
        <v>0.115</v>
      </c>
      <c r="P20">
        <v>1E-3</v>
      </c>
      <c r="Q20">
        <v>1.7000000000000001E-2</v>
      </c>
      <c r="R20">
        <v>1.4999999999999999E-2</v>
      </c>
      <c r="S20">
        <v>2.7E-2</v>
      </c>
      <c r="T20">
        <v>0.01</v>
      </c>
      <c r="U20">
        <v>1.4999999999999999E-2</v>
      </c>
      <c r="V20">
        <v>8.5000000000000006E-2</v>
      </c>
      <c r="W20">
        <v>1.4E-2</v>
      </c>
      <c r="Z20" s="1">
        <f t="shared" si="0"/>
        <v>7.5399999999999995E-2</v>
      </c>
      <c r="AA20" s="1">
        <f t="shared" si="1"/>
        <v>3.2400000000000005E-2</v>
      </c>
    </row>
    <row r="21" spans="1:27">
      <c r="A21">
        <v>20</v>
      </c>
      <c r="B21" t="s">
        <v>168</v>
      </c>
      <c r="C21">
        <v>30</v>
      </c>
      <c r="D21">
        <v>3.0000000000000001E-3</v>
      </c>
      <c r="E21">
        <v>1.2E-2</v>
      </c>
      <c r="F21">
        <v>4.0000000000000001E-3</v>
      </c>
      <c r="G21">
        <v>1.2999999999999999E-2</v>
      </c>
      <c r="H21">
        <v>1.2E-2</v>
      </c>
      <c r="I21">
        <v>1.4E-2</v>
      </c>
      <c r="J21">
        <v>3.0000000000000001E-3</v>
      </c>
      <c r="K21">
        <v>9.1999999999999998E-2</v>
      </c>
      <c r="L21">
        <v>0.98699999999999999</v>
      </c>
      <c r="M21">
        <v>1.2999999999999999E-2</v>
      </c>
      <c r="N21">
        <v>1.9E-2</v>
      </c>
      <c r="O21">
        <v>0.26200000000000001</v>
      </c>
      <c r="P21">
        <v>1E-3</v>
      </c>
      <c r="Q21">
        <v>1.4999999999999999E-2</v>
      </c>
      <c r="R21">
        <v>1.6E-2</v>
      </c>
      <c r="S21">
        <v>0.02</v>
      </c>
      <c r="T21">
        <v>3.0000000000000001E-3</v>
      </c>
      <c r="U21">
        <v>1.2999999999999999E-2</v>
      </c>
      <c r="V21">
        <v>0.5</v>
      </c>
      <c r="W21">
        <v>1.2E-2</v>
      </c>
      <c r="Z21" s="1">
        <f t="shared" si="0"/>
        <v>0.11529999999999999</v>
      </c>
      <c r="AA21" s="1">
        <f t="shared" si="1"/>
        <v>8.610000000000001E-2</v>
      </c>
    </row>
    <row r="22" spans="1:27">
      <c r="A22">
        <v>21</v>
      </c>
      <c r="B22" t="s">
        <v>169</v>
      </c>
      <c r="C22">
        <v>30</v>
      </c>
      <c r="D22">
        <v>0.01</v>
      </c>
      <c r="E22">
        <v>1.2E-2</v>
      </c>
      <c r="F22">
        <v>1.0999999999999999E-2</v>
      </c>
      <c r="G22">
        <v>1.2999999999999999E-2</v>
      </c>
      <c r="H22">
        <v>1.2E-2</v>
      </c>
      <c r="I22">
        <v>1.2999999999999999E-2</v>
      </c>
      <c r="J22">
        <v>1E-3</v>
      </c>
      <c r="K22">
        <v>2.1999999999999999E-2</v>
      </c>
      <c r="L22">
        <v>0.98599999999999999</v>
      </c>
      <c r="M22">
        <v>1.2999999999999999E-2</v>
      </c>
      <c r="N22">
        <v>5.0000000000000001E-3</v>
      </c>
      <c r="O22">
        <v>0.16</v>
      </c>
      <c r="P22">
        <v>1E-3</v>
      </c>
      <c r="Q22">
        <v>1.4E-2</v>
      </c>
      <c r="R22">
        <v>1.2E-2</v>
      </c>
      <c r="S22">
        <v>5.0000000000000001E-3</v>
      </c>
      <c r="T22">
        <v>3.0000000000000001E-3</v>
      </c>
      <c r="U22">
        <v>1.2999999999999999E-2</v>
      </c>
      <c r="V22">
        <v>0.19600000000000001</v>
      </c>
      <c r="W22">
        <v>1.2E-2</v>
      </c>
      <c r="Z22" s="1">
        <f t="shared" si="0"/>
        <v>0.10929999999999999</v>
      </c>
      <c r="AA22" s="1">
        <f t="shared" si="1"/>
        <v>4.2100000000000005E-2</v>
      </c>
    </row>
    <row r="23" spans="1:27">
      <c r="A23">
        <v>22</v>
      </c>
      <c r="B23" t="s">
        <v>170</v>
      </c>
      <c r="C23">
        <v>30</v>
      </c>
      <c r="D23">
        <v>1.2999999999999999E-2</v>
      </c>
      <c r="E23">
        <v>0.01</v>
      </c>
      <c r="F23">
        <v>8.9999999999999993E-3</v>
      </c>
      <c r="G23">
        <v>1.0999999999999999E-2</v>
      </c>
      <c r="H23">
        <v>1.0999999999999999E-2</v>
      </c>
      <c r="I23">
        <v>1.2E-2</v>
      </c>
      <c r="J23">
        <v>3.4000000000000002E-2</v>
      </c>
      <c r="K23">
        <v>3.3000000000000002E-2</v>
      </c>
      <c r="L23">
        <v>0.98499999999999999</v>
      </c>
      <c r="M23">
        <v>1.0999999999999999E-2</v>
      </c>
      <c r="N23">
        <v>2.3E-2</v>
      </c>
      <c r="O23">
        <v>4.2000000000000003E-2</v>
      </c>
      <c r="P23">
        <v>1E-3</v>
      </c>
      <c r="Q23">
        <v>1.2999999999999999E-2</v>
      </c>
      <c r="R23">
        <v>1.6E-2</v>
      </c>
      <c r="S23">
        <v>1.6E-2</v>
      </c>
      <c r="T23">
        <v>3.0000000000000001E-3</v>
      </c>
      <c r="U23">
        <v>1.0999999999999999E-2</v>
      </c>
      <c r="V23">
        <v>1.9E-2</v>
      </c>
      <c r="W23">
        <v>1.0999999999999999E-2</v>
      </c>
      <c r="Z23" s="1">
        <f t="shared" si="0"/>
        <v>0.11289999999999997</v>
      </c>
      <c r="AA23" s="1">
        <f t="shared" si="1"/>
        <v>1.55E-2</v>
      </c>
    </row>
    <row r="24" spans="1:27">
      <c r="A24">
        <v>23</v>
      </c>
      <c r="B24" t="s">
        <v>171</v>
      </c>
      <c r="C24">
        <v>30</v>
      </c>
      <c r="D24">
        <v>2E-3</v>
      </c>
      <c r="E24">
        <v>0.01</v>
      </c>
      <c r="F24">
        <v>1.2E-2</v>
      </c>
      <c r="G24">
        <v>1.0999999999999999E-2</v>
      </c>
      <c r="H24">
        <v>0.01</v>
      </c>
      <c r="I24">
        <v>1.0999999999999999E-2</v>
      </c>
      <c r="J24">
        <v>1E-3</v>
      </c>
      <c r="K24">
        <v>7.0000000000000001E-3</v>
      </c>
      <c r="L24">
        <v>0.98899999999999999</v>
      </c>
      <c r="M24">
        <v>1.0999999999999999E-2</v>
      </c>
      <c r="N24">
        <v>5.0000000000000001E-3</v>
      </c>
      <c r="O24">
        <v>0.59499999999999997</v>
      </c>
      <c r="P24">
        <v>1E-3</v>
      </c>
      <c r="Q24">
        <v>1.2E-2</v>
      </c>
      <c r="R24">
        <v>1.2E-2</v>
      </c>
      <c r="S24">
        <v>0.109</v>
      </c>
      <c r="T24">
        <v>6.0000000000000001E-3</v>
      </c>
      <c r="U24">
        <v>1.0999999999999999E-2</v>
      </c>
      <c r="V24">
        <v>0.59699999999999998</v>
      </c>
      <c r="W24">
        <v>0.01</v>
      </c>
      <c r="Z24" s="1">
        <f t="shared" si="0"/>
        <v>0.10639999999999998</v>
      </c>
      <c r="AA24" s="1">
        <f t="shared" si="1"/>
        <v>0.13579999999999998</v>
      </c>
    </row>
    <row r="25" spans="1:27">
      <c r="A25">
        <v>24</v>
      </c>
      <c r="B25" t="s">
        <v>172</v>
      </c>
      <c r="C25">
        <v>30</v>
      </c>
      <c r="D25">
        <v>7.0000000000000007E-2</v>
      </c>
      <c r="E25">
        <v>8.9999999999999993E-3</v>
      </c>
      <c r="F25">
        <v>0.91400000000000003</v>
      </c>
      <c r="G25">
        <v>0.01</v>
      </c>
      <c r="H25">
        <v>0.01</v>
      </c>
      <c r="I25">
        <v>0.01</v>
      </c>
      <c r="J25">
        <v>0.1</v>
      </c>
      <c r="K25">
        <v>0.502</v>
      </c>
      <c r="L25">
        <v>1.2E-2</v>
      </c>
      <c r="M25">
        <v>0.01</v>
      </c>
      <c r="N25">
        <v>0.94899999999999995</v>
      </c>
      <c r="O25">
        <v>4.0000000000000001E-3</v>
      </c>
      <c r="P25">
        <v>0.97699999999999998</v>
      </c>
      <c r="Q25">
        <v>1.2E-2</v>
      </c>
      <c r="R25">
        <v>2.5999999999999999E-2</v>
      </c>
      <c r="S25">
        <v>0.97699999999999998</v>
      </c>
      <c r="T25">
        <v>0.14399999999999999</v>
      </c>
      <c r="U25">
        <v>0.01</v>
      </c>
      <c r="V25">
        <v>3.0000000000000001E-3</v>
      </c>
      <c r="W25">
        <v>8.9999999999999993E-3</v>
      </c>
      <c r="Z25" s="1">
        <f t="shared" si="0"/>
        <v>0.16470000000000001</v>
      </c>
      <c r="AA25" s="1">
        <f t="shared" si="1"/>
        <v>0.31109999999999999</v>
      </c>
    </row>
    <row r="26" spans="1:27">
      <c r="A26">
        <v>25</v>
      </c>
      <c r="B26" t="s">
        <v>173</v>
      </c>
      <c r="C26">
        <v>30</v>
      </c>
      <c r="D26">
        <v>4.7E-2</v>
      </c>
      <c r="E26">
        <v>8.0000000000000002E-3</v>
      </c>
      <c r="F26">
        <v>2.9000000000000001E-2</v>
      </c>
      <c r="G26">
        <v>8.9999999999999993E-3</v>
      </c>
      <c r="H26">
        <v>8.0000000000000002E-3</v>
      </c>
      <c r="I26">
        <v>8.9999999999999993E-3</v>
      </c>
      <c r="J26">
        <v>0.03</v>
      </c>
      <c r="K26">
        <v>6.0000000000000001E-3</v>
      </c>
      <c r="L26">
        <v>6.6000000000000003E-2</v>
      </c>
      <c r="M26">
        <v>8.9999999999999993E-3</v>
      </c>
      <c r="N26">
        <v>0.13100000000000001</v>
      </c>
      <c r="O26">
        <v>0.19</v>
      </c>
      <c r="P26">
        <v>0.93300000000000005</v>
      </c>
      <c r="Q26">
        <v>0.01</v>
      </c>
      <c r="R26">
        <v>1.0999999999999999E-2</v>
      </c>
      <c r="S26">
        <v>0.47199999999999998</v>
      </c>
      <c r="T26">
        <v>0.121</v>
      </c>
      <c r="U26">
        <v>8.9999999999999993E-3</v>
      </c>
      <c r="V26">
        <v>0.97199999999999998</v>
      </c>
      <c r="W26">
        <v>8.0000000000000002E-3</v>
      </c>
      <c r="Z26" s="1">
        <f t="shared" si="0"/>
        <v>2.2100000000000002E-2</v>
      </c>
      <c r="AA26" s="1">
        <f t="shared" si="1"/>
        <v>0.28569999999999995</v>
      </c>
    </row>
    <row r="27" spans="1:27">
      <c r="A27">
        <v>26</v>
      </c>
      <c r="B27" t="s">
        <v>174</v>
      </c>
      <c r="C27">
        <v>30</v>
      </c>
      <c r="D27">
        <v>0.75900000000000001</v>
      </c>
      <c r="E27">
        <v>7.0000000000000001E-3</v>
      </c>
      <c r="F27">
        <v>4.0000000000000001E-3</v>
      </c>
      <c r="G27">
        <v>8.0000000000000002E-3</v>
      </c>
      <c r="H27">
        <v>7.0000000000000001E-3</v>
      </c>
      <c r="I27">
        <v>8.0000000000000002E-3</v>
      </c>
      <c r="J27">
        <v>3.0000000000000001E-3</v>
      </c>
      <c r="K27">
        <v>0.10100000000000001</v>
      </c>
      <c r="L27">
        <v>0.95399999999999996</v>
      </c>
      <c r="M27">
        <v>8.0000000000000002E-3</v>
      </c>
      <c r="N27">
        <v>1.2E-2</v>
      </c>
      <c r="O27">
        <v>0.122</v>
      </c>
      <c r="P27">
        <v>0.02</v>
      </c>
      <c r="Q27">
        <v>8.9999999999999993E-3</v>
      </c>
      <c r="R27">
        <v>8.9999999999999993E-3</v>
      </c>
      <c r="S27">
        <v>0.751</v>
      </c>
      <c r="T27">
        <v>0.25</v>
      </c>
      <c r="U27">
        <v>8.0000000000000002E-3</v>
      </c>
      <c r="V27">
        <v>8.7999999999999995E-2</v>
      </c>
      <c r="W27">
        <v>7.0000000000000001E-3</v>
      </c>
      <c r="Z27" s="1">
        <f t="shared" si="0"/>
        <v>0.18590000000000001</v>
      </c>
      <c r="AA27" s="1">
        <f t="shared" si="1"/>
        <v>0.12759999999999999</v>
      </c>
    </row>
    <row r="28" spans="1:27">
      <c r="A28">
        <v>27</v>
      </c>
      <c r="B28" t="s">
        <v>175</v>
      </c>
      <c r="C28">
        <v>30</v>
      </c>
      <c r="D28">
        <v>0.88300000000000001</v>
      </c>
      <c r="E28">
        <v>8.0000000000000002E-3</v>
      </c>
      <c r="F28">
        <v>0.41499999999999998</v>
      </c>
      <c r="G28">
        <v>0.01</v>
      </c>
      <c r="H28">
        <v>8.9999999999999993E-3</v>
      </c>
      <c r="I28">
        <v>0.01</v>
      </c>
      <c r="J28">
        <v>3.3000000000000002E-2</v>
      </c>
      <c r="K28">
        <v>0.71799999999999997</v>
      </c>
      <c r="L28">
        <v>6.0999999999999999E-2</v>
      </c>
      <c r="M28">
        <v>0.01</v>
      </c>
      <c r="N28">
        <v>0.30599999999999999</v>
      </c>
      <c r="O28">
        <v>2E-3</v>
      </c>
      <c r="P28">
        <v>0.99</v>
      </c>
      <c r="Q28">
        <v>1.2E-2</v>
      </c>
      <c r="R28">
        <v>3.2000000000000001E-2</v>
      </c>
      <c r="S28">
        <v>0.99</v>
      </c>
      <c r="T28">
        <v>0.23200000000000001</v>
      </c>
      <c r="U28">
        <v>0.01</v>
      </c>
      <c r="V28">
        <v>0.28899999999999998</v>
      </c>
      <c r="W28">
        <v>8.9999999999999993E-3</v>
      </c>
      <c r="Z28" s="1">
        <f t="shared" si="0"/>
        <v>0.21569999999999995</v>
      </c>
      <c r="AA28" s="1">
        <f t="shared" si="1"/>
        <v>0.28720000000000001</v>
      </c>
    </row>
    <row r="29" spans="1:27">
      <c r="A29">
        <v>28</v>
      </c>
      <c r="B29" t="s">
        <v>176</v>
      </c>
      <c r="C29">
        <v>30</v>
      </c>
      <c r="D29">
        <v>0.114</v>
      </c>
      <c r="E29">
        <v>8.0000000000000002E-3</v>
      </c>
      <c r="F29">
        <v>0.115</v>
      </c>
      <c r="G29">
        <v>8.0000000000000002E-3</v>
      </c>
      <c r="H29">
        <v>8.0000000000000002E-3</v>
      </c>
      <c r="I29">
        <v>8.0000000000000002E-3</v>
      </c>
      <c r="J29">
        <v>2E-3</v>
      </c>
      <c r="K29">
        <v>1E-3</v>
      </c>
      <c r="L29">
        <v>1.2E-2</v>
      </c>
      <c r="M29">
        <v>8.0000000000000002E-3</v>
      </c>
      <c r="N29">
        <v>0.371</v>
      </c>
      <c r="O29">
        <v>6.0000000000000001E-3</v>
      </c>
      <c r="P29">
        <v>0.01</v>
      </c>
      <c r="Q29">
        <v>8.9999999999999993E-3</v>
      </c>
      <c r="R29">
        <v>1.0999999999999999E-2</v>
      </c>
      <c r="S29">
        <v>0.94399999999999995</v>
      </c>
      <c r="T29">
        <v>6.5000000000000002E-2</v>
      </c>
      <c r="U29">
        <v>8.0000000000000002E-3</v>
      </c>
      <c r="V29">
        <v>8.9999999999999993E-3</v>
      </c>
      <c r="W29">
        <v>8.0000000000000002E-3</v>
      </c>
      <c r="Z29" s="1">
        <f t="shared" si="0"/>
        <v>2.8400000000000002E-2</v>
      </c>
      <c r="AA29" s="1">
        <f t="shared" si="1"/>
        <v>0.14409999999999998</v>
      </c>
    </row>
    <row r="30" spans="1:27">
      <c r="A30">
        <v>29</v>
      </c>
      <c r="B30" t="s">
        <v>177</v>
      </c>
      <c r="C30">
        <v>30</v>
      </c>
      <c r="D30">
        <v>7.0000000000000001E-3</v>
      </c>
      <c r="E30">
        <v>8.9999999999999993E-3</v>
      </c>
      <c r="F30">
        <v>2.3E-2</v>
      </c>
      <c r="G30">
        <v>0.01</v>
      </c>
      <c r="H30">
        <v>8.9999999999999993E-3</v>
      </c>
      <c r="I30">
        <v>0.01</v>
      </c>
      <c r="J30">
        <v>2E-3</v>
      </c>
      <c r="K30">
        <v>1.7000000000000001E-2</v>
      </c>
      <c r="L30">
        <v>0.53700000000000003</v>
      </c>
      <c r="M30">
        <v>0.01</v>
      </c>
      <c r="N30">
        <v>0.18099999999999999</v>
      </c>
      <c r="O30">
        <v>1.0999999999999999E-2</v>
      </c>
      <c r="P30">
        <v>1.2E-2</v>
      </c>
      <c r="Q30">
        <v>1.0999999999999999E-2</v>
      </c>
      <c r="R30">
        <v>1.2999999999999999E-2</v>
      </c>
      <c r="S30">
        <v>0.95599999999999996</v>
      </c>
      <c r="T30">
        <v>0.11799999999999999</v>
      </c>
      <c r="U30">
        <v>0.01</v>
      </c>
      <c r="V30">
        <v>8.9999999999999993E-3</v>
      </c>
      <c r="W30">
        <v>8.9999999999999993E-3</v>
      </c>
      <c r="Z30" s="1">
        <f t="shared" si="0"/>
        <v>6.3399999999999998E-2</v>
      </c>
      <c r="AA30" s="1">
        <f t="shared" si="1"/>
        <v>0.13299999999999998</v>
      </c>
    </row>
    <row r="31" spans="1:27">
      <c r="A31">
        <v>30</v>
      </c>
      <c r="B31" t="s">
        <v>178</v>
      </c>
      <c r="C31">
        <v>30</v>
      </c>
      <c r="D31">
        <v>0.53700000000000003</v>
      </c>
      <c r="E31">
        <v>7.0000000000000001E-3</v>
      </c>
      <c r="F31">
        <v>0.75</v>
      </c>
      <c r="G31">
        <v>8.0000000000000002E-3</v>
      </c>
      <c r="H31">
        <v>7.0000000000000001E-3</v>
      </c>
      <c r="I31">
        <v>8.0000000000000002E-3</v>
      </c>
      <c r="J31">
        <v>3.0000000000000001E-3</v>
      </c>
      <c r="K31">
        <v>1.6E-2</v>
      </c>
      <c r="L31">
        <v>0.53100000000000003</v>
      </c>
      <c r="M31">
        <v>8.0000000000000002E-3</v>
      </c>
      <c r="N31">
        <v>0.29199999999999998</v>
      </c>
      <c r="O31">
        <v>0.64900000000000002</v>
      </c>
      <c r="P31">
        <v>0.98599999999999999</v>
      </c>
      <c r="Q31">
        <v>8.9999999999999993E-3</v>
      </c>
      <c r="R31">
        <v>1.4E-2</v>
      </c>
      <c r="S31">
        <v>5.7000000000000002E-2</v>
      </c>
      <c r="T31">
        <v>0.95499999999999996</v>
      </c>
      <c r="U31">
        <v>8.0000000000000002E-3</v>
      </c>
      <c r="V31">
        <v>0.98899999999999999</v>
      </c>
      <c r="W31">
        <v>7.0000000000000001E-3</v>
      </c>
      <c r="Z31" s="1">
        <f t="shared" si="0"/>
        <v>0.1875</v>
      </c>
      <c r="AA31" s="1">
        <f t="shared" si="1"/>
        <v>0.39660000000000001</v>
      </c>
    </row>
    <row r="32" spans="1:27">
      <c r="A32">
        <v>31</v>
      </c>
      <c r="B32" t="s">
        <v>179</v>
      </c>
      <c r="C32">
        <v>30</v>
      </c>
      <c r="D32">
        <v>0.79700000000000004</v>
      </c>
      <c r="E32">
        <v>7.0000000000000001E-3</v>
      </c>
      <c r="F32">
        <v>0.14199999999999999</v>
      </c>
      <c r="G32">
        <v>8.0000000000000002E-3</v>
      </c>
      <c r="H32">
        <v>7.0000000000000001E-3</v>
      </c>
      <c r="I32">
        <v>8.0000000000000002E-3</v>
      </c>
      <c r="J32">
        <v>4.0000000000000001E-3</v>
      </c>
      <c r="K32">
        <v>9.8000000000000004E-2</v>
      </c>
      <c r="L32">
        <v>0.23599999999999999</v>
      </c>
      <c r="M32">
        <v>8.0000000000000002E-3</v>
      </c>
      <c r="N32">
        <v>2.7E-2</v>
      </c>
      <c r="O32">
        <v>0.49199999999999999</v>
      </c>
      <c r="P32">
        <v>2.5999999999999999E-2</v>
      </c>
      <c r="Q32">
        <v>8.9999999999999993E-3</v>
      </c>
      <c r="R32">
        <v>1.2E-2</v>
      </c>
      <c r="S32">
        <v>0.69599999999999995</v>
      </c>
      <c r="T32">
        <v>0.78600000000000003</v>
      </c>
      <c r="U32">
        <v>8.0000000000000002E-3</v>
      </c>
      <c r="V32">
        <v>7.0000000000000001E-3</v>
      </c>
      <c r="W32">
        <v>7.0000000000000001E-3</v>
      </c>
      <c r="Z32" s="1">
        <f t="shared" si="0"/>
        <v>0.13150000000000001</v>
      </c>
      <c r="AA32" s="1">
        <f t="shared" si="1"/>
        <v>0.20700000000000002</v>
      </c>
    </row>
    <row r="33" spans="1:27">
      <c r="A33">
        <v>32</v>
      </c>
      <c r="B33" t="s">
        <v>180</v>
      </c>
      <c r="C33">
        <v>30</v>
      </c>
      <c r="D33">
        <v>2.4E-2</v>
      </c>
      <c r="E33">
        <v>8.0000000000000002E-3</v>
      </c>
      <c r="F33">
        <v>0.35799999999999998</v>
      </c>
      <c r="G33">
        <v>8.9999999999999993E-3</v>
      </c>
      <c r="H33">
        <v>8.0000000000000002E-3</v>
      </c>
      <c r="I33">
        <v>8.9999999999999993E-3</v>
      </c>
      <c r="J33">
        <v>2E-3</v>
      </c>
      <c r="K33">
        <v>6.6000000000000003E-2</v>
      </c>
      <c r="L33">
        <v>0.316</v>
      </c>
      <c r="M33">
        <v>8.9999999999999993E-3</v>
      </c>
      <c r="N33">
        <v>4.4999999999999998E-2</v>
      </c>
      <c r="O33">
        <v>0.123</v>
      </c>
      <c r="P33">
        <v>0.23799999999999999</v>
      </c>
      <c r="Q33">
        <v>0.01</v>
      </c>
      <c r="R33">
        <v>7.0000000000000001E-3</v>
      </c>
      <c r="S33">
        <v>6.0000000000000001E-3</v>
      </c>
      <c r="T33">
        <v>0.215</v>
      </c>
      <c r="U33">
        <v>8.9999999999999993E-3</v>
      </c>
      <c r="V33">
        <v>0.96699999999999997</v>
      </c>
      <c r="W33">
        <v>8.0000000000000002E-3</v>
      </c>
      <c r="Z33" s="1">
        <f t="shared" si="0"/>
        <v>8.09E-2</v>
      </c>
      <c r="AA33" s="1">
        <f t="shared" si="1"/>
        <v>0.1628</v>
      </c>
    </row>
    <row r="34" spans="1:27">
      <c r="A34">
        <v>33</v>
      </c>
      <c r="B34" t="s">
        <v>181</v>
      </c>
      <c r="C34">
        <v>30</v>
      </c>
      <c r="D34">
        <v>0.97099999999999997</v>
      </c>
      <c r="E34">
        <v>7.0000000000000001E-3</v>
      </c>
      <c r="F34">
        <v>0.13600000000000001</v>
      </c>
      <c r="G34">
        <v>8.0000000000000002E-3</v>
      </c>
      <c r="H34">
        <v>8.0000000000000002E-3</v>
      </c>
      <c r="I34">
        <v>8.0000000000000002E-3</v>
      </c>
      <c r="J34">
        <v>5.0000000000000001E-3</v>
      </c>
      <c r="K34">
        <v>0.63</v>
      </c>
      <c r="L34">
        <v>0.63800000000000001</v>
      </c>
      <c r="M34">
        <v>8.0000000000000002E-3</v>
      </c>
      <c r="N34">
        <v>2E-3</v>
      </c>
      <c r="O34">
        <v>1.9E-2</v>
      </c>
      <c r="P34">
        <v>0.98499999999999999</v>
      </c>
      <c r="Q34">
        <v>8.9999999999999993E-3</v>
      </c>
      <c r="R34">
        <v>1.0999999999999999E-2</v>
      </c>
      <c r="S34">
        <v>0.08</v>
      </c>
      <c r="T34">
        <v>0.46800000000000003</v>
      </c>
      <c r="U34">
        <v>8.0000000000000002E-3</v>
      </c>
      <c r="V34">
        <v>0.93899999999999995</v>
      </c>
      <c r="W34">
        <v>8.0000000000000002E-3</v>
      </c>
      <c r="Z34" s="1">
        <f t="shared" si="0"/>
        <v>0.24189999999999995</v>
      </c>
      <c r="AA34" s="1">
        <f t="shared" si="1"/>
        <v>0.25290000000000001</v>
      </c>
    </row>
    <row r="35" spans="1:27">
      <c r="A35">
        <v>34</v>
      </c>
      <c r="B35" t="s">
        <v>182</v>
      </c>
      <c r="C35">
        <v>30</v>
      </c>
      <c r="D35">
        <v>3.5000000000000003E-2</v>
      </c>
      <c r="E35">
        <v>0.01</v>
      </c>
      <c r="F35">
        <v>3.2000000000000001E-2</v>
      </c>
      <c r="G35">
        <v>1.0999999999999999E-2</v>
      </c>
      <c r="H35">
        <v>0.01</v>
      </c>
      <c r="I35">
        <v>1.0999999999999999E-2</v>
      </c>
      <c r="J35">
        <v>1E-3</v>
      </c>
      <c r="K35">
        <v>3.0000000000000001E-3</v>
      </c>
      <c r="L35">
        <v>4.2999999999999997E-2</v>
      </c>
      <c r="M35">
        <v>1.0999999999999999E-2</v>
      </c>
      <c r="N35">
        <v>0.45900000000000002</v>
      </c>
      <c r="O35">
        <v>8.9999999999999993E-3</v>
      </c>
      <c r="P35">
        <v>6.0000000000000001E-3</v>
      </c>
      <c r="Q35">
        <v>1.2E-2</v>
      </c>
      <c r="R35">
        <v>0.01</v>
      </c>
      <c r="S35">
        <v>2.7E-2</v>
      </c>
      <c r="T35">
        <v>9.9000000000000005E-2</v>
      </c>
      <c r="U35">
        <v>1.0999999999999999E-2</v>
      </c>
      <c r="V35">
        <v>0.18</v>
      </c>
      <c r="W35">
        <v>0.01</v>
      </c>
      <c r="Z35" s="1">
        <f t="shared" si="0"/>
        <v>1.67E-2</v>
      </c>
      <c r="AA35" s="1">
        <f t="shared" si="1"/>
        <v>8.2299999999999998E-2</v>
      </c>
    </row>
    <row r="36" spans="1:27">
      <c r="A36">
        <v>35</v>
      </c>
      <c r="B36" t="s">
        <v>183</v>
      </c>
      <c r="C36">
        <v>30</v>
      </c>
      <c r="D36">
        <v>0.4</v>
      </c>
      <c r="E36">
        <v>8.0000000000000002E-3</v>
      </c>
      <c r="F36">
        <v>0.39100000000000001</v>
      </c>
      <c r="G36">
        <v>8.9999999999999993E-3</v>
      </c>
      <c r="H36">
        <v>8.0000000000000002E-3</v>
      </c>
      <c r="I36">
        <v>8.9999999999999993E-3</v>
      </c>
      <c r="J36">
        <v>2.3E-2</v>
      </c>
      <c r="K36">
        <v>0.91300000000000003</v>
      </c>
      <c r="L36">
        <v>0.16700000000000001</v>
      </c>
      <c r="M36">
        <v>8.9999999999999993E-3</v>
      </c>
      <c r="N36">
        <v>5.6000000000000001E-2</v>
      </c>
      <c r="O36">
        <v>1E-3</v>
      </c>
      <c r="P36">
        <v>0.99</v>
      </c>
      <c r="Q36">
        <v>0.01</v>
      </c>
      <c r="R36">
        <v>1.2999999999999999E-2</v>
      </c>
      <c r="S36">
        <v>7.0000000000000001E-3</v>
      </c>
      <c r="T36">
        <v>0.15</v>
      </c>
      <c r="U36">
        <v>8.9999999999999993E-3</v>
      </c>
      <c r="V36">
        <v>9.7000000000000003E-2</v>
      </c>
      <c r="W36">
        <v>8.0000000000000002E-3</v>
      </c>
      <c r="Z36" s="1">
        <f t="shared" si="0"/>
        <v>0.19370000000000001</v>
      </c>
      <c r="AA36" s="1">
        <f t="shared" si="1"/>
        <v>0.13409999999999994</v>
      </c>
    </row>
    <row r="37" spans="1:27">
      <c r="A37">
        <v>36</v>
      </c>
      <c r="B37" t="s">
        <v>184</v>
      </c>
      <c r="C37">
        <v>30</v>
      </c>
      <c r="D37">
        <v>0.253</v>
      </c>
      <c r="E37">
        <v>0.01</v>
      </c>
      <c r="F37">
        <v>0.40400000000000003</v>
      </c>
      <c r="G37">
        <v>1.0999999999999999E-2</v>
      </c>
      <c r="H37">
        <v>0.01</v>
      </c>
      <c r="I37">
        <v>1.0999999999999999E-2</v>
      </c>
      <c r="J37">
        <v>7.0000000000000001E-3</v>
      </c>
      <c r="K37">
        <v>0.318</v>
      </c>
      <c r="L37">
        <v>0.17499999999999999</v>
      </c>
      <c r="M37">
        <v>1.0999999999999999E-2</v>
      </c>
      <c r="N37">
        <v>0.14299999999999999</v>
      </c>
      <c r="O37">
        <v>2E-3</v>
      </c>
      <c r="P37">
        <v>0.55500000000000005</v>
      </c>
      <c r="Q37">
        <v>1.2E-2</v>
      </c>
      <c r="R37">
        <v>2.1000000000000001E-2</v>
      </c>
      <c r="S37">
        <v>0.378</v>
      </c>
      <c r="T37">
        <v>1.7999999999999999E-2</v>
      </c>
      <c r="U37">
        <v>1.0999999999999999E-2</v>
      </c>
      <c r="V37">
        <v>4.0000000000000001E-3</v>
      </c>
      <c r="W37">
        <v>0.01</v>
      </c>
      <c r="Z37" s="1">
        <f t="shared" si="0"/>
        <v>0.121</v>
      </c>
      <c r="AA37" s="1">
        <f t="shared" si="1"/>
        <v>0.11540000000000002</v>
      </c>
    </row>
    <row r="38" spans="1:27">
      <c r="A38">
        <v>37</v>
      </c>
      <c r="B38" t="s">
        <v>185</v>
      </c>
      <c r="C38">
        <v>30</v>
      </c>
      <c r="D38">
        <v>4.0000000000000001E-3</v>
      </c>
      <c r="E38">
        <v>1.0999999999999999E-2</v>
      </c>
      <c r="F38">
        <v>0.93899999999999995</v>
      </c>
      <c r="G38">
        <v>1.2E-2</v>
      </c>
      <c r="H38">
        <v>1.0999999999999999E-2</v>
      </c>
      <c r="I38">
        <v>1.2999999999999999E-2</v>
      </c>
      <c r="J38">
        <v>2E-3</v>
      </c>
      <c r="K38">
        <v>2.5999999999999999E-2</v>
      </c>
      <c r="L38">
        <v>0.35499999999999998</v>
      </c>
      <c r="M38">
        <v>1.2E-2</v>
      </c>
      <c r="N38">
        <v>0.186</v>
      </c>
      <c r="O38">
        <v>6.0000000000000001E-3</v>
      </c>
      <c r="P38">
        <v>0.13900000000000001</v>
      </c>
      <c r="Q38">
        <v>1.4999999999999999E-2</v>
      </c>
      <c r="R38">
        <v>2.5000000000000001E-2</v>
      </c>
      <c r="S38">
        <v>1.4E-2</v>
      </c>
      <c r="T38">
        <v>4.5999999999999999E-2</v>
      </c>
      <c r="U38">
        <v>1.2E-2</v>
      </c>
      <c r="V38">
        <v>0.94299999999999995</v>
      </c>
      <c r="W38">
        <v>1.0999999999999999E-2</v>
      </c>
      <c r="Z38" s="1">
        <f t="shared" si="0"/>
        <v>0.13850000000000001</v>
      </c>
      <c r="AA38" s="1">
        <f t="shared" si="1"/>
        <v>0.13969999999999999</v>
      </c>
    </row>
    <row r="39" spans="1:27">
      <c r="A39">
        <v>38</v>
      </c>
      <c r="B39" t="s">
        <v>186</v>
      </c>
      <c r="C39">
        <v>30</v>
      </c>
      <c r="D39">
        <v>0.44500000000000001</v>
      </c>
      <c r="E39">
        <v>7.0000000000000001E-3</v>
      </c>
      <c r="F39">
        <v>0.57899999999999996</v>
      </c>
      <c r="G39">
        <v>8.0000000000000002E-3</v>
      </c>
      <c r="H39">
        <v>7.0000000000000001E-3</v>
      </c>
      <c r="I39">
        <v>8.9999999999999993E-3</v>
      </c>
      <c r="J39">
        <v>0.32400000000000001</v>
      </c>
      <c r="K39">
        <v>0.58499999999999996</v>
      </c>
      <c r="L39">
        <v>1.2E-2</v>
      </c>
      <c r="M39">
        <v>8.0000000000000002E-3</v>
      </c>
      <c r="N39">
        <v>0.34300000000000003</v>
      </c>
      <c r="O39">
        <v>1.4E-2</v>
      </c>
      <c r="P39">
        <v>0.99299999999999999</v>
      </c>
      <c r="Q39">
        <v>0.01</v>
      </c>
      <c r="R39">
        <v>6.0999999999999999E-2</v>
      </c>
      <c r="S39">
        <v>0.93600000000000005</v>
      </c>
      <c r="T39">
        <v>0.16500000000000001</v>
      </c>
      <c r="U39">
        <v>8.0000000000000002E-3</v>
      </c>
      <c r="V39">
        <v>0.47</v>
      </c>
      <c r="W39">
        <v>7.0000000000000001E-3</v>
      </c>
      <c r="Z39" s="1">
        <f t="shared" si="0"/>
        <v>0.19839999999999997</v>
      </c>
      <c r="AA39" s="1">
        <f t="shared" si="1"/>
        <v>0.30070000000000002</v>
      </c>
    </row>
    <row r="40" spans="1:27">
      <c r="A40">
        <v>39</v>
      </c>
      <c r="B40" t="s">
        <v>187</v>
      </c>
      <c r="C40">
        <v>30</v>
      </c>
      <c r="D40">
        <v>0.108</v>
      </c>
      <c r="E40">
        <v>8.0000000000000002E-3</v>
      </c>
      <c r="F40">
        <v>0.498</v>
      </c>
      <c r="G40">
        <v>8.9999999999999993E-3</v>
      </c>
      <c r="H40">
        <v>8.9999999999999993E-3</v>
      </c>
      <c r="I40">
        <v>0.01</v>
      </c>
      <c r="J40">
        <v>0.69</v>
      </c>
      <c r="K40">
        <v>0.871</v>
      </c>
      <c r="L40">
        <v>1.2E-2</v>
      </c>
      <c r="M40">
        <v>8.9999999999999993E-3</v>
      </c>
      <c r="N40">
        <v>0.157</v>
      </c>
      <c r="O40">
        <v>0.22</v>
      </c>
      <c r="P40">
        <v>0.98199999999999998</v>
      </c>
      <c r="Q40">
        <v>1.0999999999999999E-2</v>
      </c>
      <c r="R40">
        <v>0.03</v>
      </c>
      <c r="S40">
        <v>0.37</v>
      </c>
      <c r="T40">
        <v>4.0000000000000001E-3</v>
      </c>
      <c r="U40">
        <v>8.9999999999999993E-3</v>
      </c>
      <c r="V40">
        <v>4.1000000000000002E-2</v>
      </c>
      <c r="W40">
        <v>8.9999999999999993E-3</v>
      </c>
      <c r="Z40" s="1">
        <f t="shared" si="0"/>
        <v>0.22239999999999999</v>
      </c>
      <c r="AA40" s="1">
        <f t="shared" si="1"/>
        <v>0.18329999999999996</v>
      </c>
    </row>
    <row r="41" spans="1:27">
      <c r="A41">
        <v>40</v>
      </c>
      <c r="B41" t="s">
        <v>188</v>
      </c>
      <c r="C41">
        <v>30</v>
      </c>
      <c r="D41">
        <v>7.0000000000000001E-3</v>
      </c>
      <c r="E41">
        <v>1.0999999999999999E-2</v>
      </c>
      <c r="F41">
        <v>0.47799999999999998</v>
      </c>
      <c r="G41">
        <v>1.2E-2</v>
      </c>
      <c r="H41">
        <v>1.2E-2</v>
      </c>
      <c r="I41">
        <v>1.2999999999999999E-2</v>
      </c>
      <c r="J41">
        <v>2E-3</v>
      </c>
      <c r="K41">
        <v>4.3999999999999997E-2</v>
      </c>
      <c r="L41">
        <v>0.30599999999999999</v>
      </c>
      <c r="M41">
        <v>1.2E-2</v>
      </c>
      <c r="N41">
        <v>4.8000000000000001E-2</v>
      </c>
      <c r="O41">
        <v>0.03</v>
      </c>
      <c r="P41">
        <v>4.0000000000000001E-3</v>
      </c>
      <c r="Q41">
        <v>1.4E-2</v>
      </c>
      <c r="R41">
        <v>2.1000000000000001E-2</v>
      </c>
      <c r="S41">
        <v>0.71799999999999997</v>
      </c>
      <c r="T41">
        <v>0.18099999999999999</v>
      </c>
      <c r="U41">
        <v>1.2E-2</v>
      </c>
      <c r="V41">
        <v>0.313</v>
      </c>
      <c r="W41">
        <v>1.2E-2</v>
      </c>
      <c r="Z41" s="1">
        <f t="shared" si="0"/>
        <v>8.9700000000000002E-2</v>
      </c>
      <c r="AA41" s="1">
        <f t="shared" si="1"/>
        <v>0.1353</v>
      </c>
    </row>
    <row r="42" spans="1:27">
      <c r="A42">
        <v>41</v>
      </c>
      <c r="B42" t="s">
        <v>189</v>
      </c>
      <c r="C42">
        <v>30</v>
      </c>
      <c r="D42">
        <v>6.0000000000000001E-3</v>
      </c>
      <c r="E42">
        <v>8.9999999999999993E-3</v>
      </c>
      <c r="F42">
        <v>0.98499999999999999</v>
      </c>
      <c r="G42">
        <v>0.01</v>
      </c>
      <c r="H42">
        <v>0.01</v>
      </c>
      <c r="I42">
        <v>1.0999999999999999E-2</v>
      </c>
      <c r="J42">
        <v>0.01</v>
      </c>
      <c r="K42">
        <v>5.0000000000000001E-3</v>
      </c>
      <c r="L42">
        <v>0.55600000000000005</v>
      </c>
      <c r="M42">
        <v>0.01</v>
      </c>
      <c r="N42">
        <v>0.10100000000000001</v>
      </c>
      <c r="O42">
        <v>3.6999999999999998E-2</v>
      </c>
      <c r="P42">
        <v>0.97199999999999998</v>
      </c>
      <c r="Q42">
        <v>1.2E-2</v>
      </c>
      <c r="R42">
        <v>2.3E-2</v>
      </c>
      <c r="S42">
        <v>0.155</v>
      </c>
      <c r="T42">
        <v>0.11799999999999999</v>
      </c>
      <c r="U42">
        <v>0.01</v>
      </c>
      <c r="V42">
        <v>0.98199999999999998</v>
      </c>
      <c r="W42">
        <v>0.01</v>
      </c>
      <c r="Z42" s="1">
        <f t="shared" si="0"/>
        <v>0.16119999999999998</v>
      </c>
      <c r="AA42" s="1">
        <f t="shared" si="1"/>
        <v>0.24199999999999994</v>
      </c>
    </row>
    <row r="43" spans="1:27">
      <c r="A43">
        <v>42</v>
      </c>
      <c r="B43" t="s">
        <v>190</v>
      </c>
      <c r="C43">
        <v>30</v>
      </c>
      <c r="D43">
        <v>1.9E-2</v>
      </c>
      <c r="E43">
        <v>8.9999999999999993E-3</v>
      </c>
      <c r="F43">
        <v>0.46899999999999997</v>
      </c>
      <c r="G43">
        <v>0.01</v>
      </c>
      <c r="H43">
        <v>0.01</v>
      </c>
      <c r="I43">
        <v>1.0999999999999999E-2</v>
      </c>
      <c r="J43">
        <v>7.0000000000000007E-2</v>
      </c>
      <c r="K43">
        <v>2.1000000000000001E-2</v>
      </c>
      <c r="L43">
        <v>1.6E-2</v>
      </c>
      <c r="M43">
        <v>0.01</v>
      </c>
      <c r="N43">
        <v>0.97099999999999997</v>
      </c>
      <c r="O43">
        <v>0.13200000000000001</v>
      </c>
      <c r="P43">
        <v>1E-3</v>
      </c>
      <c r="Q43">
        <v>1.2E-2</v>
      </c>
      <c r="R43">
        <v>1.4999999999999999E-2</v>
      </c>
      <c r="S43">
        <v>8.7999999999999995E-2</v>
      </c>
      <c r="T43">
        <v>0.158</v>
      </c>
      <c r="U43">
        <v>0.01</v>
      </c>
      <c r="V43">
        <v>5.0000000000000001E-3</v>
      </c>
      <c r="W43">
        <v>0.01</v>
      </c>
      <c r="Z43" s="1">
        <f t="shared" si="0"/>
        <v>6.4500000000000016E-2</v>
      </c>
      <c r="AA43" s="1">
        <f t="shared" si="1"/>
        <v>0.14019999999999996</v>
      </c>
    </row>
    <row r="44" spans="1:27">
      <c r="A44">
        <v>43</v>
      </c>
      <c r="B44" t="s">
        <v>191</v>
      </c>
      <c r="C44">
        <v>30</v>
      </c>
      <c r="D44">
        <v>0.17399999999999999</v>
      </c>
      <c r="E44">
        <v>8.0000000000000002E-3</v>
      </c>
      <c r="F44">
        <v>3.1E-2</v>
      </c>
      <c r="G44">
        <v>0.01</v>
      </c>
      <c r="H44">
        <v>8.9999999999999993E-3</v>
      </c>
      <c r="I44">
        <v>0.01</v>
      </c>
      <c r="J44">
        <v>0.751</v>
      </c>
      <c r="K44">
        <v>9.5000000000000001E-2</v>
      </c>
      <c r="L44">
        <v>8.0000000000000002E-3</v>
      </c>
      <c r="M44">
        <v>0.01</v>
      </c>
      <c r="N44">
        <v>0.49299999999999999</v>
      </c>
      <c r="O44">
        <v>7.0000000000000007E-2</v>
      </c>
      <c r="P44">
        <v>2E-3</v>
      </c>
      <c r="Q44">
        <v>1.0999999999999999E-2</v>
      </c>
      <c r="R44">
        <v>1.4999999999999999E-2</v>
      </c>
      <c r="S44">
        <v>1.2E-2</v>
      </c>
      <c r="T44">
        <v>7.4999999999999997E-2</v>
      </c>
      <c r="U44">
        <v>0.01</v>
      </c>
      <c r="V44">
        <v>3.0000000000000001E-3</v>
      </c>
      <c r="W44">
        <v>8.9999999999999993E-3</v>
      </c>
      <c r="Z44" s="1">
        <f t="shared" si="0"/>
        <v>0.1106</v>
      </c>
      <c r="AA44" s="1">
        <f t="shared" si="1"/>
        <v>6.9999999999999993E-2</v>
      </c>
    </row>
    <row r="45" spans="1:27">
      <c r="A45">
        <v>44</v>
      </c>
      <c r="B45" t="s">
        <v>192</v>
      </c>
      <c r="C45">
        <v>30</v>
      </c>
      <c r="D45">
        <v>0.17799999999999999</v>
      </c>
      <c r="E45">
        <v>8.0000000000000002E-3</v>
      </c>
      <c r="F45">
        <v>0.78200000000000003</v>
      </c>
      <c r="G45">
        <v>8.9999999999999993E-3</v>
      </c>
      <c r="H45">
        <v>8.9999999999999993E-3</v>
      </c>
      <c r="I45">
        <v>8.9999999999999993E-3</v>
      </c>
      <c r="J45">
        <v>0.39500000000000002</v>
      </c>
      <c r="K45">
        <v>8.5999999999999993E-2</v>
      </c>
      <c r="L45">
        <v>3.2000000000000001E-2</v>
      </c>
      <c r="M45">
        <v>8.9999999999999993E-3</v>
      </c>
      <c r="N45">
        <v>0.93500000000000005</v>
      </c>
      <c r="O45">
        <v>0.58099999999999996</v>
      </c>
      <c r="P45">
        <v>9.9000000000000005E-2</v>
      </c>
      <c r="Q45">
        <v>0.01</v>
      </c>
      <c r="R45">
        <v>1.2E-2</v>
      </c>
      <c r="S45">
        <v>5.0000000000000001E-3</v>
      </c>
      <c r="T45">
        <v>1.9E-2</v>
      </c>
      <c r="U45">
        <v>8.9999999999999993E-3</v>
      </c>
      <c r="V45">
        <v>0.94499999999999995</v>
      </c>
      <c r="W45">
        <v>8.9999999999999993E-3</v>
      </c>
      <c r="Z45" s="1">
        <f t="shared" si="0"/>
        <v>0.1517</v>
      </c>
      <c r="AA45" s="1">
        <f t="shared" si="1"/>
        <v>0.26239999999999997</v>
      </c>
    </row>
    <row r="46" spans="1:27">
      <c r="A46">
        <v>45</v>
      </c>
      <c r="B46" t="s">
        <v>193</v>
      </c>
      <c r="C46">
        <v>30</v>
      </c>
      <c r="D46">
        <v>5.8999999999999997E-2</v>
      </c>
      <c r="E46">
        <v>7.0000000000000001E-3</v>
      </c>
      <c r="F46">
        <v>4.5999999999999999E-2</v>
      </c>
      <c r="G46">
        <v>8.0000000000000002E-3</v>
      </c>
      <c r="H46">
        <v>7.0000000000000001E-3</v>
      </c>
      <c r="I46">
        <v>8.0000000000000002E-3</v>
      </c>
      <c r="J46">
        <v>0.90700000000000003</v>
      </c>
      <c r="K46">
        <v>6.0000000000000001E-3</v>
      </c>
      <c r="L46">
        <v>4.2000000000000003E-2</v>
      </c>
      <c r="M46">
        <v>8.0000000000000002E-3</v>
      </c>
      <c r="N46">
        <v>4.0000000000000001E-3</v>
      </c>
      <c r="O46">
        <v>0.34200000000000003</v>
      </c>
      <c r="P46">
        <v>4.8000000000000001E-2</v>
      </c>
      <c r="Q46">
        <v>8.9999999999999993E-3</v>
      </c>
      <c r="R46">
        <v>8.0000000000000002E-3</v>
      </c>
      <c r="S46">
        <v>2E-3</v>
      </c>
      <c r="T46">
        <v>2.1000000000000001E-2</v>
      </c>
      <c r="U46">
        <v>8.0000000000000002E-3</v>
      </c>
      <c r="V46">
        <v>2.1000000000000001E-2</v>
      </c>
      <c r="W46">
        <v>7.0000000000000001E-3</v>
      </c>
      <c r="Z46" s="1">
        <f t="shared" si="0"/>
        <v>0.10980000000000001</v>
      </c>
      <c r="AA46" s="1">
        <f t="shared" si="1"/>
        <v>4.7000000000000007E-2</v>
      </c>
    </row>
    <row r="47" spans="1:27">
      <c r="A47">
        <v>46</v>
      </c>
      <c r="B47" t="s">
        <v>194</v>
      </c>
      <c r="C47">
        <v>30</v>
      </c>
      <c r="D47">
        <v>0.24099999999999999</v>
      </c>
      <c r="E47">
        <v>6.0000000000000001E-3</v>
      </c>
      <c r="F47">
        <v>7.0999999999999994E-2</v>
      </c>
      <c r="G47">
        <v>7.0000000000000001E-3</v>
      </c>
      <c r="H47">
        <v>6.0000000000000001E-3</v>
      </c>
      <c r="I47">
        <v>7.0000000000000001E-3</v>
      </c>
      <c r="J47">
        <v>0.98799999999999999</v>
      </c>
      <c r="K47">
        <v>0.78700000000000003</v>
      </c>
      <c r="L47">
        <v>3.7999999999999999E-2</v>
      </c>
      <c r="M47">
        <v>7.0000000000000001E-3</v>
      </c>
      <c r="N47">
        <v>3.3000000000000002E-2</v>
      </c>
      <c r="O47">
        <v>0.48599999999999999</v>
      </c>
      <c r="P47">
        <v>0.17299999999999999</v>
      </c>
      <c r="Q47">
        <v>8.0000000000000002E-3</v>
      </c>
      <c r="R47">
        <v>1.2999999999999999E-2</v>
      </c>
      <c r="S47">
        <v>0.50600000000000001</v>
      </c>
      <c r="T47">
        <v>2.1000000000000001E-2</v>
      </c>
      <c r="U47">
        <v>7.0000000000000001E-3</v>
      </c>
      <c r="V47">
        <v>3.1E-2</v>
      </c>
      <c r="W47">
        <v>6.0000000000000001E-3</v>
      </c>
      <c r="Z47" s="1">
        <f t="shared" si="0"/>
        <v>0.21579999999999999</v>
      </c>
      <c r="AA47" s="1">
        <f t="shared" si="1"/>
        <v>0.12839999999999996</v>
      </c>
    </row>
    <row r="48" spans="1:27">
      <c r="A48">
        <v>47</v>
      </c>
      <c r="B48" t="s">
        <v>195</v>
      </c>
      <c r="C48">
        <v>30</v>
      </c>
      <c r="D48">
        <v>5.0000000000000001E-3</v>
      </c>
      <c r="E48">
        <v>0.01</v>
      </c>
      <c r="F48">
        <v>0.37</v>
      </c>
      <c r="G48">
        <v>1.0999999999999999E-2</v>
      </c>
      <c r="H48">
        <v>0.01</v>
      </c>
      <c r="I48">
        <v>1.2E-2</v>
      </c>
      <c r="J48">
        <v>0.84299999999999997</v>
      </c>
      <c r="K48">
        <v>5.1999999999999998E-2</v>
      </c>
      <c r="L48">
        <v>5.0000000000000001E-3</v>
      </c>
      <c r="M48">
        <v>1.0999999999999999E-2</v>
      </c>
      <c r="N48">
        <v>0.79600000000000004</v>
      </c>
      <c r="O48">
        <v>0.29499999999999998</v>
      </c>
      <c r="P48">
        <v>2.5999999999999999E-2</v>
      </c>
      <c r="Q48">
        <v>1.2999999999999999E-2</v>
      </c>
      <c r="R48">
        <v>1.7000000000000001E-2</v>
      </c>
      <c r="S48">
        <v>7.0000000000000001E-3</v>
      </c>
      <c r="T48">
        <v>6.0000000000000001E-3</v>
      </c>
      <c r="U48">
        <v>1.0999999999999999E-2</v>
      </c>
      <c r="V48">
        <v>0.46600000000000003</v>
      </c>
      <c r="W48">
        <v>0.01</v>
      </c>
      <c r="Z48" s="1">
        <f t="shared" si="0"/>
        <v>0.13289999999999999</v>
      </c>
      <c r="AA48" s="1">
        <f t="shared" si="1"/>
        <v>0.16469999999999996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1.1208333333333334E-2</v>
      </c>
      <c r="E50" s="2">
        <f t="shared" ref="E50:W50" si="2">AVERAGE(E1:E24)</f>
        <v>1.0708333333333335E-2</v>
      </c>
      <c r="F50" s="2">
        <f t="shared" si="2"/>
        <v>4.1291666666666678E-2</v>
      </c>
      <c r="G50" s="2">
        <f t="shared" si="2"/>
        <v>1.1750000000000003E-2</v>
      </c>
      <c r="H50" s="2">
        <f t="shared" si="2"/>
        <v>1.1250000000000003E-2</v>
      </c>
      <c r="I50" s="2">
        <f t="shared" si="2"/>
        <v>1.2166666666666671E-2</v>
      </c>
      <c r="J50" s="2">
        <f t="shared" si="2"/>
        <v>8.9583333333333355E-3</v>
      </c>
      <c r="K50" s="2">
        <f t="shared" si="2"/>
        <v>2.8041666666666673E-2</v>
      </c>
      <c r="L50" s="2">
        <f t="shared" si="2"/>
        <v>0.93341666666666656</v>
      </c>
      <c r="M50" s="2">
        <f t="shared" si="2"/>
        <v>1.1750000000000003E-2</v>
      </c>
      <c r="N50" s="2">
        <f t="shared" si="2"/>
        <v>5.6333333333333284E-2</v>
      </c>
      <c r="O50" s="2">
        <f t="shared" si="2"/>
        <v>0.15437500000000001</v>
      </c>
      <c r="P50" s="2">
        <f t="shared" si="2"/>
        <v>1.8291666666666668E-2</v>
      </c>
      <c r="Q50" s="2">
        <f t="shared" si="2"/>
        <v>1.3083333333333337E-2</v>
      </c>
      <c r="R50" s="2">
        <f t="shared" si="2"/>
        <v>1.2000000000000004E-2</v>
      </c>
      <c r="S50" s="2">
        <f t="shared" si="2"/>
        <v>1.7875000000000005E-2</v>
      </c>
      <c r="T50" s="2">
        <f t="shared" si="2"/>
        <v>4.0833333333333338E-3</v>
      </c>
      <c r="U50" s="2">
        <f t="shared" si="2"/>
        <v>1.1750000000000003E-2</v>
      </c>
      <c r="V50" s="2">
        <f t="shared" si="2"/>
        <v>0.31808333333333333</v>
      </c>
      <c r="W50" s="2">
        <f t="shared" si="2"/>
        <v>1.1250000000000003E-2</v>
      </c>
      <c r="Y50" s="1" t="s">
        <v>0</v>
      </c>
      <c r="Z50" s="2">
        <f>AVERAGE(Z1:Z24)</f>
        <v>0.10805416666666666</v>
      </c>
      <c r="AA50" s="2">
        <f>AVERAGE(AA1:AA24)</f>
        <v>6.1712500000000003E-2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0.25595833333333334</v>
      </c>
      <c r="E51" s="2">
        <f t="shared" ref="E51:W51" si="3">AVERAGE(E25:E48)</f>
        <v>8.3333333333333367E-3</v>
      </c>
      <c r="F51" s="2">
        <f t="shared" si="3"/>
        <v>0.37337499999999996</v>
      </c>
      <c r="G51" s="2">
        <f t="shared" si="3"/>
        <v>9.3750000000000031E-3</v>
      </c>
      <c r="H51" s="2">
        <f t="shared" si="3"/>
        <v>8.708333333333337E-3</v>
      </c>
      <c r="I51" s="2">
        <f t="shared" si="3"/>
        <v>9.6666666666666689E-3</v>
      </c>
      <c r="J51" s="2">
        <f t="shared" si="3"/>
        <v>0.21654166666666666</v>
      </c>
      <c r="K51" s="2">
        <f t="shared" si="3"/>
        <v>0.24862499999999996</v>
      </c>
      <c r="L51" s="2">
        <f t="shared" si="3"/>
        <v>0.21374999999999997</v>
      </c>
      <c r="M51" s="2">
        <f t="shared" si="3"/>
        <v>9.3750000000000031E-3</v>
      </c>
      <c r="N51" s="2">
        <f t="shared" si="3"/>
        <v>0.293375</v>
      </c>
      <c r="O51" s="2">
        <f t="shared" si="3"/>
        <v>0.16012499999999996</v>
      </c>
      <c r="P51" s="2">
        <f t="shared" si="3"/>
        <v>0.42362499999999997</v>
      </c>
      <c r="Q51" s="2">
        <f t="shared" si="3"/>
        <v>1.079166666666667E-2</v>
      </c>
      <c r="R51" s="2">
        <f t="shared" si="3"/>
        <v>1.7916666666666674E-2</v>
      </c>
      <c r="S51" s="2">
        <f t="shared" si="3"/>
        <v>0.38141666666666674</v>
      </c>
      <c r="T51" s="2">
        <f t="shared" si="3"/>
        <v>0.18479166666666669</v>
      </c>
      <c r="U51" s="2">
        <f t="shared" si="3"/>
        <v>9.3750000000000031E-3</v>
      </c>
      <c r="V51" s="2">
        <f t="shared" si="3"/>
        <v>0.36554166666666665</v>
      </c>
      <c r="W51" s="2">
        <f t="shared" si="3"/>
        <v>8.6666666666666697E-3</v>
      </c>
      <c r="Y51" s="1" t="s">
        <v>1</v>
      </c>
      <c r="Z51" s="2">
        <f>AVERAGE(Z25:Z48)</f>
        <v>0.1353708333333333</v>
      </c>
      <c r="AA51" s="2">
        <f>AVERAGE(AA25:AA48)</f>
        <v>0.18556249999999999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3.6977912594428732E-4</v>
      </c>
      <c r="E52" s="3">
        <f t="shared" ref="E52:W52" si="4">TTEST(E1:E24,E25:E48,2,2)</f>
        <v>6.5469563128460496E-6</v>
      </c>
      <c r="F52" s="3">
        <f t="shared" si="4"/>
        <v>8.538488247049287E-6</v>
      </c>
      <c r="G52" s="3">
        <f t="shared" si="4"/>
        <v>3.1484012008447227E-5</v>
      </c>
      <c r="H52" s="3">
        <f t="shared" si="4"/>
        <v>6.4221858361222565E-6</v>
      </c>
      <c r="I52" s="3">
        <f t="shared" si="4"/>
        <v>4.2754040390111853E-5</v>
      </c>
      <c r="J52" s="3">
        <f t="shared" si="4"/>
        <v>4.8051051027957568E-3</v>
      </c>
      <c r="K52" s="3">
        <f t="shared" si="4"/>
        <v>1.6690609721338801E-3</v>
      </c>
      <c r="L52" s="3">
        <f t="shared" si="4"/>
        <v>2.6654871816634405E-16</v>
      </c>
      <c r="M52" s="3">
        <f t="shared" si="4"/>
        <v>3.1484012008447227E-5</v>
      </c>
      <c r="N52" s="3">
        <f t="shared" si="4"/>
        <v>1.6433745162467673E-3</v>
      </c>
      <c r="O52" s="3">
        <f t="shared" si="4"/>
        <v>0.91925217725858732</v>
      </c>
      <c r="P52" s="3">
        <f t="shared" si="4"/>
        <v>7.3442037034038033E-5</v>
      </c>
      <c r="Q52" s="3">
        <f t="shared" si="4"/>
        <v>7.0573952620350713E-4</v>
      </c>
      <c r="R52" s="3">
        <f t="shared" si="4"/>
        <v>2.5359895135194002E-2</v>
      </c>
      <c r="S52" s="3">
        <f t="shared" si="4"/>
        <v>3.8467875304998976E-5</v>
      </c>
      <c r="T52" s="3">
        <f t="shared" si="4"/>
        <v>5.0283561019010795E-4</v>
      </c>
      <c r="U52" s="3">
        <f t="shared" si="4"/>
        <v>3.1484012008447227E-5</v>
      </c>
      <c r="V52" s="3">
        <f t="shared" si="4"/>
        <v>0.63759463458617538</v>
      </c>
      <c r="W52" s="3">
        <f t="shared" si="4"/>
        <v>4.3642739079407878E-6</v>
      </c>
      <c r="Y52" s="1" t="s">
        <v>16</v>
      </c>
      <c r="Z52" s="3">
        <f>TTEST(Z1:Z24,Z25:Z48,2,2)</f>
        <v>5.4328170466926951E-2</v>
      </c>
      <c r="AA52" s="3">
        <f>TTEST(AA1:AA24,AA25:AA48,2,2)</f>
        <v>1.7197356734383253E-7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3.8452771552862329E-3</v>
      </c>
      <c r="E53" s="3">
        <f t="shared" ref="E53:W53" si="5">STDEV(E1:E24)/SQRT(COUNT(E1:E24))</f>
        <v>3.7820689964250797E-4</v>
      </c>
      <c r="F53" s="3">
        <f t="shared" si="5"/>
        <v>1.0726588792603353E-2</v>
      </c>
      <c r="G53" s="3">
        <f t="shared" si="5"/>
        <v>4.3091577575797969E-4</v>
      </c>
      <c r="H53" s="3">
        <f t="shared" si="5"/>
        <v>3.9585716938148882E-4</v>
      </c>
      <c r="I53" s="3">
        <f t="shared" si="5"/>
        <v>4.4095855184409844E-4</v>
      </c>
      <c r="J53" s="3">
        <f t="shared" si="5"/>
        <v>3.2260708629167443E-3</v>
      </c>
      <c r="K53" s="3">
        <f t="shared" si="5"/>
        <v>6.718048146129931E-3</v>
      </c>
      <c r="L53" s="3">
        <f t="shared" si="5"/>
        <v>2.3454080689001438E-2</v>
      </c>
      <c r="M53" s="3">
        <f t="shared" si="5"/>
        <v>4.3091577575797969E-4</v>
      </c>
      <c r="N53" s="3">
        <f t="shared" si="5"/>
        <v>2.8510465067365855E-2</v>
      </c>
      <c r="O53" s="3">
        <f t="shared" si="5"/>
        <v>3.7850861634172561E-2</v>
      </c>
      <c r="P53" s="3">
        <f t="shared" si="5"/>
        <v>8.0247531829547875E-3</v>
      </c>
      <c r="Q53" s="3">
        <f t="shared" si="5"/>
        <v>5.175074972035051E-4</v>
      </c>
      <c r="R53" s="3">
        <f t="shared" si="5"/>
        <v>1.023279751229036E-3</v>
      </c>
      <c r="S53" s="3">
        <f t="shared" si="5"/>
        <v>6.9562068259790199E-3</v>
      </c>
      <c r="T53" s="3">
        <f t="shared" si="5"/>
        <v>6.1360383134050642E-4</v>
      </c>
      <c r="U53" s="3">
        <f t="shared" si="5"/>
        <v>4.3091577575797969E-4</v>
      </c>
      <c r="V53" s="3">
        <f t="shared" si="5"/>
        <v>5.3447519860392541E-2</v>
      </c>
      <c r="W53" s="3">
        <f t="shared" si="5"/>
        <v>3.9585716938148882E-4</v>
      </c>
      <c r="Z53" s="3">
        <f>STDEV(Z1:Z24)/SQRT(COUNT(Z1:Z24))</f>
        <v>2.7703658208621126E-3</v>
      </c>
      <c r="AA53" s="3">
        <f>STDEV(AA1:AA24)/SQRT(COUNT(AA1:AA24))</f>
        <v>9.1547550654275302E-3</v>
      </c>
      <c r="AC53" s="3"/>
      <c r="AD53" s="3"/>
    </row>
    <row r="54" spans="1:30">
      <c r="C54" s="1" t="s">
        <v>1</v>
      </c>
      <c r="D54" s="3">
        <f>STDEV(D25:D48)/SQRT(COUNT(D25:D48))</f>
        <v>6.355271346122858E-2</v>
      </c>
      <c r="E54" s="3">
        <f t="shared" ref="E54:W54" si="6">STDEV(E25:E48)/SQRT(COUNT(E25:E48))</f>
        <v>2.736406896883943E-4</v>
      </c>
      <c r="F54" s="3">
        <f t="shared" si="6"/>
        <v>6.5428376940422209E-2</v>
      </c>
      <c r="G54" s="3">
        <f t="shared" si="6"/>
        <v>2.811241666976521E-4</v>
      </c>
      <c r="H54" s="3">
        <f t="shared" si="6"/>
        <v>3.0383518765284353E-4</v>
      </c>
      <c r="I54" s="3">
        <f t="shared" si="6"/>
        <v>3.3333333333333327E-4</v>
      </c>
      <c r="J54" s="3">
        <f t="shared" si="6"/>
        <v>6.997442543080995E-2</v>
      </c>
      <c r="K54" s="3">
        <f t="shared" si="6"/>
        <v>6.5701366884618528E-2</v>
      </c>
      <c r="L54" s="3">
        <f t="shared" si="6"/>
        <v>5.2971391307964071E-2</v>
      </c>
      <c r="M54" s="3">
        <f t="shared" si="6"/>
        <v>2.811241666976521E-4</v>
      </c>
      <c r="N54" s="3">
        <f t="shared" si="6"/>
        <v>6.4869065797680245E-2</v>
      </c>
      <c r="O54" s="3">
        <f t="shared" si="6"/>
        <v>4.1824612774007279E-2</v>
      </c>
      <c r="P54" s="3">
        <f t="shared" si="6"/>
        <v>9.2703728105778718E-2</v>
      </c>
      <c r="Q54" s="3">
        <f t="shared" si="6"/>
        <v>3.6105304252548304E-4</v>
      </c>
      <c r="R54" s="3">
        <f t="shared" si="6"/>
        <v>2.3466879733881176E-3</v>
      </c>
      <c r="S54" s="3">
        <f t="shared" si="6"/>
        <v>7.9508269478456975E-2</v>
      </c>
      <c r="T54" s="3">
        <f t="shared" si="6"/>
        <v>4.8265268634919728E-2</v>
      </c>
      <c r="U54" s="3">
        <f t="shared" si="6"/>
        <v>2.811241666976521E-4</v>
      </c>
      <c r="V54" s="3">
        <f t="shared" si="6"/>
        <v>8.4611944097374339E-2</v>
      </c>
      <c r="W54" s="3">
        <f t="shared" si="6"/>
        <v>2.9895146876429376E-4</v>
      </c>
      <c r="Z54" s="3">
        <f>STDEV(Z25:Z48)/SQRT(COUNT(Z25:Z48))</f>
        <v>1.3553424187864253E-2</v>
      </c>
      <c r="AA54" s="3">
        <f>STDEV(AA25:AA48)/SQRT(COUNT(AA25:AA48))</f>
        <v>1.7933936549543259E-2</v>
      </c>
      <c r="AC54" s="3"/>
      <c r="AD54" s="3"/>
    </row>
    <row r="55" spans="1:30">
      <c r="D55" s="2">
        <f>D50-D51</f>
        <v>-0.24475000000000002</v>
      </c>
      <c r="E55" s="2">
        <f t="shared" ref="E55:W55" si="7">E50-E51</f>
        <v>2.3749999999999986E-3</v>
      </c>
      <c r="F55" s="2">
        <f t="shared" si="7"/>
        <v>-0.33208333333333329</v>
      </c>
      <c r="G55" s="2">
        <f t="shared" si="7"/>
        <v>2.3750000000000004E-3</v>
      </c>
      <c r="H55" s="2">
        <f t="shared" si="7"/>
        <v>2.541666666666666E-3</v>
      </c>
      <c r="I55" s="2">
        <f t="shared" si="7"/>
        <v>2.5000000000000022E-3</v>
      </c>
      <c r="J55" s="2">
        <f t="shared" si="7"/>
        <v>-0.20758333333333331</v>
      </c>
      <c r="K55" s="2">
        <f t="shared" si="7"/>
        <v>-0.2205833333333333</v>
      </c>
      <c r="L55" s="2">
        <f t="shared" si="7"/>
        <v>0.71966666666666657</v>
      </c>
      <c r="M55" s="2">
        <f t="shared" si="7"/>
        <v>2.3750000000000004E-3</v>
      </c>
      <c r="N55" s="2">
        <f t="shared" si="7"/>
        <v>-0.23704166666666671</v>
      </c>
      <c r="O55" s="2">
        <f t="shared" si="7"/>
        <v>-5.7499999999999496E-3</v>
      </c>
      <c r="P55" s="2">
        <f t="shared" si="7"/>
        <v>-0.40533333333333332</v>
      </c>
      <c r="Q55" s="2">
        <f t="shared" si="7"/>
        <v>2.2916666666666675E-3</v>
      </c>
      <c r="R55" s="2">
        <f t="shared" si="7"/>
        <v>-5.9166666666666708E-3</v>
      </c>
      <c r="S55" s="2">
        <f t="shared" si="7"/>
        <v>-0.36354166666666671</v>
      </c>
      <c r="T55" s="2">
        <f t="shared" si="7"/>
        <v>-0.18070833333333336</v>
      </c>
      <c r="U55" s="2">
        <f t="shared" si="7"/>
        <v>2.3750000000000004E-3</v>
      </c>
      <c r="V55" s="2">
        <f t="shared" si="7"/>
        <v>-4.7458333333333325E-2</v>
      </c>
      <c r="W55" s="2">
        <f t="shared" si="7"/>
        <v>2.5833333333333333E-3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Tools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1.3615476190476192E-2</v>
      </c>
      <c r="E58" s="1">
        <f>(E50+0.6*(F50+D50)+0.15*G50)/(1+2*0.6+0.15)</f>
        <v>1.871099290780142E-2</v>
      </c>
      <c r="F58" s="1">
        <f t="shared" ref="F58:U59" si="9">(F50+0.6*(G50+E50)+0.15*(D50+H50))/(1+2*0.6+2*0.15)</f>
        <v>2.3254166666666673E-2</v>
      </c>
      <c r="G58" s="1">
        <f t="shared" si="9"/>
        <v>1.8682500000000005E-2</v>
      </c>
      <c r="H58" s="1">
        <f t="shared" si="9"/>
        <v>1.3255000000000006E-2</v>
      </c>
      <c r="I58" s="1">
        <f t="shared" si="9"/>
        <v>1.2104166666666669E-2</v>
      </c>
      <c r="J58" s="1">
        <f t="shared" si="9"/>
        <v>6.9913333333333313E-2</v>
      </c>
      <c r="K58" s="1">
        <f t="shared" si="9"/>
        <v>0.23882166666666657</v>
      </c>
      <c r="L58" s="1">
        <f t="shared" si="9"/>
        <v>0.38683416666666665</v>
      </c>
      <c r="M58" s="1">
        <f t="shared" si="9"/>
        <v>0.25318499999999994</v>
      </c>
      <c r="N58" s="1">
        <f t="shared" si="9"/>
        <v>0.11950583333333331</v>
      </c>
      <c r="O58" s="1">
        <f t="shared" si="9"/>
        <v>8.115E-2</v>
      </c>
      <c r="P58" s="1">
        <f t="shared" si="9"/>
        <v>5.1606666666666669E-2</v>
      </c>
      <c r="Q58" s="1">
        <f t="shared" si="9"/>
        <v>2.2838333333333339E-2</v>
      </c>
      <c r="R58" s="1">
        <f t="shared" si="9"/>
        <v>1.3572500000000005E-2</v>
      </c>
      <c r="S58" s="1">
        <f t="shared" si="9"/>
        <v>1.2500000000000002E-2</v>
      </c>
      <c r="T58" s="1">
        <f t="shared" si="9"/>
        <v>2.8548333333333335E-2</v>
      </c>
      <c r="U58" s="1">
        <f t="shared" si="9"/>
        <v>8.3767500000000009E-2</v>
      </c>
      <c r="V58" s="1">
        <f>(V50+0.6*(W50+U50)+0.15*T50)/(1+2*0.6+0.15)</f>
        <v>0.14148758865248226</v>
      </c>
      <c r="W58" s="1">
        <f>(W50+0.6*(V50)+0.15*U58)/(1+0.6+0.15)</f>
        <v>0.12266578571428573</v>
      </c>
    </row>
    <row r="59" spans="1:30">
      <c r="C59" s="1" t="s">
        <v>1</v>
      </c>
      <c r="D59" s="1">
        <f>(D51+0.6*(E51)+0.15*F51)/(1+0.6+0.15)</f>
        <v>0.18112261904761903</v>
      </c>
      <c r="E59" s="1">
        <f>(E51+0.6*(F51+D51)+0.15*G51)/(1+2*0.6+0.15)</f>
        <v>0.16482535460992909</v>
      </c>
      <c r="F59" s="1">
        <f t="shared" si="9"/>
        <v>0.16947999999999999</v>
      </c>
      <c r="G59" s="1">
        <f t="shared" si="9"/>
        <v>9.6529999999999977E-2</v>
      </c>
      <c r="H59" s="1">
        <f t="shared" si="9"/>
        <v>4.3448333333333332E-2</v>
      </c>
      <c r="I59" s="1">
        <f t="shared" si="9"/>
        <v>7.3406666666666648E-2</v>
      </c>
      <c r="J59" s="1">
        <f t="shared" si="9"/>
        <v>0.16195416666666665</v>
      </c>
      <c r="K59" s="1">
        <f t="shared" si="9"/>
        <v>0.20386249999999997</v>
      </c>
      <c r="L59" s="1">
        <f t="shared" si="9"/>
        <v>0.17801499999999998</v>
      </c>
      <c r="M59" s="1">
        <f t="shared" si="9"/>
        <v>0.14998499999999998</v>
      </c>
      <c r="N59" s="1">
        <f t="shared" si="9"/>
        <v>0.19627249999999999</v>
      </c>
      <c r="O59" s="1">
        <f t="shared" si="9"/>
        <v>0.23734000000000002</v>
      </c>
      <c r="P59" s="1">
        <f t="shared" si="9"/>
        <v>0.22914749999999998</v>
      </c>
      <c r="Q59" s="1">
        <f t="shared" si="9"/>
        <v>0.14277916666666662</v>
      </c>
      <c r="R59" s="1">
        <f t="shared" si="9"/>
        <v>0.13780166666666666</v>
      </c>
      <c r="S59" s="1">
        <f t="shared" si="9"/>
        <v>0.2024266666666667</v>
      </c>
      <c r="T59" s="1">
        <f t="shared" si="9"/>
        <v>0.19071416666666668</v>
      </c>
      <c r="U59" s="1">
        <f t="shared" si="9"/>
        <v>0.15923500000000002</v>
      </c>
      <c r="V59" s="1">
        <f>(V51+0.6*(W51+U51)+0.15*T51)/(1+2*0.6+0.15)</f>
        <v>0.17195124113475177</v>
      </c>
      <c r="W59" s="1">
        <f>(W51+0.6*(V51)+0.15*U59)/(1+0.6+0.15)</f>
        <v>0.14392966666666668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6.2752958647494486E-2</v>
      </c>
      <c r="E61" s="1">
        <f ca="1">E1+NORMINV(RAND(),0,'Total-Smoothed'!$AG$2)</f>
        <v>3.7288165415519131E-2</v>
      </c>
      <c r="F61" s="1">
        <f ca="1">F1+NORMINV(RAND(),0,'Total-Smoothed'!$AG$2)</f>
        <v>0.1880531189228708</v>
      </c>
      <c r="G61" s="1">
        <f ca="1">G1+NORMINV(RAND(),0,'Total-Smoothed'!$AG$2)</f>
        <v>9.6899089079681672E-2</v>
      </c>
      <c r="H61" s="1">
        <f ca="1">H1+NORMINV(RAND(),0,'Total-Smoothed'!$AG$2)</f>
        <v>0.2578760377941044</v>
      </c>
      <c r="I61" s="1">
        <f ca="1">I1+NORMINV(RAND(),0,'Total-Smoothed'!$AG$2)</f>
        <v>-6.5082148157336484E-2</v>
      </c>
      <c r="J61" s="1">
        <f ca="1">J1+NORMINV(RAND(),0,'Total-Smoothed'!$AG$2)</f>
        <v>-1.7704806020078311E-2</v>
      </c>
      <c r="K61" s="1">
        <f ca="1">K1+NORMINV(RAND(),0,'Total-Smoothed'!$AG$2)</f>
        <v>-2.3623165075359592E-4</v>
      </c>
      <c r="L61" s="1">
        <f ca="1">L1+NORMINV(RAND(),0,'Total-Smoothed'!$AG$2)</f>
        <v>0.97499096898726667</v>
      </c>
      <c r="M61" s="1">
        <f ca="1">M1+NORMINV(RAND(),0,'Total-Smoothed'!$AG$2)</f>
        <v>8.6836911827626775E-2</v>
      </c>
      <c r="N61" s="1">
        <f ca="1">N1+NORMINV(RAND(),0,'Total-Smoothed'!$AG$2)</f>
        <v>0.40417347981018714</v>
      </c>
      <c r="O61" s="1">
        <f ca="1">O1+NORMINV(RAND(),0,'Total-Smoothed'!$AG$2)</f>
        <v>0.24828115703933284</v>
      </c>
      <c r="P61" s="1">
        <f ca="1">P1+NORMINV(RAND(),0,'Total-Smoothed'!$AG$2)</f>
        <v>0.10926515446117002</v>
      </c>
      <c r="Q61" s="1">
        <f ca="1">Q1+NORMINV(RAND(),0,'Total-Smoothed'!$AG$2)</f>
        <v>8.7159219278583028E-2</v>
      </c>
      <c r="R61" s="1">
        <f ca="1">R1+NORMINV(RAND(),0,'Total-Smoothed'!$AG$2)</f>
        <v>-0.24859376130480387</v>
      </c>
      <c r="S61" s="1">
        <f ca="1">S1+NORMINV(RAND(),0,'Total-Smoothed'!$AG$2)</f>
        <v>-4.6365875833183634E-2</v>
      </c>
      <c r="T61" s="1">
        <f ca="1">T1+NORMINV(RAND(),0,'Total-Smoothed'!$AG$2)</f>
        <v>0.18805172370757639</v>
      </c>
      <c r="U61" s="1">
        <f ca="1">U1+NORMINV(RAND(),0,'Total-Smoothed'!$AG$2)</f>
        <v>2.6318696628971294E-2</v>
      </c>
      <c r="V61" s="1">
        <f ca="1">V1+NORMINV(RAND(),0,'Total-Smoothed'!$AG$2)</f>
        <v>0.61669462535238773</v>
      </c>
      <c r="W61" s="1">
        <f ca="1">W1+NORMINV(RAND(),0,'Total-Smoothed'!$AG$2)</f>
        <v>-5.4226957786938861E-2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-9.5340611628938365E-2</v>
      </c>
      <c r="E62" s="1">
        <f ca="1">E2+NORMINV(RAND(),0,'Total-Smoothed'!$AG$2)</f>
        <v>-4.8663109992658979E-2</v>
      </c>
      <c r="F62" s="1">
        <f ca="1">F2+NORMINV(RAND(),0,'Total-Smoothed'!$AG$2)</f>
        <v>2.5902183974439854E-2</v>
      </c>
      <c r="G62" s="1">
        <f ca="1">G2+NORMINV(RAND(),0,'Total-Smoothed'!$AG$2)</f>
        <v>-8.4474069904139637E-2</v>
      </c>
      <c r="H62" s="1">
        <f ca="1">H2+NORMINV(RAND(),0,'Total-Smoothed'!$AG$2)</f>
        <v>8.570574154997869E-2</v>
      </c>
      <c r="I62" s="1">
        <f ca="1">I2+NORMINV(RAND(),0,'Total-Smoothed'!$AG$2)</f>
        <v>2.33629508735195E-2</v>
      </c>
      <c r="J62" s="1">
        <f ca="1">J2+NORMINV(RAND(),0,'Total-Smoothed'!$AG$2)</f>
        <v>9.6602980221067059E-2</v>
      </c>
      <c r="K62" s="1">
        <f ca="1">K2+NORMINV(RAND(),0,'Total-Smoothed'!$AG$2)</f>
        <v>-0.10775699697058498</v>
      </c>
      <c r="L62" s="1">
        <f ca="1">L2+NORMINV(RAND(),0,'Total-Smoothed'!$AG$2)</f>
        <v>0.89631855217742384</v>
      </c>
      <c r="M62" s="1">
        <f ca="1">M2+NORMINV(RAND(),0,'Total-Smoothed'!$AG$2)</f>
        <v>8.9937438815699142E-2</v>
      </c>
      <c r="N62" s="1">
        <f ca="1">N2+NORMINV(RAND(),0,'Total-Smoothed'!$AG$2)</f>
        <v>9.6665223030005659E-3</v>
      </c>
      <c r="O62" s="1">
        <f ca="1">O2+NORMINV(RAND(),0,'Total-Smoothed'!$AG$2)</f>
        <v>8.4431423382527113E-2</v>
      </c>
      <c r="P62" s="1">
        <f ca="1">P2+NORMINV(RAND(),0,'Total-Smoothed'!$AG$2)</f>
        <v>6.5288238897936906E-3</v>
      </c>
      <c r="Q62" s="1">
        <f ca="1">Q2+NORMINV(RAND(),0,'Total-Smoothed'!$AG$2)</f>
        <v>0.11512591322676168</v>
      </c>
      <c r="R62" s="1">
        <f ca="1">R2+NORMINV(RAND(),0,'Total-Smoothed'!$AG$2)</f>
        <v>2.324885270543554E-2</v>
      </c>
      <c r="S62" s="1">
        <f ca="1">S2+NORMINV(RAND(),0,'Total-Smoothed'!$AG$2)</f>
        <v>-4.6721462684233259E-2</v>
      </c>
      <c r="T62" s="1">
        <f ca="1">T2+NORMINV(RAND(),0,'Total-Smoothed'!$AG$2)</f>
        <v>8.229098590597371E-2</v>
      </c>
      <c r="U62" s="1">
        <f ca="1">U2+NORMINV(RAND(),0,'Total-Smoothed'!$AG$2)</f>
        <v>-0.1292114435453745</v>
      </c>
      <c r="V62" s="1">
        <f ca="1">V2+NORMINV(RAND(),0,'Total-Smoothed'!$AG$2)</f>
        <v>8.2141722377622448E-2</v>
      </c>
      <c r="W62" s="1">
        <f ca="1">W2+NORMINV(RAND(),0,'Total-Smoothed'!$AG$2)</f>
        <v>-1.9911624824111664E-2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9.6848927338615498E-2</v>
      </c>
      <c r="E63" s="1">
        <f ca="1">E3+NORMINV(RAND(),0,'Total-Smoothed'!$AG$2)</f>
        <v>5.7456973331775213E-3</v>
      </c>
      <c r="F63" s="1">
        <f ca="1">F3+NORMINV(RAND(),0,'Total-Smoothed'!$AG$2)</f>
        <v>-0.12177046238601558</v>
      </c>
      <c r="G63" s="1">
        <f ca="1">G3+NORMINV(RAND(),0,'Total-Smoothed'!$AG$2)</f>
        <v>9.1521899086708061E-2</v>
      </c>
      <c r="H63" s="1">
        <f ca="1">H3+NORMINV(RAND(),0,'Total-Smoothed'!$AG$2)</f>
        <v>-0.17243166431643772</v>
      </c>
      <c r="I63" s="1">
        <f ca="1">I3+NORMINV(RAND(),0,'Total-Smoothed'!$AG$2)</f>
        <v>9.6509701668591089E-2</v>
      </c>
      <c r="J63" s="1">
        <f ca="1">J3+NORMINV(RAND(),0,'Total-Smoothed'!$AG$2)</f>
        <v>0.10723268845205709</v>
      </c>
      <c r="K63" s="1">
        <f ca="1">K3+NORMINV(RAND(),0,'Total-Smoothed'!$AG$2)</f>
        <v>0.17325869896572813</v>
      </c>
      <c r="L63" s="1">
        <f ca="1">L3+NORMINV(RAND(),0,'Total-Smoothed'!$AG$2)</f>
        <v>1.0360400184652945</v>
      </c>
      <c r="M63" s="1">
        <f ca="1">M3+NORMINV(RAND(),0,'Total-Smoothed'!$AG$2)</f>
        <v>-4.3318537751479633E-2</v>
      </c>
      <c r="N63" s="1">
        <f ca="1">N3+NORMINV(RAND(),0,'Total-Smoothed'!$AG$2)</f>
        <v>3.6036939322549692E-2</v>
      </c>
      <c r="O63" s="1">
        <f ca="1">O3+NORMINV(RAND(),0,'Total-Smoothed'!$AG$2)</f>
        <v>8.9923661621688245E-2</v>
      </c>
      <c r="P63" s="1">
        <f ca="1">P3+NORMINV(RAND(),0,'Total-Smoothed'!$AG$2)</f>
        <v>-0.1357664290704185</v>
      </c>
      <c r="Q63" s="1">
        <f ca="1">Q3+NORMINV(RAND(),0,'Total-Smoothed'!$AG$2)</f>
        <v>-8.5244002810286393E-2</v>
      </c>
      <c r="R63" s="1">
        <f ca="1">R3+NORMINV(RAND(),0,'Total-Smoothed'!$AG$2)</f>
        <v>0.13792457821458864</v>
      </c>
      <c r="S63" s="1">
        <f ca="1">S3+NORMINV(RAND(),0,'Total-Smoothed'!$AG$2)</f>
        <v>3.2753148210307392E-2</v>
      </c>
      <c r="T63" s="1">
        <f ca="1">T3+NORMINV(RAND(),0,'Total-Smoothed'!$AG$2)</f>
        <v>-6.1809530124549025E-2</v>
      </c>
      <c r="U63" s="1">
        <f ca="1">U3+NORMINV(RAND(),0,'Total-Smoothed'!$AG$2)</f>
        <v>-5.334726256301895E-2</v>
      </c>
      <c r="V63" s="1">
        <f ca="1">V3+NORMINV(RAND(),0,'Total-Smoothed'!$AG$2)</f>
        <v>-2.6629093857097906E-2</v>
      </c>
      <c r="W63" s="1">
        <f ca="1">W3+NORMINV(RAND(),0,'Total-Smoothed'!$AG$2)</f>
        <v>7.5554641824151052E-3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-8.3020724677740527E-3</v>
      </c>
      <c r="E64" s="1">
        <f ca="1">E4+NORMINV(RAND(),0,'Total-Smoothed'!$AG$2)</f>
        <v>0.10153876401570604</v>
      </c>
      <c r="F64" s="1">
        <f ca="1">F4+NORMINV(RAND(),0,'Total-Smoothed'!$AG$2)</f>
        <v>-2.957862830500391E-2</v>
      </c>
      <c r="G64" s="1">
        <f ca="1">G4+NORMINV(RAND(),0,'Total-Smoothed'!$AG$2)</f>
        <v>0.31256103833578786</v>
      </c>
      <c r="H64" s="1">
        <f ca="1">H4+NORMINV(RAND(),0,'Total-Smoothed'!$AG$2)</f>
        <v>4.6959632208142435E-2</v>
      </c>
      <c r="I64" s="1">
        <f ca="1">I4+NORMINV(RAND(),0,'Total-Smoothed'!$AG$2)</f>
        <v>-4.9570822518844204E-2</v>
      </c>
      <c r="J64" s="1">
        <f ca="1">J4+NORMINV(RAND(),0,'Total-Smoothed'!$AG$2)</f>
        <v>-7.1816278566827985E-2</v>
      </c>
      <c r="K64" s="1">
        <f ca="1">K4+NORMINV(RAND(),0,'Total-Smoothed'!$AG$2)</f>
        <v>7.8603132576820542E-2</v>
      </c>
      <c r="L64" s="1">
        <f ca="1">L4+NORMINV(RAND(),0,'Total-Smoothed'!$AG$2)</f>
        <v>0.52892694580639976</v>
      </c>
      <c r="M64" s="1">
        <f ca="1">M4+NORMINV(RAND(),0,'Total-Smoothed'!$AG$2)</f>
        <v>-1.7033384307334344E-2</v>
      </c>
      <c r="N64" s="1">
        <f ca="1">N4+NORMINV(RAND(),0,'Total-Smoothed'!$AG$2)</f>
        <v>0.31636304912924368</v>
      </c>
      <c r="O64" s="1">
        <f ca="1">O4+NORMINV(RAND(),0,'Total-Smoothed'!$AG$2)</f>
        <v>1.8293783976051997E-2</v>
      </c>
      <c r="P64" s="1">
        <f ca="1">P4+NORMINV(RAND(),0,'Total-Smoothed'!$AG$2)</f>
        <v>-1.3853441453012316E-2</v>
      </c>
      <c r="Q64" s="1">
        <f ca="1">Q4+NORMINV(RAND(),0,'Total-Smoothed'!$AG$2)</f>
        <v>-0.25053601088733096</v>
      </c>
      <c r="R64" s="1">
        <f ca="1">R4+NORMINV(RAND(),0,'Total-Smoothed'!$AG$2)</f>
        <v>5.782173855485858E-2</v>
      </c>
      <c r="S64" s="1">
        <f ca="1">S4+NORMINV(RAND(),0,'Total-Smoothed'!$AG$2)</f>
        <v>4.9104126966541921E-2</v>
      </c>
      <c r="T64" s="1">
        <f ca="1">T4+NORMINV(RAND(),0,'Total-Smoothed'!$AG$2)</f>
        <v>-5.654830547461797E-2</v>
      </c>
      <c r="U64" s="1">
        <f ca="1">U4+NORMINV(RAND(),0,'Total-Smoothed'!$AG$2)</f>
        <v>-7.4702128976226384E-2</v>
      </c>
      <c r="V64" s="1">
        <f ca="1">V4+NORMINV(RAND(),0,'Total-Smoothed'!$AG$2)</f>
        <v>2.7755957100912415E-2</v>
      </c>
      <c r="W64" s="1">
        <f ca="1">W4+NORMINV(RAND(),0,'Total-Smoothed'!$AG$2)</f>
        <v>0.11189105340810121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-8.7608321206195938E-2</v>
      </c>
      <c r="E65" s="1">
        <f ca="1">E5+NORMINV(RAND(),0,'Total-Smoothed'!$AG$2)</f>
        <v>-0.21668568570596849</v>
      </c>
      <c r="F65" s="1">
        <f ca="1">F5+NORMINV(RAND(),0,'Total-Smoothed'!$AG$2)</f>
        <v>-2.6040141942303436E-2</v>
      </c>
      <c r="G65" s="1">
        <f ca="1">G5+NORMINV(RAND(),0,'Total-Smoothed'!$AG$2)</f>
        <v>-0.13187988826260411</v>
      </c>
      <c r="H65" s="1">
        <f ca="1">H5+NORMINV(RAND(),0,'Total-Smoothed'!$AG$2)</f>
        <v>-0.1498749891861792</v>
      </c>
      <c r="I65" s="1">
        <f ca="1">I5+NORMINV(RAND(),0,'Total-Smoothed'!$AG$2)</f>
        <v>-0.19719963357720394</v>
      </c>
      <c r="J65" s="1">
        <f ca="1">J5+NORMINV(RAND(),0,'Total-Smoothed'!$AG$2)</f>
        <v>-1.4181642788687683E-3</v>
      </c>
      <c r="K65" s="1">
        <f ca="1">K5+NORMINV(RAND(),0,'Total-Smoothed'!$AG$2)</f>
        <v>5.2205551354997645E-2</v>
      </c>
      <c r="L65" s="1">
        <f ca="1">L5+NORMINV(RAND(),0,'Total-Smoothed'!$AG$2)</f>
        <v>0.95256509169548653</v>
      </c>
      <c r="M65" s="1">
        <f ca="1">M5+NORMINV(RAND(),0,'Total-Smoothed'!$AG$2)</f>
        <v>-0.17710746336134403</v>
      </c>
      <c r="N65" s="1">
        <f ca="1">N5+NORMINV(RAND(),0,'Total-Smoothed'!$AG$2)</f>
        <v>-3.5685019578391056E-2</v>
      </c>
      <c r="O65" s="1">
        <f ca="1">O5+NORMINV(RAND(),0,'Total-Smoothed'!$AG$2)</f>
        <v>0.3485030663439817</v>
      </c>
      <c r="P65" s="1">
        <f ca="1">P5+NORMINV(RAND(),0,'Total-Smoothed'!$AG$2)</f>
        <v>-0.10386399090565131</v>
      </c>
      <c r="Q65" s="1">
        <f ca="1">Q5+NORMINV(RAND(),0,'Total-Smoothed'!$AG$2)</f>
        <v>0.28671027706401214</v>
      </c>
      <c r="R65" s="1">
        <f ca="1">R5+NORMINV(RAND(),0,'Total-Smoothed'!$AG$2)</f>
        <v>4.409914805169364E-2</v>
      </c>
      <c r="S65" s="1">
        <f ca="1">S5+NORMINV(RAND(),0,'Total-Smoothed'!$AG$2)</f>
        <v>-0.15034037541132544</v>
      </c>
      <c r="T65" s="1">
        <f ca="1">T5+NORMINV(RAND(),0,'Total-Smoothed'!$AG$2)</f>
        <v>-4.1994015837902868E-2</v>
      </c>
      <c r="U65" s="1">
        <f ca="1">U5+NORMINV(RAND(),0,'Total-Smoothed'!$AG$2)</f>
        <v>0.23223472319626184</v>
      </c>
      <c r="V65" s="1">
        <f ca="1">V5+NORMINV(RAND(),0,'Total-Smoothed'!$AG$2)</f>
        <v>0.96462281723071397</v>
      </c>
      <c r="W65" s="1">
        <f ca="1">W5+NORMINV(RAND(),0,'Total-Smoothed'!$AG$2)</f>
        <v>0.13042163554606395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-2.4226362084649629E-3</v>
      </c>
      <c r="E66" s="1">
        <f ca="1">E6+NORMINV(RAND(),0,'Total-Smoothed'!$AG$2)</f>
        <v>-2.9639487107510781E-2</v>
      </c>
      <c r="F66" s="1">
        <f ca="1">F6+NORMINV(RAND(),0,'Total-Smoothed'!$AG$2)</f>
        <v>-6.5585252367561811E-2</v>
      </c>
      <c r="G66" s="1">
        <f ca="1">G6+NORMINV(RAND(),0,'Total-Smoothed'!$AG$2)</f>
        <v>0.11578931081376197</v>
      </c>
      <c r="H66" s="1">
        <f ca="1">H6+NORMINV(RAND(),0,'Total-Smoothed'!$AG$2)</f>
        <v>1.1132324001305424E-2</v>
      </c>
      <c r="I66" s="1">
        <f ca="1">I6+NORMINV(RAND(),0,'Total-Smoothed'!$AG$2)</f>
        <v>9.6300772237525589E-2</v>
      </c>
      <c r="J66" s="1">
        <f ca="1">J6+NORMINV(RAND(),0,'Total-Smoothed'!$AG$2)</f>
        <v>-7.8991308106365725E-3</v>
      </c>
      <c r="K66" s="1">
        <f ca="1">K6+NORMINV(RAND(),0,'Total-Smoothed'!$AG$2)</f>
        <v>0.13685846712304539</v>
      </c>
      <c r="L66" s="1">
        <f ca="1">L6+NORMINV(RAND(),0,'Total-Smoothed'!$AG$2)</f>
        <v>0.88728472229551503</v>
      </c>
      <c r="M66" s="1">
        <f ca="1">M6+NORMINV(RAND(),0,'Total-Smoothed'!$AG$2)</f>
        <v>-2.8701280423369096E-2</v>
      </c>
      <c r="N66" s="1">
        <f ca="1">N6+NORMINV(RAND(),0,'Total-Smoothed'!$AG$2)</f>
        <v>0.38393730022135486</v>
      </c>
      <c r="O66" s="1">
        <f ca="1">O6+NORMINV(RAND(),0,'Total-Smoothed'!$AG$2)</f>
        <v>9.8608276559275163E-4</v>
      </c>
      <c r="P66" s="1">
        <f ca="1">P6+NORMINV(RAND(),0,'Total-Smoothed'!$AG$2)</f>
        <v>-7.495755980109349E-2</v>
      </c>
      <c r="Q66" s="1">
        <f ca="1">Q6+NORMINV(RAND(),0,'Total-Smoothed'!$AG$2)</f>
        <v>0.12152370577411528</v>
      </c>
      <c r="R66" s="1">
        <f ca="1">R6+NORMINV(RAND(),0,'Total-Smoothed'!$AG$2)</f>
        <v>-5.7992248063941355E-2</v>
      </c>
      <c r="S66" s="1">
        <f ca="1">S6+NORMINV(RAND(),0,'Total-Smoothed'!$AG$2)</f>
        <v>-0.10085256465368778</v>
      </c>
      <c r="T66" s="1">
        <f ca="1">T6+NORMINV(RAND(),0,'Total-Smoothed'!$AG$2)</f>
        <v>-1.0022686345686104E-2</v>
      </c>
      <c r="U66" s="1">
        <f ca="1">U6+NORMINV(RAND(),0,'Total-Smoothed'!$AG$2)</f>
        <v>4.0533446125153479E-3</v>
      </c>
      <c r="V66" s="1">
        <f ca="1">V6+NORMINV(RAND(),0,'Total-Smoothed'!$AG$2)</f>
        <v>0.14001333627148002</v>
      </c>
      <c r="W66" s="1">
        <f ca="1">W6+NORMINV(RAND(),0,'Total-Smoothed'!$AG$2)</f>
        <v>0.2328251383845947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-8.7669713061784574E-2</v>
      </c>
      <c r="E67" s="1">
        <f ca="1">E7+NORMINV(RAND(),0,'Total-Smoothed'!$AG$2)</f>
        <v>-1.6132503450861112E-2</v>
      </c>
      <c r="F67" s="1">
        <f ca="1">F7+NORMINV(RAND(),0,'Total-Smoothed'!$AG$2)</f>
        <v>8.9964585438224026E-3</v>
      </c>
      <c r="G67" s="1">
        <f ca="1">G7+NORMINV(RAND(),0,'Total-Smoothed'!$AG$2)</f>
        <v>0.1139844048907739</v>
      </c>
      <c r="H67" s="1">
        <f ca="1">H7+NORMINV(RAND(),0,'Total-Smoothed'!$AG$2)</f>
        <v>-6.0408817462559335E-2</v>
      </c>
      <c r="I67" s="1">
        <f ca="1">I7+NORMINV(RAND(),0,'Total-Smoothed'!$AG$2)</f>
        <v>3.200379759641523E-2</v>
      </c>
      <c r="J67" s="1">
        <f ca="1">J7+NORMINV(RAND(),0,'Total-Smoothed'!$AG$2)</f>
        <v>-9.551820998994863E-2</v>
      </c>
      <c r="K67" s="1">
        <f ca="1">K7+NORMINV(RAND(),0,'Total-Smoothed'!$AG$2)</f>
        <v>4.7723066727897431E-2</v>
      </c>
      <c r="L67" s="1">
        <f ca="1">L7+NORMINV(RAND(),0,'Total-Smoothed'!$AG$2)</f>
        <v>1.1722476777038697</v>
      </c>
      <c r="M67" s="1">
        <f ca="1">M7+NORMINV(RAND(),0,'Total-Smoothed'!$AG$2)</f>
        <v>5.4197085678879361E-2</v>
      </c>
      <c r="N67" s="1">
        <f ca="1">N7+NORMINV(RAND(),0,'Total-Smoothed'!$AG$2)</f>
        <v>-1.3148155285443471E-2</v>
      </c>
      <c r="O67" s="1">
        <f ca="1">O7+NORMINV(RAND(),0,'Total-Smoothed'!$AG$2)</f>
        <v>7.0300611517253045E-2</v>
      </c>
      <c r="P67" s="1">
        <f ca="1">P7+NORMINV(RAND(),0,'Total-Smoothed'!$AG$2)</f>
        <v>2.1190210179166259E-2</v>
      </c>
      <c r="Q67" s="1">
        <f ca="1">Q7+NORMINV(RAND(),0,'Total-Smoothed'!$AG$2)</f>
        <v>-9.025013297132789E-2</v>
      </c>
      <c r="R67" s="1">
        <f ca="1">R7+NORMINV(RAND(),0,'Total-Smoothed'!$AG$2)</f>
        <v>9.9643669961756068E-2</v>
      </c>
      <c r="S67" s="1">
        <f ca="1">S7+NORMINV(RAND(),0,'Total-Smoothed'!$AG$2)</f>
        <v>5.6539286668050616E-2</v>
      </c>
      <c r="T67" s="1">
        <f ca="1">T7+NORMINV(RAND(),0,'Total-Smoothed'!$AG$2)</f>
        <v>-6.2000554687170847E-2</v>
      </c>
      <c r="U67" s="1">
        <f ca="1">U7+NORMINV(RAND(),0,'Total-Smoothed'!$AG$2)</f>
        <v>0.14775627265503924</v>
      </c>
      <c r="V67" s="1">
        <f ca="1">V7+NORMINV(RAND(),0,'Total-Smoothed'!$AG$2)</f>
        <v>0.52828134785367675</v>
      </c>
      <c r="W67" s="1">
        <f ca="1">W7+NORMINV(RAND(),0,'Total-Smoothed'!$AG$2)</f>
        <v>8.6279191990372636E-2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-0.12661218675686792</v>
      </c>
      <c r="E68" s="1">
        <f ca="1">E8+NORMINV(RAND(),0,'Total-Smoothed'!$AG$2)</f>
        <v>0.16048247402661153</v>
      </c>
      <c r="F68" s="1">
        <f ca="1">F8+NORMINV(RAND(),0,'Total-Smoothed'!$AG$2)</f>
        <v>-6.0457178877323124E-2</v>
      </c>
      <c r="G68" s="1">
        <f ca="1">G8+NORMINV(RAND(),0,'Total-Smoothed'!$AG$2)</f>
        <v>-0.16544112306105629</v>
      </c>
      <c r="H68" s="1">
        <f ca="1">H8+NORMINV(RAND(),0,'Total-Smoothed'!$AG$2)</f>
        <v>-0.19455081292850895</v>
      </c>
      <c r="I68" s="1">
        <f ca="1">I8+NORMINV(RAND(),0,'Total-Smoothed'!$AG$2)</f>
        <v>-7.8700722099004951E-3</v>
      </c>
      <c r="J68" s="1">
        <f ca="1">J8+NORMINV(RAND(),0,'Total-Smoothed'!$AG$2)</f>
        <v>-0.11527236030258335</v>
      </c>
      <c r="K68" s="1">
        <f ca="1">K8+NORMINV(RAND(),0,'Total-Smoothed'!$AG$2)</f>
        <v>5.650874403308229E-3</v>
      </c>
      <c r="L68" s="1">
        <f ca="1">L8+NORMINV(RAND(),0,'Total-Smoothed'!$AG$2)</f>
        <v>1.126970567072118</v>
      </c>
      <c r="M68" s="1">
        <f ca="1">M8+NORMINV(RAND(),0,'Total-Smoothed'!$AG$2)</f>
        <v>-2.3068454241602362E-2</v>
      </c>
      <c r="N68" s="1">
        <f ca="1">N8+NORMINV(RAND(),0,'Total-Smoothed'!$AG$2)</f>
        <v>1.9615693162982957E-2</v>
      </c>
      <c r="O68" s="1">
        <f ca="1">O8+NORMINV(RAND(),0,'Total-Smoothed'!$AG$2)</f>
        <v>0.30223999757873105</v>
      </c>
      <c r="P68" s="1">
        <f ca="1">P8+NORMINV(RAND(),0,'Total-Smoothed'!$AG$2)</f>
        <v>0.15057016673460966</v>
      </c>
      <c r="Q68" s="1">
        <f ca="1">Q8+NORMINV(RAND(),0,'Total-Smoothed'!$AG$2)</f>
        <v>0.18126524339552622</v>
      </c>
      <c r="R68" s="1">
        <f ca="1">R8+NORMINV(RAND(),0,'Total-Smoothed'!$AG$2)</f>
        <v>0.10402237566554984</v>
      </c>
      <c r="S68" s="1">
        <f ca="1">S8+NORMINV(RAND(),0,'Total-Smoothed'!$AG$2)</f>
        <v>4.0260904731773343E-2</v>
      </c>
      <c r="T68" s="1">
        <f ca="1">T8+NORMINV(RAND(),0,'Total-Smoothed'!$AG$2)</f>
        <v>-5.8037186093882712E-2</v>
      </c>
      <c r="U68" s="1">
        <f ca="1">U8+NORMINV(RAND(),0,'Total-Smoothed'!$AG$2)</f>
        <v>1.449804253780388E-2</v>
      </c>
      <c r="V68" s="1">
        <f ca="1">V8+NORMINV(RAND(),0,'Total-Smoothed'!$AG$2)</f>
        <v>0.310190065892128</v>
      </c>
      <c r="W68" s="1">
        <f ca="1">W8+NORMINV(RAND(),0,'Total-Smoothed'!$AG$2)</f>
        <v>-7.163307106648505E-3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-1.1058688461545649E-2</v>
      </c>
      <c r="E69" s="1">
        <f ca="1">E9+NORMINV(RAND(),0,'Total-Smoothed'!$AG$2)</f>
        <v>-1.0871436917047493E-2</v>
      </c>
      <c r="F69" s="1">
        <f ca="1">F9+NORMINV(RAND(),0,'Total-Smoothed'!$AG$2)</f>
        <v>4.722889420411315E-2</v>
      </c>
      <c r="G69" s="1">
        <f ca="1">G9+NORMINV(RAND(),0,'Total-Smoothed'!$AG$2)</f>
        <v>3.0826308735889516E-2</v>
      </c>
      <c r="H69" s="1">
        <f ca="1">H9+NORMINV(RAND(),0,'Total-Smoothed'!$AG$2)</f>
        <v>-0.12227357811656504</v>
      </c>
      <c r="I69" s="1">
        <f ca="1">I9+NORMINV(RAND(),0,'Total-Smoothed'!$AG$2)</f>
        <v>3.9940763151115985E-2</v>
      </c>
      <c r="J69" s="1">
        <f ca="1">J9+NORMINV(RAND(),0,'Total-Smoothed'!$AG$2)</f>
        <v>8.5066326379229784E-2</v>
      </c>
      <c r="K69" s="1">
        <f ca="1">K9+NORMINV(RAND(),0,'Total-Smoothed'!$AG$2)</f>
        <v>0.22187459306257556</v>
      </c>
      <c r="L69" s="1">
        <f ca="1">L9+NORMINV(RAND(),0,'Total-Smoothed'!$AG$2)</f>
        <v>1.1870822716831357</v>
      </c>
      <c r="M69" s="1">
        <f ca="1">M9+NORMINV(RAND(),0,'Total-Smoothed'!$AG$2)</f>
        <v>-0.13488686527231605</v>
      </c>
      <c r="N69" s="1">
        <f ca="1">N9+NORMINV(RAND(),0,'Total-Smoothed'!$AG$2)</f>
        <v>8.7255797600086765E-3</v>
      </c>
      <c r="O69" s="1">
        <f ca="1">O9+NORMINV(RAND(),0,'Total-Smoothed'!$AG$2)</f>
        <v>-0.25532564716050321</v>
      </c>
      <c r="P69" s="1">
        <f ca="1">P9+NORMINV(RAND(),0,'Total-Smoothed'!$AG$2)</f>
        <v>-3.1001382263592059E-2</v>
      </c>
      <c r="Q69" s="1">
        <f ca="1">Q9+NORMINV(RAND(),0,'Total-Smoothed'!$AG$2)</f>
        <v>3.6087193658033728E-2</v>
      </c>
      <c r="R69" s="1">
        <f ca="1">R9+NORMINV(RAND(),0,'Total-Smoothed'!$AG$2)</f>
        <v>0.14097908841848472</v>
      </c>
      <c r="S69" s="1">
        <f ca="1">S9+NORMINV(RAND(),0,'Total-Smoothed'!$AG$2)</f>
        <v>-2.4793363388349459E-2</v>
      </c>
      <c r="T69" s="1">
        <f ca="1">T9+NORMINV(RAND(),0,'Total-Smoothed'!$AG$2)</f>
        <v>-7.609470605370286E-2</v>
      </c>
      <c r="U69" s="1">
        <f ca="1">U9+NORMINV(RAND(),0,'Total-Smoothed'!$AG$2)</f>
        <v>-9.326281521692889E-2</v>
      </c>
      <c r="V69" s="1">
        <f ca="1">V9+NORMINV(RAND(),0,'Total-Smoothed'!$AG$2)</f>
        <v>0.50155546633031001</v>
      </c>
      <c r="W69" s="1">
        <f ca="1">W9+NORMINV(RAND(),0,'Total-Smoothed'!$AG$2)</f>
        <v>-6.245113521667478E-2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-1.6462777293755573E-2</v>
      </c>
      <c r="E70" s="1">
        <f ca="1">E10+NORMINV(RAND(),0,'Total-Smoothed'!$AG$2)</f>
        <v>-0.22991123379689371</v>
      </c>
      <c r="F70" s="1">
        <f ca="1">F10+NORMINV(RAND(),0,'Total-Smoothed'!$AG$2)</f>
        <v>0.3003570818877761</v>
      </c>
      <c r="G70" s="1">
        <f ca="1">G10+NORMINV(RAND(),0,'Total-Smoothed'!$AG$2)</f>
        <v>-2.08717148669742E-2</v>
      </c>
      <c r="H70" s="1">
        <f ca="1">H10+NORMINV(RAND(),0,'Total-Smoothed'!$AG$2)</f>
        <v>-1.8805482086120706E-2</v>
      </c>
      <c r="I70" s="1">
        <f ca="1">I10+NORMINV(RAND(),0,'Total-Smoothed'!$AG$2)</f>
        <v>-6.143308071741288E-2</v>
      </c>
      <c r="J70" s="1">
        <f ca="1">J10+NORMINV(RAND(),0,'Total-Smoothed'!$AG$2)</f>
        <v>-4.823639562911995E-3</v>
      </c>
      <c r="K70" s="1">
        <f ca="1">K10+NORMINV(RAND(),0,'Total-Smoothed'!$AG$2)</f>
        <v>-2.7916170397487367E-2</v>
      </c>
      <c r="L70" s="1">
        <f ca="1">L10+NORMINV(RAND(),0,'Total-Smoothed'!$AG$2)</f>
        <v>0.95446550207672021</v>
      </c>
      <c r="M70" s="1">
        <f ca="1">M10+NORMINV(RAND(),0,'Total-Smoothed'!$AG$2)</f>
        <v>7.2718848874321326E-2</v>
      </c>
      <c r="N70" s="1">
        <f ca="1">N10+NORMINV(RAND(),0,'Total-Smoothed'!$AG$2)</f>
        <v>-0.10739420159452431</v>
      </c>
      <c r="O70" s="1">
        <f ca="1">O10+NORMINV(RAND(),0,'Total-Smoothed'!$AG$2)</f>
        <v>0.27479850616208912</v>
      </c>
      <c r="P70" s="1">
        <f ca="1">P10+NORMINV(RAND(),0,'Total-Smoothed'!$AG$2)</f>
        <v>-2.0756518518925564E-2</v>
      </c>
      <c r="Q70" s="1">
        <f ca="1">Q10+NORMINV(RAND(),0,'Total-Smoothed'!$AG$2)</f>
        <v>3.1483741961103956E-2</v>
      </c>
      <c r="R70" s="1">
        <f ca="1">R10+NORMINV(RAND(),0,'Total-Smoothed'!$AG$2)</f>
        <v>0.10553765499425558</v>
      </c>
      <c r="S70" s="1">
        <f ca="1">S10+NORMINV(RAND(),0,'Total-Smoothed'!$AG$2)</f>
        <v>5.4608534595148292E-2</v>
      </c>
      <c r="T70" s="1">
        <f ca="1">T10+NORMINV(RAND(),0,'Total-Smoothed'!$AG$2)</f>
        <v>6.0541871550682164E-2</v>
      </c>
      <c r="U70" s="1">
        <f ca="1">U10+NORMINV(RAND(),0,'Total-Smoothed'!$AG$2)</f>
        <v>-1.2046839091636506E-2</v>
      </c>
      <c r="V70" s="1">
        <f ca="1">V10+NORMINV(RAND(),0,'Total-Smoothed'!$AG$2)</f>
        <v>0.529860032713658</v>
      </c>
      <c r="W70" s="1">
        <f ca="1">W10+NORMINV(RAND(),0,'Total-Smoothed'!$AG$2)</f>
        <v>-0.16879473152106728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2.2065291325882905E-2</v>
      </c>
      <c r="E71" s="1">
        <f ca="1">E11+NORMINV(RAND(),0,'Total-Smoothed'!$AG$2)</f>
        <v>6.9465473855213886E-2</v>
      </c>
      <c r="F71" s="1">
        <f ca="1">F11+NORMINV(RAND(),0,'Total-Smoothed'!$AG$2)</f>
        <v>4.534255784960086E-2</v>
      </c>
      <c r="G71" s="1">
        <f ca="1">G11+NORMINV(RAND(),0,'Total-Smoothed'!$AG$2)</f>
        <v>5.6777573455447948E-2</v>
      </c>
      <c r="H71" s="1">
        <f ca="1">H11+NORMINV(RAND(),0,'Total-Smoothed'!$AG$2)</f>
        <v>1.767843321883622E-3</v>
      </c>
      <c r="I71" s="1">
        <f ca="1">I11+NORMINV(RAND(),0,'Total-Smoothed'!$AG$2)</f>
        <v>4.7620004696362649E-2</v>
      </c>
      <c r="J71" s="1">
        <f ca="1">J11+NORMINV(RAND(),0,'Total-Smoothed'!$AG$2)</f>
        <v>-0.18568452717716</v>
      </c>
      <c r="K71" s="1">
        <f ca="1">K11+NORMINV(RAND(),0,'Total-Smoothed'!$AG$2)</f>
        <v>-0.16898352457481644</v>
      </c>
      <c r="L71" s="1">
        <f ca="1">L11+NORMINV(RAND(),0,'Total-Smoothed'!$AG$2)</f>
        <v>0.68868093580970979</v>
      </c>
      <c r="M71" s="1">
        <f ca="1">M11+NORMINV(RAND(),0,'Total-Smoothed'!$AG$2)</f>
        <v>3.6628760554814448E-2</v>
      </c>
      <c r="N71" s="1">
        <f ca="1">N11+NORMINV(RAND(),0,'Total-Smoothed'!$AG$2)</f>
        <v>-1.1972490292133917E-2</v>
      </c>
      <c r="O71" s="1">
        <f ca="1">O11+NORMINV(RAND(),0,'Total-Smoothed'!$AG$2)</f>
        <v>4.806128030097246E-2</v>
      </c>
      <c r="P71" s="1">
        <f ca="1">P11+NORMINV(RAND(),0,'Total-Smoothed'!$AG$2)</f>
        <v>0.12743115968939447</v>
      </c>
      <c r="Q71" s="1">
        <f ca="1">Q11+NORMINV(RAND(),0,'Total-Smoothed'!$AG$2)</f>
        <v>9.6592533370278705E-2</v>
      </c>
      <c r="R71" s="1">
        <f ca="1">R11+NORMINV(RAND(),0,'Total-Smoothed'!$AG$2)</f>
        <v>6.6275968672179136E-2</v>
      </c>
      <c r="S71" s="1">
        <f ca="1">S11+NORMINV(RAND(),0,'Total-Smoothed'!$AG$2)</f>
        <v>2.6281290583053132E-2</v>
      </c>
      <c r="T71" s="1">
        <f ca="1">T11+NORMINV(RAND(),0,'Total-Smoothed'!$AG$2)</f>
        <v>9.1620448891149786E-2</v>
      </c>
      <c r="U71" s="1">
        <f ca="1">U11+NORMINV(RAND(),0,'Total-Smoothed'!$AG$2)</f>
        <v>-8.8661941010722459E-2</v>
      </c>
      <c r="V71" s="1">
        <f ca="1">V11+NORMINV(RAND(),0,'Total-Smoothed'!$AG$2)</f>
        <v>2.0586179789434465E-2</v>
      </c>
      <c r="W71" s="1">
        <f ca="1">W11+NORMINV(RAND(),0,'Total-Smoothed'!$AG$2)</f>
        <v>-1.5825697701818582E-2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-6.8013437997000534E-2</v>
      </c>
      <c r="E72" s="1">
        <f ca="1">E12+NORMINV(RAND(),0,'Total-Smoothed'!$AG$2)</f>
        <v>-0.13568507132409494</v>
      </c>
      <c r="F72" s="1">
        <f ca="1">F12+NORMINV(RAND(),0,'Total-Smoothed'!$AG$2)</f>
        <v>0.10242988426400776</v>
      </c>
      <c r="G72" s="1">
        <f ca="1">G12+NORMINV(RAND(),0,'Total-Smoothed'!$AG$2)</f>
        <v>0.15347202254628775</v>
      </c>
      <c r="H72" s="1">
        <f ca="1">H12+NORMINV(RAND(),0,'Total-Smoothed'!$AG$2)</f>
        <v>9.2411245372166023E-2</v>
      </c>
      <c r="I72" s="1">
        <f ca="1">I12+NORMINV(RAND(),0,'Total-Smoothed'!$AG$2)</f>
        <v>7.5018439349292768E-2</v>
      </c>
      <c r="J72" s="1">
        <f ca="1">J12+NORMINV(RAND(),0,'Total-Smoothed'!$AG$2)</f>
        <v>0.1586297412470562</v>
      </c>
      <c r="K72" s="1">
        <f ca="1">K12+NORMINV(RAND(),0,'Total-Smoothed'!$AG$2)</f>
        <v>-0.10464723313852706</v>
      </c>
      <c r="L72" s="1">
        <f ca="1">L12+NORMINV(RAND(),0,'Total-Smoothed'!$AG$2)</f>
        <v>1.0120850903951308</v>
      </c>
      <c r="M72" s="1">
        <f ca="1">M12+NORMINV(RAND(),0,'Total-Smoothed'!$AG$2)</f>
        <v>9.3268406945620011E-2</v>
      </c>
      <c r="N72" s="1">
        <f ca="1">N12+NORMINV(RAND(),0,'Total-Smoothed'!$AG$2)</f>
        <v>8.9612975939291573E-2</v>
      </c>
      <c r="O72" s="1">
        <f ca="1">O12+NORMINV(RAND(),0,'Total-Smoothed'!$AG$2)</f>
        <v>-7.5288765629368884E-2</v>
      </c>
      <c r="P72" s="1">
        <f ca="1">P12+NORMINV(RAND(),0,'Total-Smoothed'!$AG$2)</f>
        <v>-0.29697256820879187</v>
      </c>
      <c r="Q72" s="1">
        <f ca="1">Q12+NORMINV(RAND(),0,'Total-Smoothed'!$AG$2)</f>
        <v>7.5536201267520685E-3</v>
      </c>
      <c r="R72" s="1">
        <f ca="1">R12+NORMINV(RAND(),0,'Total-Smoothed'!$AG$2)</f>
        <v>-3.2231506443627989E-2</v>
      </c>
      <c r="S72" s="1">
        <f ca="1">S12+NORMINV(RAND(),0,'Total-Smoothed'!$AG$2)</f>
        <v>8.3116214638571453E-3</v>
      </c>
      <c r="T72" s="1">
        <f ca="1">T12+NORMINV(RAND(),0,'Total-Smoothed'!$AG$2)</f>
        <v>0.15320875022485075</v>
      </c>
      <c r="U72" s="1">
        <f ca="1">U12+NORMINV(RAND(),0,'Total-Smoothed'!$AG$2)</f>
        <v>0.2515374886542231</v>
      </c>
      <c r="V72" s="1">
        <f ca="1">V12+NORMINV(RAND(),0,'Total-Smoothed'!$AG$2)</f>
        <v>0.31339968886088426</v>
      </c>
      <c r="W72" s="1">
        <f ca="1">W12+NORMINV(RAND(),0,'Total-Smoothed'!$AG$2)</f>
        <v>-5.9992631269503549E-2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-0.19760869824890651</v>
      </c>
      <c r="E73" s="1">
        <f ca="1">E13+NORMINV(RAND(),0,'Total-Smoothed'!$AG$2)</f>
        <v>8.8778945879931973E-2</v>
      </c>
      <c r="F73" s="1">
        <f ca="1">F13+NORMINV(RAND(),0,'Total-Smoothed'!$AG$2)</f>
        <v>2.2725939844117651E-2</v>
      </c>
      <c r="G73" s="1">
        <f ca="1">G13+NORMINV(RAND(),0,'Total-Smoothed'!$AG$2)</f>
        <v>0.11296617809418778</v>
      </c>
      <c r="H73" s="1">
        <f ca="1">H13+NORMINV(RAND(),0,'Total-Smoothed'!$AG$2)</f>
        <v>-0.14856991388827143</v>
      </c>
      <c r="I73" s="1">
        <f ca="1">I13+NORMINV(RAND(),0,'Total-Smoothed'!$AG$2)</f>
        <v>-5.942753964565969E-3</v>
      </c>
      <c r="J73" s="1">
        <f ca="1">J13+NORMINV(RAND(),0,'Total-Smoothed'!$AG$2)</f>
        <v>-4.2997635096408963E-2</v>
      </c>
      <c r="K73" s="1">
        <f ca="1">K13+NORMINV(RAND(),0,'Total-Smoothed'!$AG$2)</f>
        <v>-0.12349555181544671</v>
      </c>
      <c r="L73" s="1">
        <f ca="1">L13+NORMINV(RAND(),0,'Total-Smoothed'!$AG$2)</f>
        <v>1.0244536450123027</v>
      </c>
      <c r="M73" s="1">
        <f ca="1">M13+NORMINV(RAND(),0,'Total-Smoothed'!$AG$2)</f>
        <v>-0.10337428128579951</v>
      </c>
      <c r="N73" s="1">
        <f ca="1">N13+NORMINV(RAND(),0,'Total-Smoothed'!$AG$2)</f>
        <v>0.11736294928887606</v>
      </c>
      <c r="O73" s="1">
        <f ca="1">O13+NORMINV(RAND(),0,'Total-Smoothed'!$AG$2)</f>
        <v>9.5664265201346521E-2</v>
      </c>
      <c r="P73" s="1">
        <f ca="1">P13+NORMINV(RAND(),0,'Total-Smoothed'!$AG$2)</f>
        <v>4.464514592102696E-2</v>
      </c>
      <c r="Q73" s="1">
        <f ca="1">Q13+NORMINV(RAND(),0,'Total-Smoothed'!$AG$2)</f>
        <v>-7.5517231588568934E-2</v>
      </c>
      <c r="R73" s="1">
        <f ca="1">R13+NORMINV(RAND(),0,'Total-Smoothed'!$AG$2)</f>
        <v>0.15342526070829698</v>
      </c>
      <c r="S73" s="1">
        <f ca="1">S13+NORMINV(RAND(),0,'Total-Smoothed'!$AG$2)</f>
        <v>7.826888708813233E-2</v>
      </c>
      <c r="T73" s="1">
        <f ca="1">T13+NORMINV(RAND(),0,'Total-Smoothed'!$AG$2)</f>
        <v>-8.9489081573761696E-3</v>
      </c>
      <c r="U73" s="1">
        <f ca="1">U13+NORMINV(RAND(),0,'Total-Smoothed'!$AG$2)</f>
        <v>0.1530871046069153</v>
      </c>
      <c r="V73" s="1">
        <f ca="1">V13+NORMINV(RAND(),0,'Total-Smoothed'!$AG$2)</f>
        <v>0.10376122404198407</v>
      </c>
      <c r="W73" s="1">
        <f ca="1">W13+NORMINV(RAND(),0,'Total-Smoothed'!$AG$2)</f>
        <v>-1.7329241052256427E-2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4.6579443862018011E-2</v>
      </c>
      <c r="E74" s="1">
        <f ca="1">E14+NORMINV(RAND(),0,'Total-Smoothed'!$AG$2)</f>
        <v>-0.1636357242729613</v>
      </c>
      <c r="F74" s="1">
        <f ca="1">F14+NORMINV(RAND(),0,'Total-Smoothed'!$AG$2)</f>
        <v>1.8282511855409005E-2</v>
      </c>
      <c r="G74" s="1">
        <f ca="1">G14+NORMINV(RAND(),0,'Total-Smoothed'!$AG$2)</f>
        <v>4.113088369088945E-2</v>
      </c>
      <c r="H74" s="1">
        <f ca="1">H14+NORMINV(RAND(),0,'Total-Smoothed'!$AG$2)</f>
        <v>0.15686874632094239</v>
      </c>
      <c r="I74" s="1">
        <f ca="1">I14+NORMINV(RAND(),0,'Total-Smoothed'!$AG$2)</f>
        <v>0.25772498483634532</v>
      </c>
      <c r="J74" s="1">
        <f ca="1">J14+NORMINV(RAND(),0,'Total-Smoothed'!$AG$2)</f>
        <v>3.0770077081095436E-2</v>
      </c>
      <c r="K74" s="1">
        <f ca="1">K14+NORMINV(RAND(),0,'Total-Smoothed'!$AG$2)</f>
        <v>0.13920955501182813</v>
      </c>
      <c r="L74" s="1">
        <f ca="1">L14+NORMINV(RAND(),0,'Total-Smoothed'!$AG$2)</f>
        <v>0.91515799546100318</v>
      </c>
      <c r="M74" s="1">
        <f ca="1">M14+NORMINV(RAND(),0,'Total-Smoothed'!$AG$2)</f>
        <v>-8.4127501331641971E-2</v>
      </c>
      <c r="N74" s="1">
        <f ca="1">N14+NORMINV(RAND(),0,'Total-Smoothed'!$AG$2)</f>
        <v>0.18629339152349811</v>
      </c>
      <c r="O74" s="1">
        <f ca="1">O14+NORMINV(RAND(),0,'Total-Smoothed'!$AG$2)</f>
        <v>-0.16354694900242961</v>
      </c>
      <c r="P74" s="1">
        <f ca="1">P14+NORMINV(RAND(),0,'Total-Smoothed'!$AG$2)</f>
        <v>3.9148989817898126E-2</v>
      </c>
      <c r="Q74" s="1">
        <f ca="1">Q14+NORMINV(RAND(),0,'Total-Smoothed'!$AG$2)</f>
        <v>-4.1759227017564002E-2</v>
      </c>
      <c r="R74" s="1">
        <f ca="1">R14+NORMINV(RAND(),0,'Total-Smoothed'!$AG$2)</f>
        <v>0.1283986829020709</v>
      </c>
      <c r="S74" s="1">
        <f ca="1">S14+NORMINV(RAND(),0,'Total-Smoothed'!$AG$2)</f>
        <v>3.154146320242527E-3</v>
      </c>
      <c r="T74" s="1">
        <f ca="1">T14+NORMINV(RAND(),0,'Total-Smoothed'!$AG$2)</f>
        <v>-7.2871957733868037E-2</v>
      </c>
      <c r="U74" s="1">
        <f ca="1">U14+NORMINV(RAND(),0,'Total-Smoothed'!$AG$2)</f>
        <v>0.1193274762213726</v>
      </c>
      <c r="V74" s="1">
        <f ca="1">V14+NORMINV(RAND(),0,'Total-Smoothed'!$AG$2)</f>
        <v>0.1674003472327403</v>
      </c>
      <c r="W74" s="1">
        <f ca="1">W14+NORMINV(RAND(),0,'Total-Smoothed'!$AG$2)</f>
        <v>1.2209421888026635E-2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7.5742683061947952E-2</v>
      </c>
      <c r="E75" s="1">
        <f ca="1">E15+NORMINV(RAND(),0,'Total-Smoothed'!$AG$2)</f>
        <v>8.6439559184789821E-2</v>
      </c>
      <c r="F75" s="1">
        <f ca="1">F15+NORMINV(RAND(),0,'Total-Smoothed'!$AG$2)</f>
        <v>0.10390365654424855</v>
      </c>
      <c r="G75" s="1">
        <f ca="1">G15+NORMINV(RAND(),0,'Total-Smoothed'!$AG$2)</f>
        <v>-5.43729279932543E-2</v>
      </c>
      <c r="H75" s="1">
        <f ca="1">H15+NORMINV(RAND(),0,'Total-Smoothed'!$AG$2)</f>
        <v>6.7605395183563691E-2</v>
      </c>
      <c r="I75" s="1">
        <f ca="1">I15+NORMINV(RAND(),0,'Total-Smoothed'!$AG$2)</f>
        <v>0.13939803240893031</v>
      </c>
      <c r="J75" s="1">
        <f ca="1">J15+NORMINV(RAND(),0,'Total-Smoothed'!$AG$2)</f>
        <v>0.17237943181606946</v>
      </c>
      <c r="K75" s="1">
        <f ca="1">K15+NORMINV(RAND(),0,'Total-Smoothed'!$AG$2)</f>
        <v>-0.10775634755781859</v>
      </c>
      <c r="L75" s="1">
        <f ca="1">L15+NORMINV(RAND(),0,'Total-Smoothed'!$AG$2)</f>
        <v>1.0640673578435913</v>
      </c>
      <c r="M75" s="1">
        <f ca="1">M15+NORMINV(RAND(),0,'Total-Smoothed'!$AG$2)</f>
        <v>0.10866926666276443</v>
      </c>
      <c r="N75" s="1">
        <f ca="1">N15+NORMINV(RAND(),0,'Total-Smoothed'!$AG$2)</f>
        <v>0.14251800504848461</v>
      </c>
      <c r="O75" s="1">
        <f ca="1">O15+NORMINV(RAND(),0,'Total-Smoothed'!$AG$2)</f>
        <v>0.19059922009904817</v>
      </c>
      <c r="P75" s="1">
        <f ca="1">P15+NORMINV(RAND(),0,'Total-Smoothed'!$AG$2)</f>
        <v>6.6531298976923336E-2</v>
      </c>
      <c r="Q75" s="1">
        <f ca="1">Q15+NORMINV(RAND(),0,'Total-Smoothed'!$AG$2)</f>
        <v>-0.1155307687401325</v>
      </c>
      <c r="R75" s="1">
        <f ca="1">R15+NORMINV(RAND(),0,'Total-Smoothed'!$AG$2)</f>
        <v>-7.4455241326183752E-2</v>
      </c>
      <c r="S75" s="1">
        <f ca="1">S15+NORMINV(RAND(),0,'Total-Smoothed'!$AG$2)</f>
        <v>0.11169579658341838</v>
      </c>
      <c r="T75" s="1">
        <f ca="1">T15+NORMINV(RAND(),0,'Total-Smoothed'!$AG$2)</f>
        <v>-2.5403385630073921E-2</v>
      </c>
      <c r="U75" s="1">
        <f ca="1">U15+NORMINV(RAND(),0,'Total-Smoothed'!$AG$2)</f>
        <v>-0.23780081752131896</v>
      </c>
      <c r="V75" s="1">
        <f ca="1">V15+NORMINV(RAND(),0,'Total-Smoothed'!$AG$2)</f>
        <v>0.62145367349453551</v>
      </c>
      <c r="W75" s="1">
        <f ca="1">W15+NORMINV(RAND(),0,'Total-Smoothed'!$AG$2)</f>
        <v>-4.3491580181056644E-2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3.3499180517434987E-3</v>
      </c>
      <c r="E76" s="1">
        <f ca="1">E16+NORMINV(RAND(),0,'Total-Smoothed'!$AG$2)</f>
        <v>7.0578510270506668E-3</v>
      </c>
      <c r="F76" s="1">
        <f ca="1">F16+NORMINV(RAND(),0,'Total-Smoothed'!$AG$2)</f>
        <v>8.0967267255188033E-2</v>
      </c>
      <c r="G76" s="1">
        <f ca="1">G16+NORMINV(RAND(),0,'Total-Smoothed'!$AG$2)</f>
        <v>6.1925717217533649E-2</v>
      </c>
      <c r="H76" s="1">
        <f ca="1">H16+NORMINV(RAND(),0,'Total-Smoothed'!$AG$2)</f>
        <v>9.5041212761549962E-2</v>
      </c>
      <c r="I76" s="1">
        <f ca="1">I16+NORMINV(RAND(),0,'Total-Smoothed'!$AG$2)</f>
        <v>-8.2866488322585335E-3</v>
      </c>
      <c r="J76" s="1">
        <f ca="1">J16+NORMINV(RAND(),0,'Total-Smoothed'!$AG$2)</f>
        <v>-7.6407226629216949E-3</v>
      </c>
      <c r="K76" s="1">
        <f ca="1">K16+NORMINV(RAND(),0,'Total-Smoothed'!$AG$2)</f>
        <v>1.9715380630511231E-2</v>
      </c>
      <c r="L76" s="1">
        <f ca="1">L16+NORMINV(RAND(),0,'Total-Smoothed'!$AG$2)</f>
        <v>0.73382964487934232</v>
      </c>
      <c r="M76" s="1">
        <f ca="1">M16+NORMINV(RAND(),0,'Total-Smoothed'!$AG$2)</f>
        <v>0.19203363560054076</v>
      </c>
      <c r="N76" s="1">
        <f ca="1">N16+NORMINV(RAND(),0,'Total-Smoothed'!$AG$2)</f>
        <v>-4.484494831286634E-2</v>
      </c>
      <c r="O76" s="1">
        <f ca="1">O16+NORMINV(RAND(),0,'Total-Smoothed'!$AG$2)</f>
        <v>6.84372489623844E-2</v>
      </c>
      <c r="P76" s="1">
        <f ca="1">P16+NORMINV(RAND(),0,'Total-Smoothed'!$AG$2)</f>
        <v>-8.1482848082673975E-2</v>
      </c>
      <c r="Q76" s="1">
        <f ca="1">Q16+NORMINV(RAND(),0,'Total-Smoothed'!$AG$2)</f>
        <v>1.267188281829407E-2</v>
      </c>
      <c r="R76" s="1">
        <f ca="1">R16+NORMINV(RAND(),0,'Total-Smoothed'!$AG$2)</f>
        <v>0.11529991647628338</v>
      </c>
      <c r="S76" s="1">
        <f ca="1">S16+NORMINV(RAND(),0,'Total-Smoothed'!$AG$2)</f>
        <v>-8.3933605011172197E-2</v>
      </c>
      <c r="T76" s="1">
        <f ca="1">T16+NORMINV(RAND(),0,'Total-Smoothed'!$AG$2)</f>
        <v>-1.5706663529003545E-2</v>
      </c>
      <c r="U76" s="1">
        <f ca="1">U16+NORMINV(RAND(),0,'Total-Smoothed'!$AG$2)</f>
        <v>9.9784129822474768E-3</v>
      </c>
      <c r="V76" s="1">
        <f ca="1">V16+NORMINV(RAND(),0,'Total-Smoothed'!$AG$2)</f>
        <v>0.57905924149793253</v>
      </c>
      <c r="W76" s="1">
        <f ca="1">W16+NORMINV(RAND(),0,'Total-Smoothed'!$AG$2)</f>
        <v>8.436490054082614E-2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5.094534932209914E-2</v>
      </c>
      <c r="E77" s="1">
        <f ca="1">E17+NORMINV(RAND(),0,'Total-Smoothed'!$AG$2)</f>
        <v>4.0794932307732186E-2</v>
      </c>
      <c r="F77" s="1">
        <f ca="1">F17+NORMINV(RAND(),0,'Total-Smoothed'!$AG$2)</f>
        <v>5.8159065173615195E-2</v>
      </c>
      <c r="G77" s="1">
        <f ca="1">G17+NORMINV(RAND(),0,'Total-Smoothed'!$AG$2)</f>
        <v>-1.3822597805249717E-2</v>
      </c>
      <c r="H77" s="1">
        <f ca="1">H17+NORMINV(RAND(),0,'Total-Smoothed'!$AG$2)</f>
        <v>0.20618417905242825</v>
      </c>
      <c r="I77" s="1">
        <f ca="1">I17+NORMINV(RAND(),0,'Total-Smoothed'!$AG$2)</f>
        <v>0.16453817169184703</v>
      </c>
      <c r="J77" s="1">
        <f ca="1">J17+NORMINV(RAND(),0,'Total-Smoothed'!$AG$2)</f>
        <v>-0.14585066379578135</v>
      </c>
      <c r="K77" s="1">
        <f ca="1">K17+NORMINV(RAND(),0,'Total-Smoothed'!$AG$2)</f>
        <v>3.7888483501694131E-2</v>
      </c>
      <c r="L77" s="1">
        <f ca="1">L17+NORMINV(RAND(),0,'Total-Smoothed'!$AG$2)</f>
        <v>0.98674613473475525</v>
      </c>
      <c r="M77" s="1">
        <f ca="1">M17+NORMINV(RAND(),0,'Total-Smoothed'!$AG$2)</f>
        <v>3.9328851404126876E-2</v>
      </c>
      <c r="N77" s="1">
        <f ca="1">N17+NORMINV(RAND(),0,'Total-Smoothed'!$AG$2)</f>
        <v>-6.2744937372898366E-2</v>
      </c>
      <c r="O77" s="1">
        <f ca="1">O17+NORMINV(RAND(),0,'Total-Smoothed'!$AG$2)</f>
        <v>8.3944207851302174E-2</v>
      </c>
      <c r="P77" s="1">
        <f ca="1">P17+NORMINV(RAND(),0,'Total-Smoothed'!$AG$2)</f>
        <v>-8.122026946764771E-2</v>
      </c>
      <c r="Q77" s="1">
        <f ca="1">Q17+NORMINV(RAND(),0,'Total-Smoothed'!$AG$2)</f>
        <v>0.16729085306583605</v>
      </c>
      <c r="R77" s="1">
        <f ca="1">R17+NORMINV(RAND(),0,'Total-Smoothed'!$AG$2)</f>
        <v>7.4532367931063562E-2</v>
      </c>
      <c r="S77" s="1">
        <f ca="1">S17+NORMINV(RAND(),0,'Total-Smoothed'!$AG$2)</f>
        <v>-8.8013850706775365E-2</v>
      </c>
      <c r="T77" s="1">
        <f ca="1">T17+NORMINV(RAND(),0,'Total-Smoothed'!$AG$2)</f>
        <v>8.5648392647113165E-3</v>
      </c>
      <c r="U77" s="1">
        <f ca="1">U17+NORMINV(RAND(),0,'Total-Smoothed'!$AG$2)</f>
        <v>3.5741134067530766E-2</v>
      </c>
      <c r="V77" s="1">
        <f ca="1">V17+NORMINV(RAND(),0,'Total-Smoothed'!$AG$2)</f>
        <v>0.23342835835625972</v>
      </c>
      <c r="W77" s="1">
        <f ca="1">W17+NORMINV(RAND(),0,'Total-Smoothed'!$AG$2)</f>
        <v>-9.6551340375794562E-2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5.3271668764021111E-2</v>
      </c>
      <c r="E78" s="1">
        <f ca="1">E18+NORMINV(RAND(),0,'Total-Smoothed'!$AG$2)</f>
        <v>0.2293615835195191</v>
      </c>
      <c r="F78" s="1">
        <f ca="1">F18+NORMINV(RAND(),0,'Total-Smoothed'!$AG$2)</f>
        <v>0.13750571102141029</v>
      </c>
      <c r="G78" s="1">
        <f ca="1">G18+NORMINV(RAND(),0,'Total-Smoothed'!$AG$2)</f>
        <v>-5.4324762930389695E-2</v>
      </c>
      <c r="H78" s="1">
        <f ca="1">H18+NORMINV(RAND(),0,'Total-Smoothed'!$AG$2)</f>
        <v>-0.15004907068880852</v>
      </c>
      <c r="I78" s="1">
        <f ca="1">I18+NORMINV(RAND(),0,'Total-Smoothed'!$AG$2)</f>
        <v>-4.3605054809118797E-2</v>
      </c>
      <c r="J78" s="1">
        <f ca="1">J18+NORMINV(RAND(),0,'Total-Smoothed'!$AG$2)</f>
        <v>9.0965235396741395E-2</v>
      </c>
      <c r="K78" s="1">
        <f ca="1">K18+NORMINV(RAND(),0,'Total-Smoothed'!$AG$2)</f>
        <v>-2.4075695593188881E-2</v>
      </c>
      <c r="L78" s="1">
        <f ca="1">L18+NORMINV(RAND(),0,'Total-Smoothed'!$AG$2)</f>
        <v>1.005490195523977</v>
      </c>
      <c r="M78" s="1">
        <f ca="1">M18+NORMINV(RAND(),0,'Total-Smoothed'!$AG$2)</f>
        <v>5.5285103774921886E-2</v>
      </c>
      <c r="N78" s="1">
        <f ca="1">N18+NORMINV(RAND(),0,'Total-Smoothed'!$AG$2)</f>
        <v>0.18718241398952276</v>
      </c>
      <c r="O78" s="1">
        <f ca="1">O18+NORMINV(RAND(),0,'Total-Smoothed'!$AG$2)</f>
        <v>0.64382987705200145</v>
      </c>
      <c r="P78" s="1">
        <f ca="1">P18+NORMINV(RAND(),0,'Total-Smoothed'!$AG$2)</f>
        <v>-5.4721652178670024E-3</v>
      </c>
      <c r="Q78" s="1">
        <f ca="1">Q18+NORMINV(RAND(),0,'Total-Smoothed'!$AG$2)</f>
        <v>-9.2826085564730973E-2</v>
      </c>
      <c r="R78" s="1">
        <f ca="1">R18+NORMINV(RAND(),0,'Total-Smoothed'!$AG$2)</f>
        <v>0.291600284942168</v>
      </c>
      <c r="S78" s="1">
        <f ca="1">S18+NORMINV(RAND(),0,'Total-Smoothed'!$AG$2)</f>
        <v>0.10598533425546795</v>
      </c>
      <c r="T78" s="1">
        <f ca="1">T18+NORMINV(RAND(),0,'Total-Smoothed'!$AG$2)</f>
        <v>6.6853059922898556E-2</v>
      </c>
      <c r="U78" s="1">
        <f ca="1">U18+NORMINV(RAND(),0,'Total-Smoothed'!$AG$2)</f>
        <v>0.13126972870245404</v>
      </c>
      <c r="V78" s="1">
        <f ca="1">V18+NORMINV(RAND(),0,'Total-Smoothed'!$AG$2)</f>
        <v>0.78361177111693747</v>
      </c>
      <c r="W78" s="1">
        <f ca="1">W18+NORMINV(RAND(),0,'Total-Smoothed'!$AG$2)</f>
        <v>0.12485551108952218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0.1020384879044057</v>
      </c>
      <c r="E79" s="1">
        <f ca="1">E19+NORMINV(RAND(),0,'Total-Smoothed'!$AG$2)</f>
        <v>7.6609852092841463E-2</v>
      </c>
      <c r="F79" s="1">
        <f ca="1">F19+NORMINV(RAND(),0,'Total-Smoothed'!$AG$2)</f>
        <v>0.23959902071100539</v>
      </c>
      <c r="G79" s="1">
        <f ca="1">G19+NORMINV(RAND(),0,'Total-Smoothed'!$AG$2)</f>
        <v>-1.8555420913590574E-2</v>
      </c>
      <c r="H79" s="1">
        <f ca="1">H19+NORMINV(RAND(),0,'Total-Smoothed'!$AG$2)</f>
        <v>6.5166013534437975E-2</v>
      </c>
      <c r="I79" s="1">
        <f ca="1">I19+NORMINV(RAND(),0,'Total-Smoothed'!$AG$2)</f>
        <v>9.5316034189527596E-2</v>
      </c>
      <c r="J79" s="1">
        <f ca="1">J19+NORMINV(RAND(),0,'Total-Smoothed'!$AG$2)</f>
        <v>9.0017302892893947E-2</v>
      </c>
      <c r="K79" s="1">
        <f ca="1">K19+NORMINV(RAND(),0,'Total-Smoothed'!$AG$2)</f>
        <v>0.28247472470879587</v>
      </c>
      <c r="L79" s="1">
        <f ca="1">L19+NORMINV(RAND(),0,'Total-Smoothed'!$AG$2)</f>
        <v>0.93507038331817238</v>
      </c>
      <c r="M79" s="1">
        <f ca="1">M19+NORMINV(RAND(),0,'Total-Smoothed'!$AG$2)</f>
        <v>6.1344783968390493E-2</v>
      </c>
      <c r="N79" s="1">
        <f ca="1">N19+NORMINV(RAND(),0,'Total-Smoothed'!$AG$2)</f>
        <v>-2.9148747909811496E-2</v>
      </c>
      <c r="O79" s="1">
        <f ca="1">O19+NORMINV(RAND(),0,'Total-Smoothed'!$AG$2)</f>
        <v>-8.4122830100438875E-2</v>
      </c>
      <c r="P79" s="1">
        <f ca="1">P19+NORMINV(RAND(),0,'Total-Smoothed'!$AG$2)</f>
        <v>-4.6698904395152119E-2</v>
      </c>
      <c r="Q79" s="1">
        <f ca="1">Q19+NORMINV(RAND(),0,'Total-Smoothed'!$AG$2)</f>
        <v>-0.1030102636689568</v>
      </c>
      <c r="R79" s="1">
        <f ca="1">R19+NORMINV(RAND(),0,'Total-Smoothed'!$AG$2)</f>
        <v>-8.3278482243993007E-2</v>
      </c>
      <c r="S79" s="1">
        <f ca="1">S19+NORMINV(RAND(),0,'Total-Smoothed'!$AG$2)</f>
        <v>5.1499134243779728E-2</v>
      </c>
      <c r="T79" s="1">
        <f ca="1">T19+NORMINV(RAND(),0,'Total-Smoothed'!$AG$2)</f>
        <v>0.1471099603931848</v>
      </c>
      <c r="U79" s="1">
        <f ca="1">U19+NORMINV(RAND(),0,'Total-Smoothed'!$AG$2)</f>
        <v>8.4748097262646899E-2</v>
      </c>
      <c r="V79" s="1">
        <f ca="1">V19+NORMINV(RAND(),0,'Total-Smoothed'!$AG$2)</f>
        <v>-6.5833792108464989E-2</v>
      </c>
      <c r="W79" s="1">
        <f ca="1">W19+NORMINV(RAND(),0,'Total-Smoothed'!$AG$2)</f>
        <v>-5.9977157706561108E-3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0.11312717976677161</v>
      </c>
      <c r="E80" s="1">
        <f ca="1">E20+NORMINV(RAND(),0,'Total-Smoothed'!$AG$2)</f>
        <v>-0.10929350783944358</v>
      </c>
      <c r="F80" s="1">
        <f ca="1">F20+NORMINV(RAND(),0,'Total-Smoothed'!$AG$2)</f>
        <v>-6.3493020386048045E-3</v>
      </c>
      <c r="G80" s="1">
        <f ca="1">G20+NORMINV(RAND(),0,'Total-Smoothed'!$AG$2)</f>
        <v>7.111296742961247E-2</v>
      </c>
      <c r="H80" s="1">
        <f ca="1">H20+NORMINV(RAND(),0,'Total-Smoothed'!$AG$2)</f>
        <v>5.2245487921007121E-3</v>
      </c>
      <c r="I80" s="1">
        <f ca="1">I20+NORMINV(RAND(),0,'Total-Smoothed'!$AG$2)</f>
        <v>0.15211764812244838</v>
      </c>
      <c r="J80" s="1">
        <f ca="1">J20+NORMINV(RAND(),0,'Total-Smoothed'!$AG$2)</f>
        <v>6.971292960181566E-2</v>
      </c>
      <c r="K80" s="1">
        <f ca="1">K20+NORMINV(RAND(),0,'Total-Smoothed'!$AG$2)</f>
        <v>-0.12569081021501863</v>
      </c>
      <c r="L80" s="1">
        <f ca="1">L20+NORMINV(RAND(),0,'Total-Smoothed'!$AG$2)</f>
        <v>0.83196288157731701</v>
      </c>
      <c r="M80" s="1">
        <f ca="1">M20+NORMINV(RAND(),0,'Total-Smoothed'!$AG$2)</f>
        <v>4.9032018982201851E-2</v>
      </c>
      <c r="N80" s="1">
        <f ca="1">N20+NORMINV(RAND(),0,'Total-Smoothed'!$AG$2)</f>
        <v>-8.7484267624832163E-2</v>
      </c>
      <c r="O80" s="1">
        <f ca="1">O20+NORMINV(RAND(),0,'Total-Smoothed'!$AG$2)</f>
        <v>2.3679992847791556E-2</v>
      </c>
      <c r="P80" s="1">
        <f ca="1">P20+NORMINV(RAND(),0,'Total-Smoothed'!$AG$2)</f>
        <v>4.1337326488219042E-2</v>
      </c>
      <c r="Q80" s="1">
        <f ca="1">Q20+NORMINV(RAND(),0,'Total-Smoothed'!$AG$2)</f>
        <v>0.12904909498197023</v>
      </c>
      <c r="R80" s="1">
        <f ca="1">R20+NORMINV(RAND(),0,'Total-Smoothed'!$AG$2)</f>
        <v>4.4984257394618962E-2</v>
      </c>
      <c r="S80" s="1">
        <f ca="1">S20+NORMINV(RAND(),0,'Total-Smoothed'!$AG$2)</f>
        <v>7.6668741928650197E-2</v>
      </c>
      <c r="T80" s="1">
        <f ca="1">T20+NORMINV(RAND(),0,'Total-Smoothed'!$AG$2)</f>
        <v>-0.16331594981247941</v>
      </c>
      <c r="U80" s="1">
        <f ca="1">U20+NORMINV(RAND(),0,'Total-Smoothed'!$AG$2)</f>
        <v>-6.9916556425326834E-2</v>
      </c>
      <c r="V80" s="1">
        <f ca="1">V20+NORMINV(RAND(),0,'Total-Smoothed'!$AG$2)</f>
        <v>0.14252201647812646</v>
      </c>
      <c r="W80" s="1">
        <f ca="1">W20+NORMINV(RAND(),0,'Total-Smoothed'!$AG$2)</f>
        <v>1.7107667131091707E-2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-3.3192424956846288E-2</v>
      </c>
      <c r="E81" s="1">
        <f ca="1">E21+NORMINV(RAND(),0,'Total-Smoothed'!$AG$2)</f>
        <v>-7.9694816157248868E-2</v>
      </c>
      <c r="F81" s="1">
        <f ca="1">F21+NORMINV(RAND(),0,'Total-Smoothed'!$AG$2)</f>
        <v>0.14730326801962695</v>
      </c>
      <c r="G81" s="1">
        <f ca="1">G21+NORMINV(RAND(),0,'Total-Smoothed'!$AG$2)</f>
        <v>-0.14133518646640358</v>
      </c>
      <c r="H81" s="1">
        <f ca="1">H21+NORMINV(RAND(),0,'Total-Smoothed'!$AG$2)</f>
        <v>0.13488077998922199</v>
      </c>
      <c r="I81" s="1">
        <f ca="1">I21+NORMINV(RAND(),0,'Total-Smoothed'!$AG$2)</f>
        <v>-5.7628087373413087E-2</v>
      </c>
      <c r="J81" s="1">
        <f ca="1">J21+NORMINV(RAND(),0,'Total-Smoothed'!$AG$2)</f>
        <v>0.10278800118718512</v>
      </c>
      <c r="K81" s="1">
        <f ca="1">K21+NORMINV(RAND(),0,'Total-Smoothed'!$AG$2)</f>
        <v>0.23779774484189536</v>
      </c>
      <c r="L81" s="1">
        <f ca="1">L21+NORMINV(RAND(),0,'Total-Smoothed'!$AG$2)</f>
        <v>1.1177218632593269</v>
      </c>
      <c r="M81" s="1">
        <f ca="1">M21+NORMINV(RAND(),0,'Total-Smoothed'!$AG$2)</f>
        <v>4.1971628909926381E-3</v>
      </c>
      <c r="N81" s="1">
        <f ca="1">N21+NORMINV(RAND(),0,'Total-Smoothed'!$AG$2)</f>
        <v>0.1264477390629328</v>
      </c>
      <c r="O81" s="1">
        <f ca="1">O21+NORMINV(RAND(),0,'Total-Smoothed'!$AG$2)</f>
        <v>0.15093329903830222</v>
      </c>
      <c r="P81" s="1">
        <f ca="1">P21+NORMINV(RAND(),0,'Total-Smoothed'!$AG$2)</f>
        <v>-8.64003123480339E-2</v>
      </c>
      <c r="Q81" s="1">
        <f ca="1">Q21+NORMINV(RAND(),0,'Total-Smoothed'!$AG$2)</f>
        <v>5.5247173287430083E-2</v>
      </c>
      <c r="R81" s="1">
        <f ca="1">R21+NORMINV(RAND(),0,'Total-Smoothed'!$AG$2)</f>
        <v>-1.1353629721251216E-2</v>
      </c>
      <c r="S81" s="1">
        <f ca="1">S21+NORMINV(RAND(),0,'Total-Smoothed'!$AG$2)</f>
        <v>-2.9506124432752443E-2</v>
      </c>
      <c r="T81" s="1">
        <f ca="1">T21+NORMINV(RAND(),0,'Total-Smoothed'!$AG$2)</f>
        <v>1.786693912515722E-2</v>
      </c>
      <c r="U81" s="1">
        <f ca="1">U21+NORMINV(RAND(),0,'Total-Smoothed'!$AG$2)</f>
        <v>0.20466049604912215</v>
      </c>
      <c r="V81" s="1">
        <f ca="1">V21+NORMINV(RAND(),0,'Total-Smoothed'!$AG$2)</f>
        <v>0.50786319868330632</v>
      </c>
      <c r="W81" s="1">
        <f ca="1">W21+NORMINV(RAND(),0,'Total-Smoothed'!$AG$2)</f>
        <v>4.8812609200538051E-2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2.3437013223781521E-2</v>
      </c>
      <c r="E82" s="1">
        <f ca="1">E22+NORMINV(RAND(),0,'Total-Smoothed'!$AG$2)</f>
        <v>-6.9363456745554122E-2</v>
      </c>
      <c r="F82" s="1">
        <f ca="1">F22+NORMINV(RAND(),0,'Total-Smoothed'!$AG$2)</f>
        <v>-3.3376306249730588E-3</v>
      </c>
      <c r="G82" s="1">
        <f ca="1">G22+NORMINV(RAND(),0,'Total-Smoothed'!$AG$2)</f>
        <v>0.13564296209670162</v>
      </c>
      <c r="H82" s="1">
        <f ca="1">H22+NORMINV(RAND(),0,'Total-Smoothed'!$AG$2)</f>
        <v>3.0315813891765405E-2</v>
      </c>
      <c r="I82" s="1">
        <f ca="1">I22+NORMINV(RAND(),0,'Total-Smoothed'!$AG$2)</f>
        <v>-7.6785225934153753E-2</v>
      </c>
      <c r="J82" s="1">
        <f ca="1">J22+NORMINV(RAND(),0,'Total-Smoothed'!$AG$2)</f>
        <v>2.7992642519433841E-2</v>
      </c>
      <c r="K82" s="1">
        <f ca="1">K22+NORMINV(RAND(),0,'Total-Smoothed'!$AG$2)</f>
        <v>-6.3743066611761295E-2</v>
      </c>
      <c r="L82" s="1">
        <f ca="1">L22+NORMINV(RAND(),0,'Total-Smoothed'!$AG$2)</f>
        <v>1.0551418920643212</v>
      </c>
      <c r="M82" s="1">
        <f ca="1">M22+NORMINV(RAND(),0,'Total-Smoothed'!$AG$2)</f>
        <v>1.718376876659599E-2</v>
      </c>
      <c r="N82" s="1">
        <f ca="1">N22+NORMINV(RAND(),0,'Total-Smoothed'!$AG$2)</f>
        <v>-5.6829479880993704E-2</v>
      </c>
      <c r="O82" s="1">
        <f ca="1">O22+NORMINV(RAND(),0,'Total-Smoothed'!$AG$2)</f>
        <v>0.25416923227599647</v>
      </c>
      <c r="P82" s="1">
        <f ca="1">P22+NORMINV(RAND(),0,'Total-Smoothed'!$AG$2)</f>
        <v>0.11226134565904949</v>
      </c>
      <c r="Q82" s="1">
        <f ca="1">Q22+NORMINV(RAND(),0,'Total-Smoothed'!$AG$2)</f>
        <v>5.3431692561927494E-3</v>
      </c>
      <c r="R82" s="1">
        <f ca="1">R22+NORMINV(RAND(),0,'Total-Smoothed'!$AG$2)</f>
        <v>-1.4680856399136365E-2</v>
      </c>
      <c r="S82" s="1">
        <f ca="1">S22+NORMINV(RAND(),0,'Total-Smoothed'!$AG$2)</f>
        <v>5.096568577857527E-2</v>
      </c>
      <c r="T82" s="1">
        <f ca="1">T22+NORMINV(RAND(),0,'Total-Smoothed'!$AG$2)</f>
        <v>2.4217928107913424E-2</v>
      </c>
      <c r="U82" s="1">
        <f ca="1">U22+NORMINV(RAND(),0,'Total-Smoothed'!$AG$2)</f>
        <v>7.8381509241314512E-2</v>
      </c>
      <c r="V82" s="1">
        <f ca="1">V22+NORMINV(RAND(),0,'Total-Smoothed'!$AG$2)</f>
        <v>0.10543842373306729</v>
      </c>
      <c r="W82" s="1">
        <f ca="1">W22+NORMINV(RAND(),0,'Total-Smoothed'!$AG$2)</f>
        <v>-9.7559515641944275E-2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3.1009620884266519E-3</v>
      </c>
      <c r="E83" s="1">
        <f ca="1">E23+NORMINV(RAND(),0,'Total-Smoothed'!$AG$2)</f>
        <v>-2.5642517273618409E-2</v>
      </c>
      <c r="F83" s="1">
        <f ca="1">F23+NORMINV(RAND(),0,'Total-Smoothed'!$AG$2)</f>
        <v>-1.3340418658377979E-2</v>
      </c>
      <c r="G83" s="1">
        <f ca="1">G23+NORMINV(RAND(),0,'Total-Smoothed'!$AG$2)</f>
        <v>-1.8668035131099537E-2</v>
      </c>
      <c r="H83" s="1">
        <f ca="1">H23+NORMINV(RAND(),0,'Total-Smoothed'!$AG$2)</f>
        <v>-8.0521735748832382E-2</v>
      </c>
      <c r="I83" s="1">
        <f ca="1">I23+NORMINV(RAND(),0,'Total-Smoothed'!$AG$2)</f>
        <v>-0.23695996728270333</v>
      </c>
      <c r="J83" s="1">
        <f ca="1">J23+NORMINV(RAND(),0,'Total-Smoothed'!$AG$2)</f>
        <v>3.1593363584681497E-2</v>
      </c>
      <c r="K83" s="1">
        <f ca="1">K23+NORMINV(RAND(),0,'Total-Smoothed'!$AG$2)</f>
        <v>-0.12974258280279077</v>
      </c>
      <c r="L83" s="1">
        <f ca="1">L23+NORMINV(RAND(),0,'Total-Smoothed'!$AG$2)</f>
        <v>1.1724441496014675</v>
      </c>
      <c r="M83" s="1">
        <f ca="1">M23+NORMINV(RAND(),0,'Total-Smoothed'!$AG$2)</f>
        <v>3.252691837405822E-3</v>
      </c>
      <c r="N83" s="1">
        <f ca="1">N23+NORMINV(RAND(),0,'Total-Smoothed'!$AG$2)</f>
        <v>4.3620352140509779E-2</v>
      </c>
      <c r="O83" s="1">
        <f ca="1">O23+NORMINV(RAND(),0,'Total-Smoothed'!$AG$2)</f>
        <v>-4.5844745251847736E-2</v>
      </c>
      <c r="P83" s="1">
        <f ca="1">P23+NORMINV(RAND(),0,'Total-Smoothed'!$AG$2)</f>
        <v>-0.16554964053683532</v>
      </c>
      <c r="Q83" s="1">
        <f ca="1">Q23+NORMINV(RAND(),0,'Total-Smoothed'!$AG$2)</f>
        <v>6.6400148526822758E-2</v>
      </c>
      <c r="R83" s="1">
        <f ca="1">R23+NORMINV(RAND(),0,'Total-Smoothed'!$AG$2)</f>
        <v>6.8922067005253843E-2</v>
      </c>
      <c r="S83" s="1">
        <f ca="1">S23+NORMINV(RAND(),0,'Total-Smoothed'!$AG$2)</f>
        <v>3.4524756339915551E-2</v>
      </c>
      <c r="T83" s="1">
        <f ca="1">T23+NORMINV(RAND(),0,'Total-Smoothed'!$AG$2)</f>
        <v>-0.12165539445012337</v>
      </c>
      <c r="U83" s="1">
        <f ca="1">U23+NORMINV(RAND(),0,'Total-Smoothed'!$AG$2)</f>
        <v>0.14454323040309688</v>
      </c>
      <c r="V83" s="1">
        <f ca="1">V23+NORMINV(RAND(),0,'Total-Smoothed'!$AG$2)</f>
        <v>0.10916429568724854</v>
      </c>
      <c r="W83" s="1">
        <f ca="1">W23+NORMINV(RAND(),0,'Total-Smoothed'!$AG$2)</f>
        <v>-2.4286544945711284E-2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4.6173122303128013E-2</v>
      </c>
      <c r="E84" s="1">
        <f ca="1">E24+NORMINV(RAND(),0,'Total-Smoothed'!$AG$2)</f>
        <v>1.4229213112509102E-2</v>
      </c>
      <c r="F84" s="1">
        <f ca="1">F24+NORMINV(RAND(),0,'Total-Smoothed'!$AG$2)</f>
        <v>4.6045504388085065E-2</v>
      </c>
      <c r="G84" s="1">
        <f ca="1">G24+NORMINV(RAND(),0,'Total-Smoothed'!$AG$2)</f>
        <v>-2.2468720200144666E-2</v>
      </c>
      <c r="H84" s="1">
        <f ca="1">H24+NORMINV(RAND(),0,'Total-Smoothed'!$AG$2)</f>
        <v>8.4394955984407619E-2</v>
      </c>
      <c r="I84" s="1">
        <f ca="1">I24+NORMINV(RAND(),0,'Total-Smoothed'!$AG$2)</f>
        <v>6.246957774746266E-2</v>
      </c>
      <c r="J84" s="1">
        <f ca="1">J24+NORMINV(RAND(),0,'Total-Smoothed'!$AG$2)</f>
        <v>-1.8030013547498058E-2</v>
      </c>
      <c r="K84" s="1">
        <f ca="1">K24+NORMINV(RAND(),0,'Total-Smoothed'!$AG$2)</f>
        <v>-6.5962184153354558E-2</v>
      </c>
      <c r="L84" s="1">
        <f ca="1">L24+NORMINV(RAND(),0,'Total-Smoothed'!$AG$2)</f>
        <v>0.8935292599041007</v>
      </c>
      <c r="M84" s="1">
        <f ca="1">M24+NORMINV(RAND(),0,'Total-Smoothed'!$AG$2)</f>
        <v>-0.12178156628851143</v>
      </c>
      <c r="N84" s="1">
        <f ca="1">N24+NORMINV(RAND(),0,'Total-Smoothed'!$AG$2)</f>
        <v>6.310575890300299E-2</v>
      </c>
      <c r="O84" s="1">
        <f ca="1">O24+NORMINV(RAND(),0,'Total-Smoothed'!$AG$2)</f>
        <v>0.58207764289023989</v>
      </c>
      <c r="P84" s="1">
        <f ca="1">P24+NORMINV(RAND(),0,'Total-Smoothed'!$AG$2)</f>
        <v>-1.62610506922806E-2</v>
      </c>
      <c r="Q84" s="1">
        <f ca="1">Q24+NORMINV(RAND(),0,'Total-Smoothed'!$AG$2)</f>
        <v>-0.11589573705110447</v>
      </c>
      <c r="R84" s="1">
        <f ca="1">R24+NORMINV(RAND(),0,'Total-Smoothed'!$AG$2)</f>
        <v>0.19884162268201613</v>
      </c>
      <c r="S84" s="1">
        <f ca="1">S24+NORMINV(RAND(),0,'Total-Smoothed'!$AG$2)</f>
        <v>0.305071962969021</v>
      </c>
      <c r="T84" s="1">
        <f ca="1">T24+NORMINV(RAND(),0,'Total-Smoothed'!$AG$2)</f>
        <v>6.4806456082759589E-2</v>
      </c>
      <c r="U84" s="1">
        <f ca="1">U24+NORMINV(RAND(),0,'Total-Smoothed'!$AG$2)</f>
        <v>-8.5900853703111818E-2</v>
      </c>
      <c r="V84" s="1">
        <f ca="1">V24+NORMINV(RAND(),0,'Total-Smoothed'!$AG$2)</f>
        <v>0.70960955039174334</v>
      </c>
      <c r="W84" s="1">
        <f ca="1">W24+NORMINV(RAND(),0,'Total-Smoothed'!$AG$2)</f>
        <v>0.21554688425664473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-2.4219700567651783E-2</v>
      </c>
      <c r="E85" s="1">
        <f ca="1">E25+NORMINV(RAND(),0,'Total-Smoothed'!$AG$2)</f>
        <v>-1.6176259670474553E-3</v>
      </c>
      <c r="F85" s="1">
        <f ca="1">F25+NORMINV(RAND(),0,'Total-Smoothed'!$AG$2)</f>
        <v>0.9346081662690795</v>
      </c>
      <c r="G85" s="1">
        <f ca="1">G25+NORMINV(RAND(),0,'Total-Smoothed'!$AG$2)</f>
        <v>-4.3608929534559089E-2</v>
      </c>
      <c r="H85" s="1">
        <f ca="1">H25+NORMINV(RAND(),0,'Total-Smoothed'!$AG$2)</f>
        <v>-1.7233048623501487E-2</v>
      </c>
      <c r="I85" s="1">
        <f ca="1">I25+NORMINV(RAND(),0,'Total-Smoothed'!$AG$2)</f>
        <v>7.1939084874909534E-2</v>
      </c>
      <c r="J85" s="1">
        <f ca="1">J25+NORMINV(RAND(),0,'Total-Smoothed'!$AG$2)</f>
        <v>0.24398162394078315</v>
      </c>
      <c r="K85" s="1">
        <f ca="1">K25+NORMINV(RAND(),0,'Total-Smoothed'!$AG$2)</f>
        <v>0.49050661337972201</v>
      </c>
      <c r="L85" s="1">
        <f ca="1">L25+NORMINV(RAND(),0,'Total-Smoothed'!$AG$2)</f>
        <v>2.9011752548759623E-2</v>
      </c>
      <c r="M85" s="1">
        <f ca="1">M25+NORMINV(RAND(),0,'Total-Smoothed'!$AG$2)</f>
        <v>2.790878834270008E-2</v>
      </c>
      <c r="N85" s="1">
        <f ca="1">N25+NORMINV(RAND(),0,'Total-Smoothed'!$AG$2)</f>
        <v>0.95068486810339325</v>
      </c>
      <c r="O85" s="1">
        <f ca="1">O25+NORMINV(RAND(),0,'Total-Smoothed'!$AG$2)</f>
        <v>0.12949921646163279</v>
      </c>
      <c r="P85" s="1">
        <f ca="1">P25+NORMINV(RAND(),0,'Total-Smoothed'!$AG$2)</f>
        <v>1.1367571941249979</v>
      </c>
      <c r="Q85" s="1">
        <f ca="1">Q25+NORMINV(RAND(),0,'Total-Smoothed'!$AG$2)</f>
        <v>1.5979531405936609E-2</v>
      </c>
      <c r="R85" s="1">
        <f ca="1">R25+NORMINV(RAND(),0,'Total-Smoothed'!$AG$2)</f>
        <v>0.15383041937225489</v>
      </c>
      <c r="S85" s="1">
        <f ca="1">S25+NORMINV(RAND(),0,'Total-Smoothed'!$AG$2)</f>
        <v>1.0030485881610112</v>
      </c>
      <c r="T85" s="1">
        <f ca="1">T25+NORMINV(RAND(),0,'Total-Smoothed'!$AG$2)</f>
        <v>0.15819005008955014</v>
      </c>
      <c r="U85" s="1">
        <f ca="1">U25+NORMINV(RAND(),0,'Total-Smoothed'!$AG$2)</f>
        <v>-9.276129661995737E-2</v>
      </c>
      <c r="V85" s="1">
        <f ca="1">V25+NORMINV(RAND(),0,'Total-Smoothed'!$AG$2)</f>
        <v>0.19517148641969617</v>
      </c>
      <c r="W85" s="1">
        <f ca="1">W25+NORMINV(RAND(),0,'Total-Smoothed'!$AG$2)</f>
        <v>-7.2407555102390803E-2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8.9487516808008649E-2</v>
      </c>
      <c r="E86" s="1">
        <f ca="1">E26+NORMINV(RAND(),0,'Total-Smoothed'!$AG$2)</f>
        <v>6.2387105554676962E-2</v>
      </c>
      <c r="F86" s="1">
        <f ca="1">F26+NORMINV(RAND(),0,'Total-Smoothed'!$AG$2)</f>
        <v>6.7611703784090246E-2</v>
      </c>
      <c r="G86" s="1">
        <f ca="1">G26+NORMINV(RAND(),0,'Total-Smoothed'!$AG$2)</f>
        <v>-6.8788017137442828E-2</v>
      </c>
      <c r="H86" s="1">
        <f ca="1">H26+NORMINV(RAND(),0,'Total-Smoothed'!$AG$2)</f>
        <v>1.3942292508144891E-2</v>
      </c>
      <c r="I86" s="1">
        <f ca="1">I26+NORMINV(RAND(),0,'Total-Smoothed'!$AG$2)</f>
        <v>0.20300892208382709</v>
      </c>
      <c r="J86" s="1">
        <f ca="1">J26+NORMINV(RAND(),0,'Total-Smoothed'!$AG$2)</f>
        <v>-0.13164821863112364</v>
      </c>
      <c r="K86" s="1">
        <f ca="1">K26+NORMINV(RAND(),0,'Total-Smoothed'!$AG$2)</f>
        <v>8.5183024546089559E-2</v>
      </c>
      <c r="L86" s="1">
        <f ca="1">L26+NORMINV(RAND(),0,'Total-Smoothed'!$AG$2)</f>
        <v>0.33333980355789661</v>
      </c>
      <c r="M86" s="1">
        <f ca="1">M26+NORMINV(RAND(),0,'Total-Smoothed'!$AG$2)</f>
        <v>-2.9102719491200524E-2</v>
      </c>
      <c r="N86" s="1">
        <f ca="1">N26+NORMINV(RAND(),0,'Total-Smoothed'!$AG$2)</f>
        <v>6.9689194216480621E-2</v>
      </c>
      <c r="O86" s="1">
        <f ca="1">O26+NORMINV(RAND(),0,'Total-Smoothed'!$AG$2)</f>
        <v>0.27565443469169382</v>
      </c>
      <c r="P86" s="1">
        <f ca="1">P26+NORMINV(RAND(),0,'Total-Smoothed'!$AG$2)</f>
        <v>0.8620922069801179</v>
      </c>
      <c r="Q86" s="1">
        <f ca="1">Q26+NORMINV(RAND(),0,'Total-Smoothed'!$AG$2)</f>
        <v>8.6872361555433528E-2</v>
      </c>
      <c r="R86" s="1">
        <f ca="1">R26+NORMINV(RAND(),0,'Total-Smoothed'!$AG$2)</f>
        <v>-8.7345383667264097E-3</v>
      </c>
      <c r="S86" s="1">
        <f ca="1">S26+NORMINV(RAND(),0,'Total-Smoothed'!$AG$2)</f>
        <v>0.44579786006659522</v>
      </c>
      <c r="T86" s="1">
        <f ca="1">T26+NORMINV(RAND(),0,'Total-Smoothed'!$AG$2)</f>
        <v>0.16784287582401036</v>
      </c>
      <c r="U86" s="1">
        <f ca="1">U26+NORMINV(RAND(),0,'Total-Smoothed'!$AG$2)</f>
        <v>0.17257200323666327</v>
      </c>
      <c r="V86" s="1">
        <f ca="1">V26+NORMINV(RAND(),0,'Total-Smoothed'!$AG$2)</f>
        <v>1.132952542284114</v>
      </c>
      <c r="W86" s="1">
        <f ca="1">W26+NORMINV(RAND(),0,'Total-Smoothed'!$AG$2)</f>
        <v>0.17414012104177293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0.65227306807019803</v>
      </c>
      <c r="E87" s="1">
        <f ca="1">E27+NORMINV(RAND(),0,'Total-Smoothed'!$AG$2)</f>
        <v>-9.8783276193626542E-3</v>
      </c>
      <c r="F87" s="1">
        <f ca="1">F27+NORMINV(RAND(),0,'Total-Smoothed'!$AG$2)</f>
        <v>-1.2930084988924926E-2</v>
      </c>
      <c r="G87" s="1">
        <f ca="1">G27+NORMINV(RAND(),0,'Total-Smoothed'!$AG$2)</f>
        <v>0.12216355646168817</v>
      </c>
      <c r="H87" s="1">
        <f ca="1">H27+NORMINV(RAND(),0,'Total-Smoothed'!$AG$2)</f>
        <v>-2.2747963598711281E-2</v>
      </c>
      <c r="I87" s="1">
        <f ca="1">I27+NORMINV(RAND(),0,'Total-Smoothed'!$AG$2)</f>
        <v>-4.0054700590657473E-2</v>
      </c>
      <c r="J87" s="1">
        <f ca="1">J27+NORMINV(RAND(),0,'Total-Smoothed'!$AG$2)</f>
        <v>6.8206860935819277E-2</v>
      </c>
      <c r="K87" s="1">
        <f ca="1">K27+NORMINV(RAND(),0,'Total-Smoothed'!$AG$2)</f>
        <v>0.17074518664673044</v>
      </c>
      <c r="L87" s="1">
        <f ca="1">L27+NORMINV(RAND(),0,'Total-Smoothed'!$AG$2)</f>
        <v>0.98341725223587373</v>
      </c>
      <c r="M87" s="1">
        <f ca="1">M27+NORMINV(RAND(),0,'Total-Smoothed'!$AG$2)</f>
        <v>-0.23046956545827602</v>
      </c>
      <c r="N87" s="1">
        <f ca="1">N27+NORMINV(RAND(),0,'Total-Smoothed'!$AG$2)</f>
        <v>-0.15153061235509147</v>
      </c>
      <c r="O87" s="1">
        <f ca="1">O27+NORMINV(RAND(),0,'Total-Smoothed'!$AG$2)</f>
        <v>4.5910300197732956E-2</v>
      </c>
      <c r="P87" s="1">
        <f ca="1">P27+NORMINV(RAND(),0,'Total-Smoothed'!$AG$2)</f>
        <v>8.0192797418049661E-2</v>
      </c>
      <c r="Q87" s="1">
        <f ca="1">Q27+NORMINV(RAND(),0,'Total-Smoothed'!$AG$2)</f>
        <v>-0.11323870106218793</v>
      </c>
      <c r="R87" s="1">
        <f ca="1">R27+NORMINV(RAND(),0,'Total-Smoothed'!$AG$2)</f>
        <v>2.036569637593065E-2</v>
      </c>
      <c r="S87" s="1">
        <f ca="1">S27+NORMINV(RAND(),0,'Total-Smoothed'!$AG$2)</f>
        <v>0.73099539778088285</v>
      </c>
      <c r="T87" s="1">
        <f ca="1">T27+NORMINV(RAND(),0,'Total-Smoothed'!$AG$2)</f>
        <v>0.19885136748416202</v>
      </c>
      <c r="U87" s="1">
        <f ca="1">U27+NORMINV(RAND(),0,'Total-Smoothed'!$AG$2)</f>
        <v>1.3433792347726566E-2</v>
      </c>
      <c r="V87" s="1">
        <f ca="1">V27+NORMINV(RAND(),0,'Total-Smoothed'!$AG$2)</f>
        <v>0.26630058704493825</v>
      </c>
      <c r="W87" s="1">
        <f ca="1">W27+NORMINV(RAND(),0,'Total-Smoothed'!$AG$2)</f>
        <v>0.19461241032695858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0.84088294092859062</v>
      </c>
      <c r="E88" s="1">
        <f ca="1">E28+NORMINV(RAND(),0,'Total-Smoothed'!$AG$2)</f>
        <v>2.2408781619357492E-2</v>
      </c>
      <c r="F88" s="1">
        <f ca="1">F28+NORMINV(RAND(),0,'Total-Smoothed'!$AG$2)</f>
        <v>0.51015204420841198</v>
      </c>
      <c r="G88" s="1">
        <f ca="1">G28+NORMINV(RAND(),0,'Total-Smoothed'!$AG$2)</f>
        <v>8.2552261281470612E-2</v>
      </c>
      <c r="H88" s="1">
        <f ca="1">H28+NORMINV(RAND(),0,'Total-Smoothed'!$AG$2)</f>
        <v>3.1279586406853493E-2</v>
      </c>
      <c r="I88" s="1">
        <f ca="1">I28+NORMINV(RAND(),0,'Total-Smoothed'!$AG$2)</f>
        <v>0.18581993341233122</v>
      </c>
      <c r="J88" s="1">
        <f ca="1">J28+NORMINV(RAND(),0,'Total-Smoothed'!$AG$2)</f>
        <v>2.9136793269757322E-2</v>
      </c>
      <c r="K88" s="1">
        <f ca="1">K28+NORMINV(RAND(),0,'Total-Smoothed'!$AG$2)</f>
        <v>0.7798753424922662</v>
      </c>
      <c r="L88" s="1">
        <f ca="1">L28+NORMINV(RAND(),0,'Total-Smoothed'!$AG$2)</f>
        <v>-0.11377222160422554</v>
      </c>
      <c r="M88" s="1">
        <f ca="1">M28+NORMINV(RAND(),0,'Total-Smoothed'!$AG$2)</f>
        <v>0.16209510857947795</v>
      </c>
      <c r="N88" s="1">
        <f ca="1">N28+NORMINV(RAND(),0,'Total-Smoothed'!$AG$2)</f>
        <v>0.37275914732999882</v>
      </c>
      <c r="O88" s="1">
        <f ca="1">O28+NORMINV(RAND(),0,'Total-Smoothed'!$AG$2)</f>
        <v>6.865229472361882E-2</v>
      </c>
      <c r="P88" s="1">
        <f ca="1">P28+NORMINV(RAND(),0,'Total-Smoothed'!$AG$2)</f>
        <v>1.1402180318825277</v>
      </c>
      <c r="Q88" s="1">
        <f ca="1">Q28+NORMINV(RAND(),0,'Total-Smoothed'!$AG$2)</f>
        <v>2.9813607465347447E-2</v>
      </c>
      <c r="R88" s="1">
        <f ca="1">R28+NORMINV(RAND(),0,'Total-Smoothed'!$AG$2)</f>
        <v>-2.2962691749449968E-2</v>
      </c>
      <c r="S88" s="1">
        <f ca="1">S28+NORMINV(RAND(),0,'Total-Smoothed'!$AG$2)</f>
        <v>0.84346737379379078</v>
      </c>
      <c r="T88" s="1">
        <f ca="1">T28+NORMINV(RAND(),0,'Total-Smoothed'!$AG$2)</f>
        <v>0.16478710277098019</v>
      </c>
      <c r="U88" s="1">
        <f ca="1">U28+NORMINV(RAND(),0,'Total-Smoothed'!$AG$2)</f>
        <v>8.436437537595988E-2</v>
      </c>
      <c r="V88" s="1">
        <f ca="1">V28+NORMINV(RAND(),0,'Total-Smoothed'!$AG$2)</f>
        <v>0.23980224037701664</v>
      </c>
      <c r="W88" s="1">
        <f ca="1">W28+NORMINV(RAND(),0,'Total-Smoothed'!$AG$2)</f>
        <v>-5.1422376835827677E-2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0.14528515115958063</v>
      </c>
      <c r="E89" s="1">
        <f ca="1">E29+NORMINV(RAND(),0,'Total-Smoothed'!$AG$2)</f>
        <v>5.7304982235803867E-2</v>
      </c>
      <c r="F89" s="1">
        <f ca="1">F29+NORMINV(RAND(),0,'Total-Smoothed'!$AG$2)</f>
        <v>0.14365054472068445</v>
      </c>
      <c r="G89" s="1">
        <f ca="1">G29+NORMINV(RAND(),0,'Total-Smoothed'!$AG$2)</f>
        <v>6.565513744535717E-2</v>
      </c>
      <c r="H89" s="1">
        <f ca="1">H29+NORMINV(RAND(),0,'Total-Smoothed'!$AG$2)</f>
        <v>0.13271774543565185</v>
      </c>
      <c r="I89" s="1">
        <f ca="1">I29+NORMINV(RAND(),0,'Total-Smoothed'!$AG$2)</f>
        <v>2.5358159219616726E-2</v>
      </c>
      <c r="J89" s="1">
        <f ca="1">J29+NORMINV(RAND(),0,'Total-Smoothed'!$AG$2)</f>
        <v>2.040187341106979E-2</v>
      </c>
      <c r="K89" s="1">
        <f ca="1">K29+NORMINV(RAND(),0,'Total-Smoothed'!$AG$2)</f>
        <v>-0.15802179263064386</v>
      </c>
      <c r="L89" s="1">
        <f ca="1">L29+NORMINV(RAND(),0,'Total-Smoothed'!$AG$2)</f>
        <v>-1.5257016295105143E-2</v>
      </c>
      <c r="M89" s="1">
        <f ca="1">M29+NORMINV(RAND(),0,'Total-Smoothed'!$AG$2)</f>
        <v>0.13337239690752853</v>
      </c>
      <c r="N89" s="1">
        <f ca="1">N29+NORMINV(RAND(),0,'Total-Smoothed'!$AG$2)</f>
        <v>0.23127003522927411</v>
      </c>
      <c r="O89" s="1">
        <f ca="1">O29+NORMINV(RAND(),0,'Total-Smoothed'!$AG$2)</f>
        <v>-0.11372342632129531</v>
      </c>
      <c r="P89" s="1">
        <f ca="1">P29+NORMINV(RAND(),0,'Total-Smoothed'!$AG$2)</f>
        <v>9.5026400731885383E-2</v>
      </c>
      <c r="Q89" s="1">
        <f ca="1">Q29+NORMINV(RAND(),0,'Total-Smoothed'!$AG$2)</f>
        <v>-0.13229710089778413</v>
      </c>
      <c r="R89" s="1">
        <f ca="1">R29+NORMINV(RAND(),0,'Total-Smoothed'!$AG$2)</f>
        <v>-2.2963738371131161E-2</v>
      </c>
      <c r="S89" s="1">
        <f ca="1">S29+NORMINV(RAND(),0,'Total-Smoothed'!$AG$2)</f>
        <v>1.034570735869335</v>
      </c>
      <c r="T89" s="1">
        <f ca="1">T29+NORMINV(RAND(),0,'Total-Smoothed'!$AG$2)</f>
        <v>-6.7139142327314244E-2</v>
      </c>
      <c r="U89" s="1">
        <f ca="1">U29+NORMINV(RAND(),0,'Total-Smoothed'!$AG$2)</f>
        <v>1.9595448938703887E-2</v>
      </c>
      <c r="V89" s="1">
        <f ca="1">V29+NORMINV(RAND(),0,'Total-Smoothed'!$AG$2)</f>
        <v>7.0021667640070978E-3</v>
      </c>
      <c r="W89" s="1">
        <f ca="1">W29+NORMINV(RAND(),0,'Total-Smoothed'!$AG$2)</f>
        <v>-9.8519551578955533E-2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5.1885318002945845E-2</v>
      </c>
      <c r="E90" s="1">
        <f ca="1">E30+NORMINV(RAND(),0,'Total-Smoothed'!$AG$2)</f>
        <v>-0.18759379347069299</v>
      </c>
      <c r="F90" s="1">
        <f ca="1">F30+NORMINV(RAND(),0,'Total-Smoothed'!$AG$2)</f>
        <v>0.18745218884807111</v>
      </c>
      <c r="G90" s="1">
        <f ca="1">G30+NORMINV(RAND(),0,'Total-Smoothed'!$AG$2)</f>
        <v>5.7834340445546216E-2</v>
      </c>
      <c r="H90" s="1">
        <f ca="1">H30+NORMINV(RAND(),0,'Total-Smoothed'!$AG$2)</f>
        <v>1.7749793712347799E-2</v>
      </c>
      <c r="I90" s="1">
        <f ca="1">I30+NORMINV(RAND(),0,'Total-Smoothed'!$AG$2)</f>
        <v>-5.3655090144196373E-2</v>
      </c>
      <c r="J90" s="1">
        <f ca="1">J30+NORMINV(RAND(),0,'Total-Smoothed'!$AG$2)</f>
        <v>-4.3180693946912034E-2</v>
      </c>
      <c r="K90" s="1">
        <f ca="1">K30+NORMINV(RAND(),0,'Total-Smoothed'!$AG$2)</f>
        <v>-7.2961531829523654E-2</v>
      </c>
      <c r="L90" s="1">
        <f ca="1">L30+NORMINV(RAND(),0,'Total-Smoothed'!$AG$2)</f>
        <v>0.5778487226100848</v>
      </c>
      <c r="M90" s="1">
        <f ca="1">M30+NORMINV(RAND(),0,'Total-Smoothed'!$AG$2)</f>
        <v>9.8582451413345512E-2</v>
      </c>
      <c r="N90" s="1">
        <f ca="1">N30+NORMINV(RAND(),0,'Total-Smoothed'!$AG$2)</f>
        <v>0.15476664098857529</v>
      </c>
      <c r="O90" s="1">
        <f ca="1">O30+NORMINV(RAND(),0,'Total-Smoothed'!$AG$2)</f>
        <v>2.5797382075123561E-2</v>
      </c>
      <c r="P90" s="1">
        <f ca="1">P30+NORMINV(RAND(),0,'Total-Smoothed'!$AG$2)</f>
        <v>0.15014040601211728</v>
      </c>
      <c r="Q90" s="1">
        <f ca="1">Q30+NORMINV(RAND(),0,'Total-Smoothed'!$AG$2)</f>
        <v>-1.7720502781147809E-2</v>
      </c>
      <c r="R90" s="1">
        <f ca="1">R30+NORMINV(RAND(),0,'Total-Smoothed'!$AG$2)</f>
        <v>7.9726679933716016E-2</v>
      </c>
      <c r="S90" s="1">
        <f ca="1">S30+NORMINV(RAND(),0,'Total-Smoothed'!$AG$2)</f>
        <v>0.99231588692385808</v>
      </c>
      <c r="T90" s="1">
        <f ca="1">T30+NORMINV(RAND(),0,'Total-Smoothed'!$AG$2)</f>
        <v>0.22611839320858806</v>
      </c>
      <c r="U90" s="1">
        <f ca="1">U30+NORMINV(RAND(),0,'Total-Smoothed'!$AG$2)</f>
        <v>-7.0078846194204139E-2</v>
      </c>
      <c r="V90" s="1">
        <f ca="1">V30+NORMINV(RAND(),0,'Total-Smoothed'!$AG$2)</f>
        <v>8.5196542476950243E-2</v>
      </c>
      <c r="W90" s="1">
        <f ca="1">W30+NORMINV(RAND(),0,'Total-Smoothed'!$AG$2)</f>
        <v>-0.17335390967324971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0.50550110687096983</v>
      </c>
      <c r="E91" s="1">
        <f ca="1">E31+NORMINV(RAND(),0,'Total-Smoothed'!$AG$2)</f>
        <v>0.12287623434875015</v>
      </c>
      <c r="F91" s="1">
        <f ca="1">F31+NORMINV(RAND(),0,'Total-Smoothed'!$AG$2)</f>
        <v>0.77614828506710909</v>
      </c>
      <c r="G91" s="1">
        <f ca="1">G31+NORMINV(RAND(),0,'Total-Smoothed'!$AG$2)</f>
        <v>9.9146761635408392E-2</v>
      </c>
      <c r="H91" s="1">
        <f ca="1">H31+NORMINV(RAND(),0,'Total-Smoothed'!$AG$2)</f>
        <v>4.8055880251181009E-2</v>
      </c>
      <c r="I91" s="1">
        <f ca="1">I31+NORMINV(RAND(),0,'Total-Smoothed'!$AG$2)</f>
        <v>-6.949813562994625E-2</v>
      </c>
      <c r="J91" s="1">
        <f ca="1">J31+NORMINV(RAND(),0,'Total-Smoothed'!$AG$2)</f>
        <v>6.1283178900407222E-2</v>
      </c>
      <c r="K91" s="1">
        <f ca="1">K31+NORMINV(RAND(),0,'Total-Smoothed'!$AG$2)</f>
        <v>1.4040100663506992E-2</v>
      </c>
      <c r="L91" s="1">
        <f ca="1">L31+NORMINV(RAND(),0,'Total-Smoothed'!$AG$2)</f>
        <v>0.44769899741319141</v>
      </c>
      <c r="M91" s="1">
        <f ca="1">M31+NORMINV(RAND(),0,'Total-Smoothed'!$AG$2)</f>
        <v>0.13145950291073777</v>
      </c>
      <c r="N91" s="1">
        <f ca="1">N31+NORMINV(RAND(),0,'Total-Smoothed'!$AG$2)</f>
        <v>0.27255050675068232</v>
      </c>
      <c r="O91" s="1">
        <f ca="1">O31+NORMINV(RAND(),0,'Total-Smoothed'!$AG$2)</f>
        <v>0.86475762981274007</v>
      </c>
      <c r="P91" s="1">
        <f ca="1">P31+NORMINV(RAND(),0,'Total-Smoothed'!$AG$2)</f>
        <v>0.9538836338090787</v>
      </c>
      <c r="Q91" s="1">
        <f ca="1">Q31+NORMINV(RAND(),0,'Total-Smoothed'!$AG$2)</f>
        <v>0.22173323924886232</v>
      </c>
      <c r="R91" s="1">
        <f ca="1">R31+NORMINV(RAND(),0,'Total-Smoothed'!$AG$2)</f>
        <v>1.4194723932281304E-3</v>
      </c>
      <c r="S91" s="1">
        <f ca="1">S31+NORMINV(RAND(),0,'Total-Smoothed'!$AG$2)</f>
        <v>0.22650550931126373</v>
      </c>
      <c r="T91" s="1">
        <f ca="1">T31+NORMINV(RAND(),0,'Total-Smoothed'!$AG$2)</f>
        <v>0.89028793759085312</v>
      </c>
      <c r="U91" s="1">
        <f ca="1">U31+NORMINV(RAND(),0,'Total-Smoothed'!$AG$2)</f>
        <v>-1.9501792996725973E-2</v>
      </c>
      <c r="V91" s="1">
        <f ca="1">V31+NORMINV(RAND(),0,'Total-Smoothed'!$AG$2)</f>
        <v>1.0831565550289681</v>
      </c>
      <c r="W91" s="1">
        <f ca="1">W31+NORMINV(RAND(),0,'Total-Smoothed'!$AG$2)</f>
        <v>6.3775266190270366E-2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0.68952321405210137</v>
      </c>
      <c r="E92" s="1">
        <f ca="1">E32+NORMINV(RAND(),0,'Total-Smoothed'!$AG$2)</f>
        <v>-6.5758089985983828E-2</v>
      </c>
      <c r="F92" s="1">
        <f ca="1">F32+NORMINV(RAND(),0,'Total-Smoothed'!$AG$2)</f>
        <v>0.23612967136893165</v>
      </c>
      <c r="G92" s="1">
        <f ca="1">G32+NORMINV(RAND(),0,'Total-Smoothed'!$AG$2)</f>
        <v>-0.12213517969085769</v>
      </c>
      <c r="H92" s="1">
        <f ca="1">H32+NORMINV(RAND(),0,'Total-Smoothed'!$AG$2)</f>
        <v>0.18070404765682826</v>
      </c>
      <c r="I92" s="1">
        <f ca="1">I32+NORMINV(RAND(),0,'Total-Smoothed'!$AG$2)</f>
        <v>2.8192720521919727E-2</v>
      </c>
      <c r="J92" s="1">
        <f ca="1">J32+NORMINV(RAND(),0,'Total-Smoothed'!$AG$2)</f>
        <v>8.1636022569578692E-2</v>
      </c>
      <c r="K92" s="1">
        <f ca="1">K32+NORMINV(RAND(),0,'Total-Smoothed'!$AG$2)</f>
        <v>-1.9967698138017867E-2</v>
      </c>
      <c r="L92" s="1">
        <f ca="1">L32+NORMINV(RAND(),0,'Total-Smoothed'!$AG$2)</f>
        <v>0.27302243844224006</v>
      </c>
      <c r="M92" s="1">
        <f ca="1">M32+NORMINV(RAND(),0,'Total-Smoothed'!$AG$2)</f>
        <v>-0.12830286994183596</v>
      </c>
      <c r="N92" s="1">
        <f ca="1">N32+NORMINV(RAND(),0,'Total-Smoothed'!$AG$2)</f>
        <v>9.1843592768402746E-2</v>
      </c>
      <c r="O92" s="1">
        <f ca="1">O32+NORMINV(RAND(),0,'Total-Smoothed'!$AG$2)</f>
        <v>0.32927090386718305</v>
      </c>
      <c r="P92" s="1">
        <f ca="1">P32+NORMINV(RAND(),0,'Total-Smoothed'!$AG$2)</f>
        <v>0.20165436305026083</v>
      </c>
      <c r="Q92" s="1">
        <f ca="1">Q32+NORMINV(RAND(),0,'Total-Smoothed'!$AG$2)</f>
        <v>-4.2638640730043233E-2</v>
      </c>
      <c r="R92" s="1">
        <f ca="1">R32+NORMINV(RAND(),0,'Total-Smoothed'!$AG$2)</f>
        <v>-0.12790798104449888</v>
      </c>
      <c r="S92" s="1">
        <f ca="1">S32+NORMINV(RAND(),0,'Total-Smoothed'!$AG$2)</f>
        <v>0.569516834660868</v>
      </c>
      <c r="T92" s="1">
        <f ca="1">T32+NORMINV(RAND(),0,'Total-Smoothed'!$AG$2)</f>
        <v>0.84758187659121564</v>
      </c>
      <c r="U92" s="1">
        <f ca="1">U32+NORMINV(RAND(),0,'Total-Smoothed'!$AG$2)</f>
        <v>-2.3007707215621641E-2</v>
      </c>
      <c r="V92" s="1">
        <f ca="1">V32+NORMINV(RAND(),0,'Total-Smoothed'!$AG$2)</f>
        <v>-0.11339053374701738</v>
      </c>
      <c r="W92" s="1">
        <f ca="1">W32+NORMINV(RAND(),0,'Total-Smoothed'!$AG$2)</f>
        <v>-2.5654045195308249E-2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-0.24211419360354694</v>
      </c>
      <c r="E93" s="1">
        <f ca="1">E33+NORMINV(RAND(),0,'Total-Smoothed'!$AG$2)</f>
        <v>5.9113224898115317E-2</v>
      </c>
      <c r="F93" s="1">
        <f ca="1">F33+NORMINV(RAND(),0,'Total-Smoothed'!$AG$2)</f>
        <v>0.45612647149311891</v>
      </c>
      <c r="G93" s="1">
        <f ca="1">G33+NORMINV(RAND(),0,'Total-Smoothed'!$AG$2)</f>
        <v>-0.12364196132254683</v>
      </c>
      <c r="H93" s="1">
        <f ca="1">H33+NORMINV(RAND(),0,'Total-Smoothed'!$AG$2)</f>
        <v>-3.9206526378264689E-3</v>
      </c>
      <c r="I93" s="1">
        <f ca="1">I33+NORMINV(RAND(),0,'Total-Smoothed'!$AG$2)</f>
        <v>9.6779392159802528E-3</v>
      </c>
      <c r="J93" s="1">
        <f ca="1">J33+NORMINV(RAND(),0,'Total-Smoothed'!$AG$2)</f>
        <v>0.14671598767317337</v>
      </c>
      <c r="K93" s="1">
        <f ca="1">K33+NORMINV(RAND(),0,'Total-Smoothed'!$AG$2)</f>
        <v>-1.3176316350486814E-2</v>
      </c>
      <c r="L93" s="1">
        <f ca="1">L33+NORMINV(RAND(),0,'Total-Smoothed'!$AG$2)</f>
        <v>0.27116466768980868</v>
      </c>
      <c r="M93" s="1">
        <f ca="1">M33+NORMINV(RAND(),0,'Total-Smoothed'!$AG$2)</f>
        <v>3.4571763663366423E-2</v>
      </c>
      <c r="N93" s="1">
        <f ca="1">N33+NORMINV(RAND(),0,'Total-Smoothed'!$AG$2)</f>
        <v>4.4564243934283605E-2</v>
      </c>
      <c r="O93" s="1">
        <f ca="1">O33+NORMINV(RAND(),0,'Total-Smoothed'!$AG$2)</f>
        <v>0.1050842883135065</v>
      </c>
      <c r="P93" s="1">
        <f ca="1">P33+NORMINV(RAND(),0,'Total-Smoothed'!$AG$2)</f>
        <v>0.38805205964300837</v>
      </c>
      <c r="Q93" s="1">
        <f ca="1">Q33+NORMINV(RAND(),0,'Total-Smoothed'!$AG$2)</f>
        <v>5.884880987070594E-2</v>
      </c>
      <c r="R93" s="1">
        <f ca="1">R33+NORMINV(RAND(),0,'Total-Smoothed'!$AG$2)</f>
        <v>0.12880931419311745</v>
      </c>
      <c r="S93" s="1">
        <f ca="1">S33+NORMINV(RAND(),0,'Total-Smoothed'!$AG$2)</f>
        <v>1.9019521384724819E-2</v>
      </c>
      <c r="T93" s="1">
        <f ca="1">T33+NORMINV(RAND(),0,'Total-Smoothed'!$AG$2)</f>
        <v>0.12677616402349756</v>
      </c>
      <c r="U93" s="1">
        <f ca="1">U33+NORMINV(RAND(),0,'Total-Smoothed'!$AG$2)</f>
        <v>5.9517491454952595E-2</v>
      </c>
      <c r="V93" s="1">
        <f ca="1">V33+NORMINV(RAND(),0,'Total-Smoothed'!$AG$2)</f>
        <v>1.0082227994487589</v>
      </c>
      <c r="W93" s="1">
        <f ca="1">W33+NORMINV(RAND(),0,'Total-Smoothed'!$AG$2)</f>
        <v>-0.10525704244457601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0.9901281876200112</v>
      </c>
      <c r="E94" s="1">
        <f ca="1">E34+NORMINV(RAND(),0,'Total-Smoothed'!$AG$2)</f>
        <v>4.3394403951078457E-2</v>
      </c>
      <c r="F94" s="1">
        <f ca="1">F34+NORMINV(RAND(),0,'Total-Smoothed'!$AG$2)</f>
        <v>5.7567578828176438E-2</v>
      </c>
      <c r="G94" s="1">
        <f ca="1">G34+NORMINV(RAND(),0,'Total-Smoothed'!$AG$2)</f>
        <v>-2.2063815625669534E-2</v>
      </c>
      <c r="H94" s="1">
        <f ca="1">H34+NORMINV(RAND(),0,'Total-Smoothed'!$AG$2)</f>
        <v>-7.6461031489555936E-2</v>
      </c>
      <c r="I94" s="1">
        <f ca="1">I34+NORMINV(RAND(),0,'Total-Smoothed'!$AG$2)</f>
        <v>2.8296919715676855E-2</v>
      </c>
      <c r="J94" s="1">
        <f ca="1">J34+NORMINV(RAND(),0,'Total-Smoothed'!$AG$2)</f>
        <v>0.1081079044357878</v>
      </c>
      <c r="K94" s="1">
        <f ca="1">K34+NORMINV(RAND(),0,'Total-Smoothed'!$AG$2)</f>
        <v>0.58068499339988189</v>
      </c>
      <c r="L94" s="1">
        <f ca="1">L34+NORMINV(RAND(),0,'Total-Smoothed'!$AG$2)</f>
        <v>0.63487138399806131</v>
      </c>
      <c r="M94" s="1">
        <f ca="1">M34+NORMINV(RAND(),0,'Total-Smoothed'!$AG$2)</f>
        <v>-0.20306041671389014</v>
      </c>
      <c r="N94" s="1">
        <f ca="1">N34+NORMINV(RAND(),0,'Total-Smoothed'!$AG$2)</f>
        <v>-1.2183202190337057E-2</v>
      </c>
      <c r="O94" s="1">
        <f ca="1">O34+NORMINV(RAND(),0,'Total-Smoothed'!$AG$2)</f>
        <v>-9.2046701765845548E-2</v>
      </c>
      <c r="P94" s="1">
        <f ca="1">P34+NORMINV(RAND(),0,'Total-Smoothed'!$AG$2)</f>
        <v>0.9331795113209489</v>
      </c>
      <c r="Q94" s="1">
        <f ca="1">Q34+NORMINV(RAND(),0,'Total-Smoothed'!$AG$2)</f>
        <v>-7.1972988152961909E-2</v>
      </c>
      <c r="R94" s="1">
        <f ca="1">R34+NORMINV(RAND(),0,'Total-Smoothed'!$AG$2)</f>
        <v>0.11474503485868272</v>
      </c>
      <c r="S94" s="1">
        <f ca="1">S34+NORMINV(RAND(),0,'Total-Smoothed'!$AG$2)</f>
        <v>9.024354649287078E-2</v>
      </c>
      <c r="T94" s="1">
        <f ca="1">T34+NORMINV(RAND(),0,'Total-Smoothed'!$AG$2)</f>
        <v>0.31365496648813729</v>
      </c>
      <c r="U94" s="1">
        <f ca="1">U34+NORMINV(RAND(),0,'Total-Smoothed'!$AG$2)</f>
        <v>5.2945893674380268E-2</v>
      </c>
      <c r="V94" s="1">
        <f ca="1">V34+NORMINV(RAND(),0,'Total-Smoothed'!$AG$2)</f>
        <v>0.89586695344554779</v>
      </c>
      <c r="W94" s="1">
        <f ca="1">W34+NORMINV(RAND(),0,'Total-Smoothed'!$AG$2)</f>
        <v>-9.1135564644808903E-2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0.12703631197761336</v>
      </c>
      <c r="E95" s="1">
        <f ca="1">E35+NORMINV(RAND(),0,'Total-Smoothed'!$AG$2)</f>
        <v>0.12797500405491821</v>
      </c>
      <c r="F95" s="1">
        <f ca="1">F35+NORMINV(RAND(),0,'Total-Smoothed'!$AG$2)</f>
        <v>0.15157102078306492</v>
      </c>
      <c r="G95" s="1">
        <f ca="1">G35+NORMINV(RAND(),0,'Total-Smoothed'!$AG$2)</f>
        <v>5.9987704760140481E-3</v>
      </c>
      <c r="H95" s="1">
        <f ca="1">H35+NORMINV(RAND(),0,'Total-Smoothed'!$AG$2)</f>
        <v>-0.10563431914316375</v>
      </c>
      <c r="I95" s="1">
        <f ca="1">I35+NORMINV(RAND(),0,'Total-Smoothed'!$AG$2)</f>
        <v>4.2028155264834865E-3</v>
      </c>
      <c r="J95" s="1">
        <f ca="1">J35+NORMINV(RAND(),0,'Total-Smoothed'!$AG$2)</f>
        <v>4.2964862226657088E-2</v>
      </c>
      <c r="K95" s="1">
        <f ca="1">K35+NORMINV(RAND(),0,'Total-Smoothed'!$AG$2)</f>
        <v>-7.9641341850442124E-2</v>
      </c>
      <c r="L95" s="1">
        <f ca="1">L35+NORMINV(RAND(),0,'Total-Smoothed'!$AG$2)</f>
        <v>-6.6582561360009271E-2</v>
      </c>
      <c r="M95" s="1">
        <f ca="1">M35+NORMINV(RAND(),0,'Total-Smoothed'!$AG$2)</f>
        <v>7.2987446253896845E-2</v>
      </c>
      <c r="N95" s="1">
        <f ca="1">N35+NORMINV(RAND(),0,'Total-Smoothed'!$AG$2)</f>
        <v>0.32743628104750322</v>
      </c>
      <c r="O95" s="1">
        <f ca="1">O35+NORMINV(RAND(),0,'Total-Smoothed'!$AG$2)</f>
        <v>-2.0829769988634304E-2</v>
      </c>
      <c r="P95" s="1">
        <f ca="1">P35+NORMINV(RAND(),0,'Total-Smoothed'!$AG$2)</f>
        <v>-4.4153958202421666E-3</v>
      </c>
      <c r="Q95" s="1">
        <f ca="1">Q35+NORMINV(RAND(),0,'Total-Smoothed'!$AG$2)</f>
        <v>0.16210206369161262</v>
      </c>
      <c r="R95" s="1">
        <f ca="1">R35+NORMINV(RAND(),0,'Total-Smoothed'!$AG$2)</f>
        <v>-6.599630228565084E-3</v>
      </c>
      <c r="S95" s="1">
        <f ca="1">S35+NORMINV(RAND(),0,'Total-Smoothed'!$AG$2)</f>
        <v>-3.5789909154223587E-2</v>
      </c>
      <c r="T95" s="1">
        <f ca="1">T35+NORMINV(RAND(),0,'Total-Smoothed'!$AG$2)</f>
        <v>0.1957642809753013</v>
      </c>
      <c r="U95" s="1">
        <f ca="1">U35+NORMINV(RAND(),0,'Total-Smoothed'!$AG$2)</f>
        <v>7.7284118052315717E-3</v>
      </c>
      <c r="V95" s="1">
        <f ca="1">V35+NORMINV(RAND(),0,'Total-Smoothed'!$AG$2)</f>
        <v>5.71427214990472E-2</v>
      </c>
      <c r="W95" s="1">
        <f ca="1">W35+NORMINV(RAND(),0,'Total-Smoothed'!$AG$2)</f>
        <v>-0.11782935747555111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0.33006209091313538</v>
      </c>
      <c r="E96" s="1">
        <f ca="1">E36+NORMINV(RAND(),0,'Total-Smoothed'!$AG$2)</f>
        <v>0.11686699735314213</v>
      </c>
      <c r="F96" s="1">
        <f ca="1">F36+NORMINV(RAND(),0,'Total-Smoothed'!$AG$2)</f>
        <v>0.40689476496328392</v>
      </c>
      <c r="G96" s="1">
        <f ca="1">G36+NORMINV(RAND(),0,'Total-Smoothed'!$AG$2)</f>
        <v>2.109817290638883E-2</v>
      </c>
      <c r="H96" s="1">
        <f ca="1">H36+NORMINV(RAND(),0,'Total-Smoothed'!$AG$2)</f>
        <v>5.3149193140344636E-2</v>
      </c>
      <c r="I96" s="1">
        <f ca="1">I36+NORMINV(RAND(),0,'Total-Smoothed'!$AG$2)</f>
        <v>-0.14066776381886856</v>
      </c>
      <c r="J96" s="1">
        <f ca="1">J36+NORMINV(RAND(),0,'Total-Smoothed'!$AG$2)</f>
        <v>-0.18331579202872442</v>
      </c>
      <c r="K96" s="1">
        <f ca="1">K36+NORMINV(RAND(),0,'Total-Smoothed'!$AG$2)</f>
        <v>0.77203121547722797</v>
      </c>
      <c r="L96" s="1">
        <f ca="1">L36+NORMINV(RAND(),0,'Total-Smoothed'!$AG$2)</f>
        <v>0.24617792205670799</v>
      </c>
      <c r="M96" s="1">
        <f ca="1">M36+NORMINV(RAND(),0,'Total-Smoothed'!$AG$2)</f>
        <v>4.0624207899557882E-2</v>
      </c>
      <c r="N96" s="1">
        <f ca="1">N36+NORMINV(RAND(),0,'Total-Smoothed'!$AG$2)</f>
        <v>4.249250578715183E-3</v>
      </c>
      <c r="O96" s="1">
        <f ca="1">O36+NORMINV(RAND(),0,'Total-Smoothed'!$AG$2)</f>
        <v>8.0239856004878318E-2</v>
      </c>
      <c r="P96" s="1">
        <f ca="1">P36+NORMINV(RAND(),0,'Total-Smoothed'!$AG$2)</f>
        <v>1.1075149578216497</v>
      </c>
      <c r="Q96" s="1">
        <f ca="1">Q36+NORMINV(RAND(),0,'Total-Smoothed'!$AG$2)</f>
        <v>1.0886516854505488E-2</v>
      </c>
      <c r="R96" s="1">
        <f ca="1">R36+NORMINV(RAND(),0,'Total-Smoothed'!$AG$2)</f>
        <v>8.4847233826709209E-2</v>
      </c>
      <c r="S96" s="1">
        <f ca="1">S36+NORMINV(RAND(),0,'Total-Smoothed'!$AG$2)</f>
        <v>8.7148161771582675E-2</v>
      </c>
      <c r="T96" s="1">
        <f ca="1">T36+NORMINV(RAND(),0,'Total-Smoothed'!$AG$2)</f>
        <v>5.4345736812949907E-2</v>
      </c>
      <c r="U96" s="1">
        <f ca="1">U36+NORMINV(RAND(),0,'Total-Smoothed'!$AG$2)</f>
        <v>-1.87095256159302E-2</v>
      </c>
      <c r="V96" s="1">
        <f ca="1">V36+NORMINV(RAND(),0,'Total-Smoothed'!$AG$2)</f>
        <v>0.27694161336229317</v>
      </c>
      <c r="W96" s="1">
        <f ca="1">W36+NORMINV(RAND(),0,'Total-Smoothed'!$AG$2)</f>
        <v>0.1840399972985233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0.2828412884037913</v>
      </c>
      <c r="E97" s="1">
        <f ca="1">E37+NORMINV(RAND(),0,'Total-Smoothed'!$AG$2)</f>
        <v>-5.966509031742654E-2</v>
      </c>
      <c r="F97" s="1">
        <f ca="1">F37+NORMINV(RAND(),0,'Total-Smoothed'!$AG$2)</f>
        <v>0.55063547300977167</v>
      </c>
      <c r="G97" s="1">
        <f ca="1">G37+NORMINV(RAND(),0,'Total-Smoothed'!$AG$2)</f>
        <v>0.10700723019224173</v>
      </c>
      <c r="H97" s="1">
        <f ca="1">H37+NORMINV(RAND(),0,'Total-Smoothed'!$AG$2)</f>
        <v>0.14247380667863882</v>
      </c>
      <c r="I97" s="1">
        <f ca="1">I37+NORMINV(RAND(),0,'Total-Smoothed'!$AG$2)</f>
        <v>0.1501923376376012</v>
      </c>
      <c r="J97" s="1">
        <f ca="1">J37+NORMINV(RAND(),0,'Total-Smoothed'!$AG$2)</f>
        <v>6.6775916738357213E-2</v>
      </c>
      <c r="K97" s="1">
        <f ca="1">K37+NORMINV(RAND(),0,'Total-Smoothed'!$AG$2)</f>
        <v>0.32001527821702036</v>
      </c>
      <c r="L97" s="1">
        <f ca="1">L37+NORMINV(RAND(),0,'Total-Smoothed'!$AG$2)</f>
        <v>9.8100274444068755E-2</v>
      </c>
      <c r="M97" s="1">
        <f ca="1">M37+NORMINV(RAND(),0,'Total-Smoothed'!$AG$2)</f>
        <v>-3.3862256023678886E-2</v>
      </c>
      <c r="N97" s="1">
        <f ca="1">N37+NORMINV(RAND(),0,'Total-Smoothed'!$AG$2)</f>
        <v>0.15989491755469482</v>
      </c>
      <c r="O97" s="1">
        <f ca="1">O37+NORMINV(RAND(),0,'Total-Smoothed'!$AG$2)</f>
        <v>-0.11004706115202714</v>
      </c>
      <c r="P97" s="1">
        <f ca="1">P37+NORMINV(RAND(),0,'Total-Smoothed'!$AG$2)</f>
        <v>0.59892334817356696</v>
      </c>
      <c r="Q97" s="1">
        <f ca="1">Q37+NORMINV(RAND(),0,'Total-Smoothed'!$AG$2)</f>
        <v>1.4476745561067678E-2</v>
      </c>
      <c r="R97" s="1">
        <f ca="1">R37+NORMINV(RAND(),0,'Total-Smoothed'!$AG$2)</f>
        <v>7.5221502070494037E-2</v>
      </c>
      <c r="S97" s="1">
        <f ca="1">S37+NORMINV(RAND(),0,'Total-Smoothed'!$AG$2)</f>
        <v>0.44015544908079585</v>
      </c>
      <c r="T97" s="1">
        <f ca="1">T37+NORMINV(RAND(),0,'Total-Smoothed'!$AG$2)</f>
        <v>-9.390324639192589E-2</v>
      </c>
      <c r="U97" s="1">
        <f ca="1">U37+NORMINV(RAND(),0,'Total-Smoothed'!$AG$2)</f>
        <v>-4.2612907521937596E-2</v>
      </c>
      <c r="V97" s="1">
        <f ca="1">V37+NORMINV(RAND(),0,'Total-Smoothed'!$AG$2)</f>
        <v>-0.12821156161650524</v>
      </c>
      <c r="W97" s="1">
        <f ca="1">W37+NORMINV(RAND(),0,'Total-Smoothed'!$AG$2)</f>
        <v>-3.9608176992293041E-2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0.11185827588473091</v>
      </c>
      <c r="E98" s="1">
        <f ca="1">E38+NORMINV(RAND(),0,'Total-Smoothed'!$AG$2)</f>
        <v>-6.3439517226812639E-2</v>
      </c>
      <c r="F98" s="1">
        <f ca="1">F38+NORMINV(RAND(),0,'Total-Smoothed'!$AG$2)</f>
        <v>0.93719088530490691</v>
      </c>
      <c r="G98" s="1">
        <f ca="1">G38+NORMINV(RAND(),0,'Total-Smoothed'!$AG$2)</f>
        <v>1.4477762007720432E-2</v>
      </c>
      <c r="H98" s="1">
        <f ca="1">H38+NORMINV(RAND(),0,'Total-Smoothed'!$AG$2)</f>
        <v>-3.6726119246744321E-2</v>
      </c>
      <c r="I98" s="1">
        <f ca="1">I38+NORMINV(RAND(),0,'Total-Smoothed'!$AG$2)</f>
        <v>-4.0218082470938804E-2</v>
      </c>
      <c r="J98" s="1">
        <f ca="1">J38+NORMINV(RAND(),0,'Total-Smoothed'!$AG$2)</f>
        <v>-0.121448751022447</v>
      </c>
      <c r="K98" s="1">
        <f ca="1">K38+NORMINV(RAND(),0,'Total-Smoothed'!$AG$2)</f>
        <v>-2.0057161567219321E-2</v>
      </c>
      <c r="L98" s="1">
        <f ca="1">L38+NORMINV(RAND(),0,'Total-Smoothed'!$AG$2)</f>
        <v>0.38750119612829104</v>
      </c>
      <c r="M98" s="1">
        <f ca="1">M38+NORMINV(RAND(),0,'Total-Smoothed'!$AG$2)</f>
        <v>3.452964632667159E-2</v>
      </c>
      <c r="N98" s="1">
        <f ca="1">N38+NORMINV(RAND(),0,'Total-Smoothed'!$AG$2)</f>
        <v>9.8551390185653912E-2</v>
      </c>
      <c r="O98" s="1">
        <f ca="1">O38+NORMINV(RAND(),0,'Total-Smoothed'!$AG$2)</f>
        <v>-6.7542360376591337E-2</v>
      </c>
      <c r="P98" s="1">
        <f ca="1">P38+NORMINV(RAND(),0,'Total-Smoothed'!$AG$2)</f>
        <v>0.14085279308246784</v>
      </c>
      <c r="Q98" s="1">
        <f ca="1">Q38+NORMINV(RAND(),0,'Total-Smoothed'!$AG$2)</f>
        <v>4.0791153460711674E-2</v>
      </c>
      <c r="R98" s="1">
        <f ca="1">R38+NORMINV(RAND(),0,'Total-Smoothed'!$AG$2)</f>
        <v>-5.3393595326225972E-2</v>
      </c>
      <c r="S98" s="1">
        <f ca="1">S38+NORMINV(RAND(),0,'Total-Smoothed'!$AG$2)</f>
        <v>9.3366009652688833E-2</v>
      </c>
      <c r="T98" s="1">
        <f ca="1">T38+NORMINV(RAND(),0,'Total-Smoothed'!$AG$2)</f>
        <v>6.0700377891507035E-2</v>
      </c>
      <c r="U98" s="1">
        <f ca="1">U38+NORMINV(RAND(),0,'Total-Smoothed'!$AG$2)</f>
        <v>-0.13448842428124186</v>
      </c>
      <c r="V98" s="1">
        <f ca="1">V38+NORMINV(RAND(),0,'Total-Smoothed'!$AG$2)</f>
        <v>1.0426886322980948</v>
      </c>
      <c r="W98" s="1">
        <f ca="1">W38+NORMINV(RAND(),0,'Total-Smoothed'!$AG$2)</f>
        <v>-6.0631913659014602E-2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0.31788352321863295</v>
      </c>
      <c r="E99" s="1">
        <f ca="1">E39+NORMINV(RAND(),0,'Total-Smoothed'!$AG$2)</f>
        <v>-8.384439854653436E-2</v>
      </c>
      <c r="F99" s="1">
        <f ca="1">F39+NORMINV(RAND(),0,'Total-Smoothed'!$AG$2)</f>
        <v>0.44669170723542251</v>
      </c>
      <c r="G99" s="1">
        <f ca="1">G39+NORMINV(RAND(),0,'Total-Smoothed'!$AG$2)</f>
        <v>2.6642487995951793E-3</v>
      </c>
      <c r="H99" s="1">
        <f ca="1">H39+NORMINV(RAND(),0,'Total-Smoothed'!$AG$2)</f>
        <v>-7.9723727569917871E-3</v>
      </c>
      <c r="I99" s="1">
        <f ca="1">I39+NORMINV(RAND(),0,'Total-Smoothed'!$AG$2)</f>
        <v>-4.3027352743650556E-2</v>
      </c>
      <c r="J99" s="1">
        <f ca="1">J39+NORMINV(RAND(),0,'Total-Smoothed'!$AG$2)</f>
        <v>0.30507023904558506</v>
      </c>
      <c r="K99" s="1">
        <f ca="1">K39+NORMINV(RAND(),0,'Total-Smoothed'!$AG$2)</f>
        <v>0.50033570536632388</v>
      </c>
      <c r="L99" s="1">
        <f ca="1">L39+NORMINV(RAND(),0,'Total-Smoothed'!$AG$2)</f>
        <v>2.8872428117225929E-2</v>
      </c>
      <c r="M99" s="1">
        <f ca="1">M39+NORMINV(RAND(),0,'Total-Smoothed'!$AG$2)</f>
        <v>2.5817233304167454E-2</v>
      </c>
      <c r="N99" s="1">
        <f ca="1">N39+NORMINV(RAND(),0,'Total-Smoothed'!$AG$2)</f>
        <v>0.34143316369060572</v>
      </c>
      <c r="O99" s="1">
        <f ca="1">O39+NORMINV(RAND(),0,'Total-Smoothed'!$AG$2)</f>
        <v>0.11967325518970111</v>
      </c>
      <c r="P99" s="1">
        <f ca="1">P39+NORMINV(RAND(),0,'Total-Smoothed'!$AG$2)</f>
        <v>0.98682102707467911</v>
      </c>
      <c r="Q99" s="1">
        <f ca="1">Q39+NORMINV(RAND(),0,'Total-Smoothed'!$AG$2)</f>
        <v>-1.3350938608270527E-3</v>
      </c>
      <c r="R99" s="1">
        <f ca="1">R39+NORMINV(RAND(),0,'Total-Smoothed'!$AG$2)</f>
        <v>0.13180833403606024</v>
      </c>
      <c r="S99" s="1">
        <f ca="1">S39+NORMINV(RAND(),0,'Total-Smoothed'!$AG$2)</f>
        <v>0.91006917435785462</v>
      </c>
      <c r="T99" s="1">
        <f ca="1">T39+NORMINV(RAND(),0,'Total-Smoothed'!$AG$2)</f>
        <v>0.11013501460421629</v>
      </c>
      <c r="U99" s="1">
        <f ca="1">U39+NORMINV(RAND(),0,'Total-Smoothed'!$AG$2)</f>
        <v>-2.0090105158992431E-2</v>
      </c>
      <c r="V99" s="1">
        <f ca="1">V39+NORMINV(RAND(),0,'Total-Smoothed'!$AG$2)</f>
        <v>0.39965746094277205</v>
      </c>
      <c r="W99" s="1">
        <f ca="1">W39+NORMINV(RAND(),0,'Total-Smoothed'!$AG$2)</f>
        <v>-5.5404442640371717E-3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-6.50126016278436E-2</v>
      </c>
      <c r="E100" s="1">
        <f ca="1">E40+NORMINV(RAND(),0,'Total-Smoothed'!$AG$2)</f>
        <v>-7.6953229136657086E-2</v>
      </c>
      <c r="F100" s="1">
        <f ca="1">F40+NORMINV(RAND(),0,'Total-Smoothed'!$AG$2)</f>
        <v>0.58248354081189735</v>
      </c>
      <c r="G100" s="1">
        <f ca="1">G40+NORMINV(RAND(),0,'Total-Smoothed'!$AG$2)</f>
        <v>0.1686799878673832</v>
      </c>
      <c r="H100" s="1">
        <f ca="1">H40+NORMINV(RAND(),0,'Total-Smoothed'!$AG$2)</f>
        <v>8.9466471652485766E-2</v>
      </c>
      <c r="I100" s="1">
        <f ca="1">I40+NORMINV(RAND(),0,'Total-Smoothed'!$AG$2)</f>
        <v>4.4800908696259995E-2</v>
      </c>
      <c r="J100" s="1">
        <f ca="1">J40+NORMINV(RAND(),0,'Total-Smoothed'!$AG$2)</f>
        <v>0.65003124133988743</v>
      </c>
      <c r="K100" s="1">
        <f ca="1">K40+NORMINV(RAND(),0,'Total-Smoothed'!$AG$2)</f>
        <v>0.75894762780781799</v>
      </c>
      <c r="L100" s="1">
        <f ca="1">L40+NORMINV(RAND(),0,'Total-Smoothed'!$AG$2)</f>
        <v>0.13079682026714537</v>
      </c>
      <c r="M100" s="1">
        <f ca="1">M40+NORMINV(RAND(),0,'Total-Smoothed'!$AG$2)</f>
        <v>-9.3371439320765373E-2</v>
      </c>
      <c r="N100" s="1">
        <f ca="1">N40+NORMINV(RAND(),0,'Total-Smoothed'!$AG$2)</f>
        <v>0.23027182748394326</v>
      </c>
      <c r="O100" s="1">
        <f ca="1">O40+NORMINV(RAND(),0,'Total-Smoothed'!$AG$2)</f>
        <v>0.17583104756900006</v>
      </c>
      <c r="P100" s="1">
        <f ca="1">P40+NORMINV(RAND(),0,'Total-Smoothed'!$AG$2)</f>
        <v>0.9239152564109534</v>
      </c>
      <c r="Q100" s="1">
        <f ca="1">Q40+NORMINV(RAND(),0,'Total-Smoothed'!$AG$2)</f>
        <v>-0.10017069069161577</v>
      </c>
      <c r="R100" s="1">
        <f ca="1">R40+NORMINV(RAND(),0,'Total-Smoothed'!$AG$2)</f>
        <v>8.0859848437808843E-2</v>
      </c>
      <c r="S100" s="1">
        <f ca="1">S40+NORMINV(RAND(),0,'Total-Smoothed'!$AG$2)</f>
        <v>0.4550637499816893</v>
      </c>
      <c r="T100" s="1">
        <f ca="1">T40+NORMINV(RAND(),0,'Total-Smoothed'!$AG$2)</f>
        <v>0.1600211433794359</v>
      </c>
      <c r="U100" s="1">
        <f ca="1">U40+NORMINV(RAND(),0,'Total-Smoothed'!$AG$2)</f>
        <v>-9.9322723584973141E-4</v>
      </c>
      <c r="V100" s="1">
        <f ca="1">V40+NORMINV(RAND(),0,'Total-Smoothed'!$AG$2)</f>
        <v>0.18697466949392369</v>
      </c>
      <c r="W100" s="1">
        <f ca="1">W40+NORMINV(RAND(),0,'Total-Smoothed'!$AG$2)</f>
        <v>8.0968181133529452E-2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-0.18297670714660369</v>
      </c>
      <c r="E101" s="1">
        <f ca="1">E41+NORMINV(RAND(),0,'Total-Smoothed'!$AG$2)</f>
        <v>7.2891588573323507E-2</v>
      </c>
      <c r="F101" s="1">
        <f ca="1">F41+NORMINV(RAND(),0,'Total-Smoothed'!$AG$2)</f>
        <v>0.46571949215366687</v>
      </c>
      <c r="G101" s="1">
        <f ca="1">G41+NORMINV(RAND(),0,'Total-Smoothed'!$AG$2)</f>
        <v>-6.6550439028048997E-2</v>
      </c>
      <c r="H101" s="1">
        <f ca="1">H41+NORMINV(RAND(),0,'Total-Smoothed'!$AG$2)</f>
        <v>-2.788475576323594E-2</v>
      </c>
      <c r="I101" s="1">
        <f ca="1">I41+NORMINV(RAND(),0,'Total-Smoothed'!$AG$2)</f>
        <v>-4.0951337287330844E-2</v>
      </c>
      <c r="J101" s="1">
        <f ca="1">J41+NORMINV(RAND(),0,'Total-Smoothed'!$AG$2)</f>
        <v>-3.5331189224125349E-2</v>
      </c>
      <c r="K101" s="1">
        <f ca="1">K41+NORMINV(RAND(),0,'Total-Smoothed'!$AG$2)</f>
        <v>-1.0726527357972283E-2</v>
      </c>
      <c r="L101" s="1">
        <f ca="1">L41+NORMINV(RAND(),0,'Total-Smoothed'!$AG$2)</f>
        <v>0.24484693703113625</v>
      </c>
      <c r="M101" s="1">
        <f ca="1">M41+NORMINV(RAND(),0,'Total-Smoothed'!$AG$2)</f>
        <v>-5.2228646444840265E-2</v>
      </c>
      <c r="N101" s="1">
        <f ca="1">N41+NORMINV(RAND(),0,'Total-Smoothed'!$AG$2)</f>
        <v>-5.4708744043278565E-2</v>
      </c>
      <c r="O101" s="1">
        <f ca="1">O41+NORMINV(RAND(),0,'Total-Smoothed'!$AG$2)</f>
        <v>0.14802229942327105</v>
      </c>
      <c r="P101" s="1">
        <f ca="1">P41+NORMINV(RAND(),0,'Total-Smoothed'!$AG$2)</f>
        <v>-9.441755398351559E-2</v>
      </c>
      <c r="Q101" s="1">
        <f ca="1">Q41+NORMINV(RAND(),0,'Total-Smoothed'!$AG$2)</f>
        <v>-6.0469299544764071E-2</v>
      </c>
      <c r="R101" s="1">
        <f ca="1">R41+NORMINV(RAND(),0,'Total-Smoothed'!$AG$2)</f>
        <v>2.8781722396214973E-2</v>
      </c>
      <c r="S101" s="1">
        <f ca="1">S41+NORMINV(RAND(),0,'Total-Smoothed'!$AG$2)</f>
        <v>0.62691823867428309</v>
      </c>
      <c r="T101" s="1">
        <f ca="1">T41+NORMINV(RAND(),0,'Total-Smoothed'!$AG$2)</f>
        <v>0.14838952525246896</v>
      </c>
      <c r="U101" s="1">
        <f ca="1">U41+NORMINV(RAND(),0,'Total-Smoothed'!$AG$2)</f>
        <v>-1.2135582730185317E-2</v>
      </c>
      <c r="V101" s="1">
        <f ca="1">V41+NORMINV(RAND(),0,'Total-Smoothed'!$AG$2)</f>
        <v>0.34926843370272542</v>
      </c>
      <c r="W101" s="1">
        <f ca="1">W41+NORMINV(RAND(),0,'Total-Smoothed'!$AG$2)</f>
        <v>-8.7127851626219999E-3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-1.8135338613384407E-2</v>
      </c>
      <c r="E102" s="1">
        <f ca="1">E42+NORMINV(RAND(),0,'Total-Smoothed'!$AG$2)</f>
        <v>0.17505165957582514</v>
      </c>
      <c r="F102" s="1">
        <f ca="1">F42+NORMINV(RAND(),0,'Total-Smoothed'!$AG$2)</f>
        <v>1.0131736912091074</v>
      </c>
      <c r="G102" s="1">
        <f ca="1">G42+NORMINV(RAND(),0,'Total-Smoothed'!$AG$2)</f>
        <v>-2.2192720117598652E-2</v>
      </c>
      <c r="H102" s="1">
        <f ca="1">H42+NORMINV(RAND(),0,'Total-Smoothed'!$AG$2)</f>
        <v>9.1774808309737665E-2</v>
      </c>
      <c r="I102" s="1">
        <f ca="1">I42+NORMINV(RAND(),0,'Total-Smoothed'!$AG$2)</f>
        <v>-4.2536561458521818E-2</v>
      </c>
      <c r="J102" s="1">
        <f ca="1">J42+NORMINV(RAND(),0,'Total-Smoothed'!$AG$2)</f>
        <v>0.10275989073999486</v>
      </c>
      <c r="K102" s="1">
        <f ca="1">K42+NORMINV(RAND(),0,'Total-Smoothed'!$AG$2)</f>
        <v>2.9064702384639943E-2</v>
      </c>
      <c r="L102" s="1">
        <f ca="1">L42+NORMINV(RAND(),0,'Total-Smoothed'!$AG$2)</f>
        <v>0.58405566681089804</v>
      </c>
      <c r="M102" s="1">
        <f ca="1">M42+NORMINV(RAND(),0,'Total-Smoothed'!$AG$2)</f>
        <v>7.2961519473709713E-2</v>
      </c>
      <c r="N102" s="1">
        <f ca="1">N42+NORMINV(RAND(),0,'Total-Smoothed'!$AG$2)</f>
        <v>0.16731242642561439</v>
      </c>
      <c r="O102" s="1">
        <f ca="1">O42+NORMINV(RAND(),0,'Total-Smoothed'!$AG$2)</f>
        <v>-7.8655131563295302E-3</v>
      </c>
      <c r="P102" s="1">
        <f ca="1">P42+NORMINV(RAND(),0,'Total-Smoothed'!$AG$2)</f>
        <v>1.0461355692877747</v>
      </c>
      <c r="Q102" s="1">
        <f ca="1">Q42+NORMINV(RAND(),0,'Total-Smoothed'!$AG$2)</f>
        <v>-3.9903276547120017E-2</v>
      </c>
      <c r="R102" s="1">
        <f ca="1">R42+NORMINV(RAND(),0,'Total-Smoothed'!$AG$2)</f>
        <v>3.3919890787036153E-2</v>
      </c>
      <c r="S102" s="1">
        <f ca="1">S42+NORMINV(RAND(),0,'Total-Smoothed'!$AG$2)</f>
        <v>7.1960051610413911E-2</v>
      </c>
      <c r="T102" s="1">
        <f ca="1">T42+NORMINV(RAND(),0,'Total-Smoothed'!$AG$2)</f>
        <v>8.9880458304765182E-2</v>
      </c>
      <c r="U102" s="1">
        <f ca="1">U42+NORMINV(RAND(),0,'Total-Smoothed'!$AG$2)</f>
        <v>0.11936492377396218</v>
      </c>
      <c r="V102" s="1">
        <f ca="1">V42+NORMINV(RAND(),0,'Total-Smoothed'!$AG$2)</f>
        <v>1.1363640596307767</v>
      </c>
      <c r="W102" s="1">
        <f ca="1">W42+NORMINV(RAND(),0,'Total-Smoothed'!$AG$2)</f>
        <v>-6.6157458640139603E-4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-0.27813535303953973</v>
      </c>
      <c r="E103" s="1">
        <f ca="1">E43+NORMINV(RAND(),0,'Total-Smoothed'!$AG$2)</f>
        <v>0.16983979882565275</v>
      </c>
      <c r="F103" s="1">
        <f ca="1">F43+NORMINV(RAND(),0,'Total-Smoothed'!$AG$2)</f>
        <v>0.29027537381398361</v>
      </c>
      <c r="G103" s="1">
        <f ca="1">G43+NORMINV(RAND(),0,'Total-Smoothed'!$AG$2)</f>
        <v>0.15323265689029758</v>
      </c>
      <c r="H103" s="1">
        <f ca="1">H43+NORMINV(RAND(),0,'Total-Smoothed'!$AG$2)</f>
        <v>2.2303877932726885E-2</v>
      </c>
      <c r="I103" s="1">
        <f ca="1">I43+NORMINV(RAND(),0,'Total-Smoothed'!$AG$2)</f>
        <v>-0.20768212224099022</v>
      </c>
      <c r="J103" s="1">
        <f ca="1">J43+NORMINV(RAND(),0,'Total-Smoothed'!$AG$2)</f>
        <v>0.14164498843588902</v>
      </c>
      <c r="K103" s="1">
        <f ca="1">K43+NORMINV(RAND(),0,'Total-Smoothed'!$AG$2)</f>
        <v>-3.2865333312029607E-2</v>
      </c>
      <c r="L103" s="1">
        <f ca="1">L43+NORMINV(RAND(),0,'Total-Smoothed'!$AG$2)</f>
        <v>-0.10000862250201356</v>
      </c>
      <c r="M103" s="1">
        <f ca="1">M43+NORMINV(RAND(),0,'Total-Smoothed'!$AG$2)</f>
        <v>2.7547695021122157E-2</v>
      </c>
      <c r="N103" s="1">
        <f ca="1">N43+NORMINV(RAND(),0,'Total-Smoothed'!$AG$2)</f>
        <v>0.87778680336913761</v>
      </c>
      <c r="O103" s="1">
        <f ca="1">O43+NORMINV(RAND(),0,'Total-Smoothed'!$AG$2)</f>
        <v>0.23718108039374919</v>
      </c>
      <c r="P103" s="1">
        <f ca="1">P43+NORMINV(RAND(),0,'Total-Smoothed'!$AG$2)</f>
        <v>-0.11170326429247852</v>
      </c>
      <c r="Q103" s="1">
        <f ca="1">Q43+NORMINV(RAND(),0,'Total-Smoothed'!$AG$2)</f>
        <v>-0.12398006202476915</v>
      </c>
      <c r="R103" s="1">
        <f ca="1">R43+NORMINV(RAND(),0,'Total-Smoothed'!$AG$2)</f>
        <v>-0.14487956577883676</v>
      </c>
      <c r="S103" s="1">
        <f ca="1">S43+NORMINV(RAND(),0,'Total-Smoothed'!$AG$2)</f>
        <v>-5.0959613879080073E-2</v>
      </c>
      <c r="T103" s="1">
        <f ca="1">T43+NORMINV(RAND(),0,'Total-Smoothed'!$AG$2)</f>
        <v>0.14216477189136092</v>
      </c>
      <c r="U103" s="1">
        <f ca="1">U43+NORMINV(RAND(),0,'Total-Smoothed'!$AG$2)</f>
        <v>2.4591095990622661E-2</v>
      </c>
      <c r="V103" s="1">
        <f ca="1">V43+NORMINV(RAND(),0,'Total-Smoothed'!$AG$2)</f>
        <v>6.2365756794574005E-2</v>
      </c>
      <c r="W103" s="1">
        <f ca="1">W43+NORMINV(RAND(),0,'Total-Smoothed'!$AG$2)</f>
        <v>-0.1098589960373048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0.15891632486737911</v>
      </c>
      <c r="E104" s="1">
        <f ca="1">E44+NORMINV(RAND(),0,'Total-Smoothed'!$AG$2)</f>
        <v>0.19549802618024434</v>
      </c>
      <c r="F104" s="1">
        <f ca="1">F44+NORMINV(RAND(),0,'Total-Smoothed'!$AG$2)</f>
        <v>-4.3011084938309282E-2</v>
      </c>
      <c r="G104" s="1">
        <f ca="1">G44+NORMINV(RAND(),0,'Total-Smoothed'!$AG$2)</f>
        <v>-0.1622259353898779</v>
      </c>
      <c r="H104" s="1">
        <f ca="1">H44+NORMINV(RAND(),0,'Total-Smoothed'!$AG$2)</f>
        <v>5.7909747193841059E-2</v>
      </c>
      <c r="I104" s="1">
        <f ca="1">I44+NORMINV(RAND(),0,'Total-Smoothed'!$AG$2)</f>
        <v>-1.6484285889914192E-2</v>
      </c>
      <c r="J104" s="1">
        <f ca="1">J44+NORMINV(RAND(),0,'Total-Smoothed'!$AG$2)</f>
        <v>0.7032504298446236</v>
      </c>
      <c r="K104" s="1">
        <f ca="1">K44+NORMINV(RAND(),0,'Total-Smoothed'!$AG$2)</f>
        <v>0.27804593678975625</v>
      </c>
      <c r="L104" s="1">
        <f ca="1">L44+NORMINV(RAND(),0,'Total-Smoothed'!$AG$2)</f>
        <v>-0.16415947082728569</v>
      </c>
      <c r="M104" s="1">
        <f ca="1">M44+NORMINV(RAND(),0,'Total-Smoothed'!$AG$2)</f>
        <v>4.608981429503118E-2</v>
      </c>
      <c r="N104" s="1">
        <f ca="1">N44+NORMINV(RAND(),0,'Total-Smoothed'!$AG$2)</f>
        <v>0.40317294808333304</v>
      </c>
      <c r="O104" s="1">
        <f ca="1">O44+NORMINV(RAND(),0,'Total-Smoothed'!$AG$2)</f>
        <v>8.9678726584736385E-2</v>
      </c>
      <c r="P104" s="1">
        <f ca="1">P44+NORMINV(RAND(),0,'Total-Smoothed'!$AG$2)</f>
        <v>-7.8918536109162954E-2</v>
      </c>
      <c r="Q104" s="1">
        <f ca="1">Q44+NORMINV(RAND(),0,'Total-Smoothed'!$AG$2)</f>
        <v>8.5119983285351104E-3</v>
      </c>
      <c r="R104" s="1">
        <f ca="1">R44+NORMINV(RAND(),0,'Total-Smoothed'!$AG$2)</f>
        <v>-1.4937121703897254E-2</v>
      </c>
      <c r="S104" s="1">
        <f ca="1">S44+NORMINV(RAND(),0,'Total-Smoothed'!$AG$2)</f>
        <v>-1.9877092680504086E-2</v>
      </c>
      <c r="T104" s="1">
        <f ca="1">T44+NORMINV(RAND(),0,'Total-Smoothed'!$AG$2)</f>
        <v>0.22753487607289274</v>
      </c>
      <c r="U104" s="1">
        <f ca="1">U44+NORMINV(RAND(),0,'Total-Smoothed'!$AG$2)</f>
        <v>9.3781048532157532E-2</v>
      </c>
      <c r="V104" s="1">
        <f ca="1">V44+NORMINV(RAND(),0,'Total-Smoothed'!$AG$2)</f>
        <v>-0.14195353051617818</v>
      </c>
      <c r="W104" s="1">
        <f ca="1">W44+NORMINV(RAND(),0,'Total-Smoothed'!$AG$2)</f>
        <v>-3.0515049022176076E-2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0.15893911069102837</v>
      </c>
      <c r="E105" s="1">
        <f ca="1">E45+NORMINV(RAND(),0,'Total-Smoothed'!$AG$2)</f>
        <v>0.1232352884217664</v>
      </c>
      <c r="F105" s="1">
        <f ca="1">F45+NORMINV(RAND(),0,'Total-Smoothed'!$AG$2)</f>
        <v>0.76132105853001697</v>
      </c>
      <c r="G105" s="1">
        <f ca="1">G45+NORMINV(RAND(),0,'Total-Smoothed'!$AG$2)</f>
        <v>6.7988242160512927E-2</v>
      </c>
      <c r="H105" s="1">
        <f ca="1">H45+NORMINV(RAND(),0,'Total-Smoothed'!$AG$2)</f>
        <v>-2.0893217398381521E-2</v>
      </c>
      <c r="I105" s="1">
        <f ca="1">I45+NORMINV(RAND(),0,'Total-Smoothed'!$AG$2)</f>
        <v>0.20485583422094575</v>
      </c>
      <c r="J105" s="1">
        <f ca="1">J45+NORMINV(RAND(),0,'Total-Smoothed'!$AG$2)</f>
        <v>0.36656119377402752</v>
      </c>
      <c r="K105" s="1">
        <f ca="1">K45+NORMINV(RAND(),0,'Total-Smoothed'!$AG$2)</f>
        <v>3.8569178851070113E-2</v>
      </c>
      <c r="L105" s="1">
        <f ca="1">L45+NORMINV(RAND(),0,'Total-Smoothed'!$AG$2)</f>
        <v>-1.5112344267085819E-2</v>
      </c>
      <c r="M105" s="1">
        <f ca="1">M45+NORMINV(RAND(),0,'Total-Smoothed'!$AG$2)</f>
        <v>-7.6722998886000329E-2</v>
      </c>
      <c r="N105" s="1">
        <f ca="1">N45+NORMINV(RAND(),0,'Total-Smoothed'!$AG$2)</f>
        <v>0.94425758913245394</v>
      </c>
      <c r="O105" s="1">
        <f ca="1">O45+NORMINV(RAND(),0,'Total-Smoothed'!$AG$2)</f>
        <v>0.67758832584693307</v>
      </c>
      <c r="P105" s="1">
        <f ca="1">P45+NORMINV(RAND(),0,'Total-Smoothed'!$AG$2)</f>
        <v>7.6545915433158557E-2</v>
      </c>
      <c r="Q105" s="1">
        <f ca="1">Q45+NORMINV(RAND(),0,'Total-Smoothed'!$AG$2)</f>
        <v>0.14989162705979006</v>
      </c>
      <c r="R105" s="1">
        <f ca="1">R45+NORMINV(RAND(),0,'Total-Smoothed'!$AG$2)</f>
        <v>3.0415586193426266E-2</v>
      </c>
      <c r="S105" s="1">
        <f ca="1">S45+NORMINV(RAND(),0,'Total-Smoothed'!$AG$2)</f>
        <v>0.16304361968684256</v>
      </c>
      <c r="T105" s="1">
        <f ca="1">T45+NORMINV(RAND(),0,'Total-Smoothed'!$AG$2)</f>
        <v>0.26961753516193393</v>
      </c>
      <c r="U105" s="1">
        <f ca="1">U45+NORMINV(RAND(),0,'Total-Smoothed'!$AG$2)</f>
        <v>-0.10552805295806746</v>
      </c>
      <c r="V105" s="1">
        <f ca="1">V45+NORMINV(RAND(),0,'Total-Smoothed'!$AG$2)</f>
        <v>0.99642545818821304</v>
      </c>
      <c r="W105" s="1">
        <f ca="1">W45+NORMINV(RAND(),0,'Total-Smoothed'!$AG$2)</f>
        <v>-3.4368826976475982E-2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6.8690360661265298E-2</v>
      </c>
      <c r="E106" s="1">
        <f ca="1">E46+NORMINV(RAND(),0,'Total-Smoothed'!$AG$2)</f>
        <v>-0.10776349785901379</v>
      </c>
      <c r="F106" s="1">
        <f ca="1">F46+NORMINV(RAND(),0,'Total-Smoothed'!$AG$2)</f>
        <v>1.1183081186332683E-3</v>
      </c>
      <c r="G106" s="1">
        <f ca="1">G46+NORMINV(RAND(),0,'Total-Smoothed'!$AG$2)</f>
        <v>5.8571819159503553E-2</v>
      </c>
      <c r="H106" s="1">
        <f ca="1">H46+NORMINV(RAND(),0,'Total-Smoothed'!$AG$2)</f>
        <v>8.9132909246171746E-2</v>
      </c>
      <c r="I106" s="1">
        <f ca="1">I46+NORMINV(RAND(),0,'Total-Smoothed'!$AG$2)</f>
        <v>9.5556805734675954E-2</v>
      </c>
      <c r="J106" s="1">
        <f ca="1">J46+NORMINV(RAND(),0,'Total-Smoothed'!$AG$2)</f>
        <v>0.72455254186208651</v>
      </c>
      <c r="K106" s="1">
        <f ca="1">K46+NORMINV(RAND(),0,'Total-Smoothed'!$AG$2)</f>
        <v>-0.13036368120725558</v>
      </c>
      <c r="L106" s="1">
        <f ca="1">L46+NORMINV(RAND(),0,'Total-Smoothed'!$AG$2)</f>
        <v>4.0329340723322567E-2</v>
      </c>
      <c r="M106" s="1">
        <f ca="1">M46+NORMINV(RAND(),0,'Total-Smoothed'!$AG$2)</f>
        <v>0.11391435037964284</v>
      </c>
      <c r="N106" s="1">
        <f ca="1">N46+NORMINV(RAND(),0,'Total-Smoothed'!$AG$2)</f>
        <v>-0.10571461525981843</v>
      </c>
      <c r="O106" s="1">
        <f ca="1">O46+NORMINV(RAND(),0,'Total-Smoothed'!$AG$2)</f>
        <v>0.30974817237633273</v>
      </c>
      <c r="P106" s="1">
        <f ca="1">P46+NORMINV(RAND(),0,'Total-Smoothed'!$AG$2)</f>
        <v>5.067084987544708E-2</v>
      </c>
      <c r="Q106" s="1">
        <f ca="1">Q46+NORMINV(RAND(),0,'Total-Smoothed'!$AG$2)</f>
        <v>-6.1410951968134276E-3</v>
      </c>
      <c r="R106" s="1">
        <f ca="1">R46+NORMINV(RAND(),0,'Total-Smoothed'!$AG$2)</f>
        <v>0.26836379082462719</v>
      </c>
      <c r="S106" s="1">
        <f ca="1">S46+NORMINV(RAND(),0,'Total-Smoothed'!$AG$2)</f>
        <v>-0.25967716246397621</v>
      </c>
      <c r="T106" s="1">
        <f ca="1">T46+NORMINV(RAND(),0,'Total-Smoothed'!$AG$2)</f>
        <v>-4.8984690673271838E-2</v>
      </c>
      <c r="U106" s="1">
        <f ca="1">U46+NORMINV(RAND(),0,'Total-Smoothed'!$AG$2)</f>
        <v>0.16145621854819903</v>
      </c>
      <c r="V106" s="1">
        <f ca="1">V46+NORMINV(RAND(),0,'Total-Smoothed'!$AG$2)</f>
        <v>-9.3927979503386799E-2</v>
      </c>
      <c r="W106" s="1">
        <f ca="1">W46+NORMINV(RAND(),0,'Total-Smoothed'!$AG$2)</f>
        <v>-0.18567469705393183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0.1610693927462416</v>
      </c>
      <c r="E107" s="1">
        <f ca="1">E47+NORMINV(RAND(),0,'Total-Smoothed'!$AG$2)</f>
        <v>2.4689309064286291E-2</v>
      </c>
      <c r="F107" s="1">
        <f ca="1">F47+NORMINV(RAND(),0,'Total-Smoothed'!$AG$2)</f>
        <v>8.4833358616157553E-2</v>
      </c>
      <c r="G107" s="1">
        <f ca="1">G47+NORMINV(RAND(),0,'Total-Smoothed'!$AG$2)</f>
        <v>2.3902603001808374E-2</v>
      </c>
      <c r="H107" s="1">
        <f ca="1">H47+NORMINV(RAND(),0,'Total-Smoothed'!$AG$2)</f>
        <v>-5.7428676723944465E-2</v>
      </c>
      <c r="I107" s="1">
        <f ca="1">I47+NORMINV(RAND(),0,'Total-Smoothed'!$AG$2)</f>
        <v>0.14389251097050326</v>
      </c>
      <c r="J107" s="1">
        <f ca="1">J47+NORMINV(RAND(),0,'Total-Smoothed'!$AG$2)</f>
        <v>0.9346012381574178</v>
      </c>
      <c r="K107" s="1">
        <f ca="1">K47+NORMINV(RAND(),0,'Total-Smoothed'!$AG$2)</f>
        <v>0.89042343881157637</v>
      </c>
      <c r="L107" s="1">
        <f ca="1">L47+NORMINV(RAND(),0,'Total-Smoothed'!$AG$2)</f>
        <v>0.12429254523117972</v>
      </c>
      <c r="M107" s="1">
        <f ca="1">M47+NORMINV(RAND(),0,'Total-Smoothed'!$AG$2)</f>
        <v>0.10306122810748677</v>
      </c>
      <c r="N107" s="1">
        <f ca="1">N47+NORMINV(RAND(),0,'Total-Smoothed'!$AG$2)</f>
        <v>0.20159950114611389</v>
      </c>
      <c r="O107" s="1">
        <f ca="1">O47+NORMINV(RAND(),0,'Total-Smoothed'!$AG$2)</f>
        <v>0.55830081985610458</v>
      </c>
      <c r="P107" s="1">
        <f ca="1">P47+NORMINV(RAND(),0,'Total-Smoothed'!$AG$2)</f>
        <v>0.1904740573951598</v>
      </c>
      <c r="Q107" s="1">
        <f ca="1">Q47+NORMINV(RAND(),0,'Total-Smoothed'!$AG$2)</f>
        <v>0.1026249636873954</v>
      </c>
      <c r="R107" s="1">
        <f ca="1">R47+NORMINV(RAND(),0,'Total-Smoothed'!$AG$2)</f>
        <v>4.3316161906612541E-2</v>
      </c>
      <c r="S107" s="1">
        <f ca="1">S47+NORMINV(RAND(),0,'Total-Smoothed'!$AG$2)</f>
        <v>0.50963990198465792</v>
      </c>
      <c r="T107" s="1">
        <f ca="1">T47+NORMINV(RAND(),0,'Total-Smoothed'!$AG$2)</f>
        <v>-9.7804471992901959E-2</v>
      </c>
      <c r="U107" s="1">
        <f ca="1">U47+NORMINV(RAND(),0,'Total-Smoothed'!$AG$2)</f>
        <v>-0.10779128880568732</v>
      </c>
      <c r="V107" s="1">
        <f ca="1">V47+NORMINV(RAND(),0,'Total-Smoothed'!$AG$2)</f>
        <v>-1.2584835368493537E-2</v>
      </c>
      <c r="W107" s="1">
        <f ca="1">W47+NORMINV(RAND(),0,'Total-Smoothed'!$AG$2)</f>
        <v>0.22905441021473397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0.18181586344033035</v>
      </c>
      <c r="E108" s="1">
        <f ca="1">E48+NORMINV(RAND(),0,'Total-Smoothed'!$AG$2)</f>
        <v>-7.9564833143556196E-2</v>
      </c>
      <c r="F108" s="1">
        <f ca="1">F48+NORMINV(RAND(),0,'Total-Smoothed'!$AG$2)</f>
        <v>0.36548447067412138</v>
      </c>
      <c r="G108" s="1">
        <f ca="1">G48+NORMINV(RAND(),0,'Total-Smoothed'!$AG$2)</f>
        <v>0.14997026554675735</v>
      </c>
      <c r="H108" s="1">
        <f ca="1">H48+NORMINV(RAND(),0,'Total-Smoothed'!$AG$2)</f>
        <v>-4.5454668249861364E-2</v>
      </c>
      <c r="I108" s="1">
        <f ca="1">I48+NORMINV(RAND(),0,'Total-Smoothed'!$AG$2)</f>
        <v>-1.4459056059478621E-3</v>
      </c>
      <c r="J108" s="1">
        <f ca="1">J48+NORMINV(RAND(),0,'Total-Smoothed'!$AG$2)</f>
        <v>0.82225828037794468</v>
      </c>
      <c r="K108" s="1">
        <f ca="1">K48+NORMINV(RAND(),0,'Total-Smoothed'!$AG$2)</f>
        <v>0.19025986886366611</v>
      </c>
      <c r="L108" s="1">
        <f ca="1">L48+NORMINV(RAND(),0,'Total-Smoothed'!$AG$2)</f>
        <v>4.0201129954553869E-2</v>
      </c>
      <c r="M108" s="1">
        <f ca="1">M48+NORMINV(RAND(),0,'Total-Smoothed'!$AG$2)</f>
        <v>0.22570283244563435</v>
      </c>
      <c r="N108" s="1">
        <f ca="1">N48+NORMINV(RAND(),0,'Total-Smoothed'!$AG$2)</f>
        <v>0.67478738367565549</v>
      </c>
      <c r="O108" s="1">
        <f ca="1">O48+NORMINV(RAND(),0,'Total-Smoothed'!$AG$2)</f>
        <v>0.18841313138409657</v>
      </c>
      <c r="P108" s="1">
        <f ca="1">P48+NORMINV(RAND(),0,'Total-Smoothed'!$AG$2)</f>
        <v>-4.781819017116655E-3</v>
      </c>
      <c r="Q108" s="1">
        <f ca="1">Q48+NORMINV(RAND(),0,'Total-Smoothed'!$AG$2)</f>
        <v>-1.398728735929944E-2</v>
      </c>
      <c r="R108" s="1">
        <f ca="1">R48+NORMINV(RAND(),0,'Total-Smoothed'!$AG$2)</f>
        <v>-2.1905316485946694E-2</v>
      </c>
      <c r="S108" s="1">
        <f ca="1">S48+NORMINV(RAND(),0,'Total-Smoothed'!$AG$2)</f>
        <v>2.0271427626829493E-2</v>
      </c>
      <c r="T108" s="1">
        <f ca="1">T48+NORMINV(RAND(),0,'Total-Smoothed'!$AG$2)</f>
        <v>0.11752682416316103</v>
      </c>
      <c r="U108" s="1">
        <f ca="1">U48+NORMINV(RAND(),0,'Total-Smoothed'!$AG$2)</f>
        <v>2.3845222676335705E-2</v>
      </c>
      <c r="V108" s="1">
        <f ca="1">V48+NORMINV(RAND(),0,'Total-Smoothed'!$AG$2)</f>
        <v>0.33885281764773578</v>
      </c>
      <c r="W108" s="1">
        <f ca="1">W48+NORMINV(RAND(),0,'Total-Smoothed'!$AG$2)</f>
        <v>0.14534228113048417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6.4762186134420904E-2</v>
      </c>
      <c r="E111" s="1">
        <f ca="1">(E61+0.6*(F61+D61)+0.15*G1)/(1+2*0.6+0.15)</f>
        <v>8.0541196577760973E-2</v>
      </c>
      <c r="F111" s="1">
        <f ca="1">(F61+0.6*(G61+E61)+0.15*(D61+H61))/(1+2*0.6+2*0.15)</f>
        <v>0.12666392843449242</v>
      </c>
      <c r="G111" s="1">
        <f t="shared" ref="G111:H126" ca="1" si="10">(G61+0.6*(H61+F61)+0.15*(E61+I61))/(1+2*0.6+2*0.15)</f>
        <v>0.14411499427943766</v>
      </c>
      <c r="H111" s="1">
        <f ca="1">(H61+0.6*(I61+G61)+0.15*(F61+J61))/(1+2*0.6+2*0.15)</f>
        <v>0.12100737971317214</v>
      </c>
      <c r="I111" s="1">
        <f t="shared" ref="I111:U126" ca="1" si="11">(I61+0.6*(J61+H61)+0.15*(G61+K61))/(1+2*0.6+2*0.15)</f>
        <v>3.7408007808567352E-2</v>
      </c>
      <c r="J111" s="1">
        <f t="shared" ca="1" si="11"/>
        <v>5.1213686844909324E-2</v>
      </c>
      <c r="K111" s="1">
        <f t="shared" ca="1" si="11"/>
        <v>0.23095947227204122</v>
      </c>
      <c r="L111" s="1">
        <f t="shared" ca="1" si="11"/>
        <v>0.43396867126476285</v>
      </c>
      <c r="M111" s="1">
        <f t="shared" ca="1" si="11"/>
        <v>0.3806169279657543</v>
      </c>
      <c r="N111" s="1">
        <f t="shared" ca="1" si="11"/>
        <v>0.30715309585905132</v>
      </c>
      <c r="O111" s="1">
        <f t="shared" ca="1" si="11"/>
        <v>0.2329775029072314</v>
      </c>
      <c r="P111" s="1">
        <f t="shared" ca="1" si="11"/>
        <v>0.13354653521109081</v>
      </c>
      <c r="Q111" s="1">
        <f t="shared" ca="1" si="11"/>
        <v>1.3539738941330043E-2</v>
      </c>
      <c r="R111" s="1">
        <f t="shared" ca="1" si="11"/>
        <v>-7.180808940490091E-2</v>
      </c>
      <c r="S111" s="1">
        <f t="shared" ca="1" si="11"/>
        <v>-2.6267764402154788E-2</v>
      </c>
      <c r="T111" s="1">
        <f t="shared" ca="1" si="11"/>
        <v>9.249541831687462E-2</v>
      </c>
      <c r="U111" s="1">
        <f t="shared" ca="1" si="11"/>
        <v>0.19763103240877253</v>
      </c>
      <c r="V111" s="1">
        <f ca="1">(V61+0.6*(W61+U61)+0.15*T1)/(1+2*0.6+0.15)</f>
        <v>0.25542539091813071</v>
      </c>
      <c r="W111" s="1">
        <f ca="1">(W61+0.6*(V61)+0.15*U61)/(1+0.6+0.15)</f>
        <v>0.18270721252505109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-6.8944657159067307E-2</v>
      </c>
      <c r="E112" s="1">
        <f t="shared" ref="E112:E158" ca="1" si="13">(E62+0.6*(F62+D62)+0.15*G2)/(1+2*0.6+0.15)</f>
        <v>-3.77345389724928E-2</v>
      </c>
      <c r="F112" s="1">
        <f t="shared" ref="F112:U127" ca="1" si="14">(F62+0.6*(G62+E62)+0.15*(D62+H62))/(1+2*0.6+2*0.15)</f>
        <v>-2.2170141790193304E-2</v>
      </c>
      <c r="G112" s="1">
        <f t="shared" ca="1" si="10"/>
        <v>-8.5217353829437729E-3</v>
      </c>
      <c r="H112" s="1">
        <f t="shared" ca="1" si="10"/>
        <v>2.6965937904373061E-2</v>
      </c>
      <c r="I112" s="1">
        <f t="shared" ca="1" si="11"/>
        <v>4.1565409561975311E-2</v>
      </c>
      <c r="J112" s="1">
        <f t="shared" ca="1" si="11"/>
        <v>7.7308078648775258E-2</v>
      </c>
      <c r="K112" s="1">
        <f t="shared" ca="1" si="11"/>
        <v>0.20199639236875694</v>
      </c>
      <c r="L112" s="1">
        <f t="shared" ca="1" si="11"/>
        <v>0.36062689706524098</v>
      </c>
      <c r="M112" s="1">
        <f t="shared" ca="1" si="11"/>
        <v>0.25201185898629802</v>
      </c>
      <c r="N112" s="1">
        <f t="shared" ca="1" si="11"/>
        <v>9.988597841280758E-2</v>
      </c>
      <c r="O112" s="1">
        <f t="shared" ca="1" si="11"/>
        <v>4.996325356182911E-2</v>
      </c>
      <c r="P112" s="1">
        <f t="shared" ca="1" si="11"/>
        <v>5.2480212842652953E-2</v>
      </c>
      <c r="Q112" s="1">
        <f t="shared" ca="1" si="11"/>
        <v>5.5459605315457315E-2</v>
      </c>
      <c r="R112" s="1">
        <f t="shared" ca="1" si="11"/>
        <v>3.1045797800127079E-2</v>
      </c>
      <c r="S112" s="1">
        <f t="shared" ca="1" si="11"/>
        <v>5.7958443739281476E-3</v>
      </c>
      <c r="T112" s="1">
        <f t="shared" ca="1" si="11"/>
        <v>-2.9840686277329042E-3</v>
      </c>
      <c r="U112" s="1">
        <f t="shared" ca="1" si="11"/>
        <v>-1.6218712680587423E-2</v>
      </c>
      <c r="V112" s="1">
        <f t="shared" ref="V112:V158" ca="1" si="15">(V62+0.6*(W62+U62)+0.15*T2)/(1+2*0.6+0.15)</f>
        <v>-2.9923909123698899E-3</v>
      </c>
      <c r="W112" s="1">
        <f t="shared" ref="W112:W157" ca="1" si="16">(W62+0.6*(V62)+0.15*U62)/(1+0.6+0.15)</f>
        <v>5.709538326088932E-3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4.6874729360354098E-2</v>
      </c>
      <c r="E113" s="1">
        <f t="shared" ca="1" si="13"/>
        <v>-3.3434994447925637E-3</v>
      </c>
      <c r="F113" s="1">
        <f t="shared" ca="1" si="14"/>
        <v>-2.9898926032303031E-2</v>
      </c>
      <c r="G113" s="1">
        <f t="shared" ca="1" si="10"/>
        <v>-2.7864426833799451E-2</v>
      </c>
      <c r="H113" s="1">
        <f t="shared" ca="1" si="10"/>
        <v>-2.4717347981340801E-2</v>
      </c>
      <c r="I113" s="1">
        <f t="shared" ca="1" si="11"/>
        <v>3.8842962343131261E-2</v>
      </c>
      <c r="J113" s="1">
        <f t="shared" ca="1" si="11"/>
        <v>0.15945399278199085</v>
      </c>
      <c r="K113" s="1">
        <f t="shared" ca="1" si="11"/>
        <v>0.34688039908148227</v>
      </c>
      <c r="L113" s="1">
        <f t="shared" ca="1" si="11"/>
        <v>0.4541978237440138</v>
      </c>
      <c r="M113" s="1">
        <f t="shared" ca="1" si="11"/>
        <v>0.25576199640373576</v>
      </c>
      <c r="N113" s="1">
        <f t="shared" ca="1" si="11"/>
        <v>7.9616420821562506E-2</v>
      </c>
      <c r="O113" s="1">
        <f t="shared" ca="1" si="11"/>
        <v>4.3206346754808252E-3</v>
      </c>
      <c r="P113" s="1">
        <f t="shared" ca="1" si="11"/>
        <v>-4.2745762461202659E-2</v>
      </c>
      <c r="Q113" s="1">
        <f t="shared" ca="1" si="11"/>
        <v>-2.6219036739593988E-2</v>
      </c>
      <c r="R113" s="1">
        <f t="shared" ca="1" si="11"/>
        <v>3.0717468630142443E-2</v>
      </c>
      <c r="S113" s="1">
        <f t="shared" ca="1" si="11"/>
        <v>2.3053394903334145E-2</v>
      </c>
      <c r="T113" s="1">
        <f t="shared" ca="1" si="11"/>
        <v>-2.2988670433020941E-2</v>
      </c>
      <c r="U113" s="1">
        <f t="shared" ca="1" si="11"/>
        <v>-4.0145658037239497E-2</v>
      </c>
      <c r="V113" s="1">
        <f t="shared" ca="1" si="15"/>
        <v>-2.2895392717217109E-2</v>
      </c>
      <c r="W113" s="1">
        <f t="shared" ca="1" si="16"/>
        <v>-9.3851894378837019E-3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2.7533938111942272E-2</v>
      </c>
      <c r="E114" s="1">
        <f t="shared" ca="1" si="13"/>
        <v>3.4238444064697553E-2</v>
      </c>
      <c r="F114" s="1">
        <f t="shared" ca="1" si="14"/>
        <v>8.987195482677908E-2</v>
      </c>
      <c r="G114" s="1">
        <f t="shared" ca="1" si="10"/>
        <v>0.1323139327608801</v>
      </c>
      <c r="H114" s="1">
        <f t="shared" ca="1" si="10"/>
        <v>7.5817810267013536E-2</v>
      </c>
      <c r="I114" s="1">
        <f t="shared" ca="1" si="11"/>
        <v>-2.3240738788657123E-3</v>
      </c>
      <c r="J114" s="1">
        <f t="shared" ca="1" si="11"/>
        <v>1.2794437668055662E-2</v>
      </c>
      <c r="K114" s="1">
        <f t="shared" ca="1" si="11"/>
        <v>0.13715156075865473</v>
      </c>
      <c r="L114" s="1">
        <f t="shared" ca="1" si="11"/>
        <v>0.24102032414098154</v>
      </c>
      <c r="M114" s="1">
        <f t="shared" ca="1" si="11"/>
        <v>0.20187006005479299</v>
      </c>
      <c r="N114" s="1">
        <f t="shared" ca="1" si="11"/>
        <v>0.15775212583339293</v>
      </c>
      <c r="O114" s="1">
        <f t="shared" ca="1" si="11"/>
        <v>6.3865655721036391E-2</v>
      </c>
      <c r="P114" s="1">
        <f t="shared" ca="1" si="11"/>
        <v>-3.8828423778865737E-2</v>
      </c>
      <c r="Q114" s="1">
        <f t="shared" ca="1" si="11"/>
        <v>-8.5618138393933646E-2</v>
      </c>
      <c r="R114" s="1">
        <f t="shared" ca="1" si="11"/>
        <v>-2.9439061534703753E-2</v>
      </c>
      <c r="S114" s="1">
        <f t="shared" ca="1" si="11"/>
        <v>4.3298633406107514E-4</v>
      </c>
      <c r="T114" s="1">
        <f t="shared" ca="1" si="11"/>
        <v>-2.3628180932825198E-2</v>
      </c>
      <c r="U114" s="1">
        <f t="shared" ca="1" si="11"/>
        <v>-2.7131304377701299E-2</v>
      </c>
      <c r="V114" s="1">
        <f t="shared" ca="1" si="15"/>
        <v>2.1816728408526515E-2</v>
      </c>
      <c r="W114" s="1">
        <f t="shared" ca="1" si="16"/>
        <v>6.7051033326979828E-2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-0.12658614509778429</v>
      </c>
      <c r="E115" s="1">
        <f t="shared" ca="1" si="13"/>
        <v>-0.12052117599790134</v>
      </c>
      <c r="F115" s="1">
        <f t="shared" ca="1" si="14"/>
        <v>-0.10832079315292131</v>
      </c>
      <c r="G115" s="1">
        <f t="shared" ca="1" si="10"/>
        <v>-0.11980470593286781</v>
      </c>
      <c r="H115" s="1">
        <f t="shared" ca="1" si="10"/>
        <v>-0.14057657928929596</v>
      </c>
      <c r="I115" s="1">
        <f t="shared" ca="1" si="11"/>
        <v>-0.11997067047694947</v>
      </c>
      <c r="J115" s="1">
        <f t="shared" ca="1" si="11"/>
        <v>1.2795560705681424E-2</v>
      </c>
      <c r="K115" s="1">
        <f t="shared" ca="1" si="11"/>
        <v>0.22669905730567441</v>
      </c>
      <c r="L115" s="1">
        <f t="shared" ca="1" si="11"/>
        <v>0.34882338676523589</v>
      </c>
      <c r="M115" s="1">
        <f t="shared" ca="1" si="11"/>
        <v>0.17325074902550403</v>
      </c>
      <c r="N115" s="1">
        <f t="shared" ca="1" si="11"/>
        <v>7.7783002931866727E-2</v>
      </c>
      <c r="O115" s="1">
        <f t="shared" ca="1" si="11"/>
        <v>0.11248563284358259</v>
      </c>
      <c r="P115" s="1">
        <f t="shared" ca="1" si="11"/>
        <v>0.11141045376405616</v>
      </c>
      <c r="Q115" s="1">
        <f t="shared" ca="1" si="11"/>
        <v>0.11223030999661439</v>
      </c>
      <c r="R115" s="1">
        <f t="shared" ca="1" si="11"/>
        <v>4.1616955212709014E-2</v>
      </c>
      <c r="S115" s="1">
        <f t="shared" ca="1" si="11"/>
        <v>-2.849421841760395E-2</v>
      </c>
      <c r="T115" s="1">
        <f t="shared" ca="1" si="11"/>
        <v>6.3380355050168036E-2</v>
      </c>
      <c r="U115" s="1">
        <f t="shared" ca="1" si="11"/>
        <v>0.31312967722086371</v>
      </c>
      <c r="V115" s="1">
        <f t="shared" ca="1" si="15"/>
        <v>0.50319856701111032</v>
      </c>
      <c r="W115" s="1">
        <f t="shared" ca="1" si="16"/>
        <v>0.425160305350818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-1.716806647320326E-2</v>
      </c>
      <c r="E116" s="1">
        <f t="shared" ca="1" si="13"/>
        <v>-2.9210306490692273E-2</v>
      </c>
      <c r="F116" s="1">
        <f t="shared" ca="1" si="14"/>
        <v>-5.0355619899540146E-3</v>
      </c>
      <c r="G116" s="1">
        <f t="shared" ca="1" si="10"/>
        <v>3.7246698625404147E-2</v>
      </c>
      <c r="H116" s="1">
        <f t="shared" ca="1" si="10"/>
        <v>5.0945486542139283E-2</v>
      </c>
      <c r="I116" s="1">
        <f t="shared" ca="1" si="11"/>
        <v>5.4455141936979201E-2</v>
      </c>
      <c r="J116" s="1">
        <f t="shared" ca="1" si="11"/>
        <v>0.10670358790009163</v>
      </c>
      <c r="K116" s="1">
        <f t="shared" ca="1" si="11"/>
        <v>0.26985189831443834</v>
      </c>
      <c r="L116" s="1">
        <f t="shared" ca="1" si="11"/>
        <v>0.40343390389077144</v>
      </c>
      <c r="M116" s="1">
        <f t="shared" ca="1" si="11"/>
        <v>0.30188344622801944</v>
      </c>
      <c r="N116" s="1">
        <f t="shared" ca="1" si="11"/>
        <v>0.1956629024003409</v>
      </c>
      <c r="O116" s="1">
        <f t="shared" ca="1" si="11"/>
        <v>8.0118916328144593E-2</v>
      </c>
      <c r="P116" s="1">
        <f t="shared" ca="1" si="11"/>
        <v>1.8976028458537342E-2</v>
      </c>
      <c r="Q116" s="1">
        <f t="shared" ca="1" si="11"/>
        <v>1.0709539508752048E-2</v>
      </c>
      <c r="R116" s="1">
        <f t="shared" ca="1" si="11"/>
        <v>-2.3334640125480716E-2</v>
      </c>
      <c r="S116" s="1">
        <f t="shared" ca="1" si="11"/>
        <v>-4.9129987096587856E-2</v>
      </c>
      <c r="T116" s="1">
        <f t="shared" ca="1" si="11"/>
        <v>-2.2319622055703502E-2</v>
      </c>
      <c r="U116" s="1">
        <f t="shared" ca="1" si="11"/>
        <v>4.0737448251051092E-2</v>
      </c>
      <c r="V116" s="1">
        <f t="shared" ca="1" si="15"/>
        <v>0.12018741534882811</v>
      </c>
      <c r="W116" s="1">
        <f t="shared" ca="1" si="16"/>
        <v>0.18139493819392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-5.4856997914701652E-2</v>
      </c>
      <c r="E117" s="1">
        <f t="shared" ca="1" si="13"/>
        <v>-2.6249555813463152E-2</v>
      </c>
      <c r="F117" s="1">
        <f t="shared" ca="1" si="14"/>
        <v>1.8198327931647395E-2</v>
      </c>
      <c r="G117" s="1">
        <f t="shared" ca="1" si="10"/>
        <v>3.4207073464545948E-2</v>
      </c>
      <c r="H117" s="1">
        <f t="shared" ca="1" si="10"/>
        <v>5.6823365251340817E-3</v>
      </c>
      <c r="I117" s="1">
        <f t="shared" ca="1" si="11"/>
        <v>-1.4918519252915541E-2</v>
      </c>
      <c r="J117" s="1">
        <f t="shared" ca="1" si="11"/>
        <v>4.7637495056334203E-2</v>
      </c>
      <c r="K117" s="1">
        <f t="shared" ca="1" si="11"/>
        <v>0.28267635193901769</v>
      </c>
      <c r="L117" s="1">
        <f t="shared" ca="1" si="11"/>
        <v>0.48683992574265078</v>
      </c>
      <c r="M117" s="1">
        <f t="shared" ca="1" si="11"/>
        <v>0.3069441403466831</v>
      </c>
      <c r="N117" s="1">
        <f t="shared" ca="1" si="11"/>
        <v>9.6226458485876548E-2</v>
      </c>
      <c r="O117" s="1">
        <f t="shared" ca="1" si="11"/>
        <v>2.7887154943847775E-2</v>
      </c>
      <c r="P117" s="1">
        <f t="shared" ca="1" si="11"/>
        <v>8.8779298032672961E-3</v>
      </c>
      <c r="Q117" s="1">
        <f t="shared" ca="1" si="11"/>
        <v>5.1047193640842148E-4</v>
      </c>
      <c r="R117" s="1">
        <f t="shared" ca="1" si="11"/>
        <v>2.9318244201435605E-2</v>
      </c>
      <c r="S117" s="1">
        <f t="shared" ca="1" si="11"/>
        <v>3.5100430714143385E-2</v>
      </c>
      <c r="T117" s="1">
        <f t="shared" ca="1" si="11"/>
        <v>6.1906213431599189E-2</v>
      </c>
      <c r="U117" s="1">
        <f t="shared" ca="1" si="11"/>
        <v>0.17957900814148248</v>
      </c>
      <c r="V117" s="1">
        <f t="shared" ca="1" si="15"/>
        <v>0.28468196878337182</v>
      </c>
      <c r="W117" s="1">
        <f t="shared" ca="1" si="16"/>
        <v>0.24309225234333406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-2.2509302384285407E-2</v>
      </c>
      <c r="E118" s="1">
        <f t="shared" ca="1" si="13"/>
        <v>2.1038661551530599E-2</v>
      </c>
      <c r="F118" s="1">
        <f t="shared" ca="1" si="14"/>
        <v>-4.464272730031861E-2</v>
      </c>
      <c r="G118" s="1">
        <f t="shared" ca="1" si="10"/>
        <v>-0.11822162314881954</v>
      </c>
      <c r="H118" s="1">
        <f t="shared" ca="1" si="10"/>
        <v>-0.12995878438722758</v>
      </c>
      <c r="I118" s="1">
        <f t="shared" ca="1" si="11"/>
        <v>-8.7093005378887228E-2</v>
      </c>
      <c r="J118" s="1">
        <f t="shared" ca="1" si="11"/>
        <v>9.3036336540010534E-3</v>
      </c>
      <c r="K118" s="1">
        <f t="shared" ca="1" si="11"/>
        <v>0.24321160779892143</v>
      </c>
      <c r="L118" s="1">
        <f t="shared" ca="1" si="11"/>
        <v>0.4408686076392806</v>
      </c>
      <c r="M118" s="1">
        <f t="shared" ca="1" si="11"/>
        <v>0.28442677307870567</v>
      </c>
      <c r="N118" s="1">
        <f t="shared" ca="1" si="11"/>
        <v>0.1514998916945077</v>
      </c>
      <c r="O118" s="1">
        <f t="shared" ca="1" si="11"/>
        <v>0.17123241275615006</v>
      </c>
      <c r="P118" s="1">
        <f t="shared" ca="1" si="11"/>
        <v>0.1836876086573776</v>
      </c>
      <c r="Q118" s="1">
        <f t="shared" ca="1" si="11"/>
        <v>0.15415836167287905</v>
      </c>
      <c r="R118" s="1">
        <f t="shared" ca="1" si="11"/>
        <v>0.10032720465521545</v>
      </c>
      <c r="S118" s="1">
        <f t="shared" ca="1" si="11"/>
        <v>3.8886604545909254E-2</v>
      </c>
      <c r="T118" s="1">
        <f t="shared" ca="1" si="11"/>
        <v>1.4780019400606118E-2</v>
      </c>
      <c r="U118" s="1">
        <f t="shared" ca="1" si="11"/>
        <v>6.8301764024207914E-2</v>
      </c>
      <c r="V118" s="1">
        <f t="shared" ca="1" si="15"/>
        <v>0.13405996048971117</v>
      </c>
      <c r="W118" s="1">
        <f t="shared" ca="1" si="16"/>
        <v>0.10350025074817079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-5.9984094178040992E-3</v>
      </c>
      <c r="E119" s="1">
        <f t="shared" ca="1" si="13"/>
        <v>5.3109304376565986E-3</v>
      </c>
      <c r="F119" s="1">
        <f t="shared" ca="1" si="14"/>
        <v>1.5680790923480702E-2</v>
      </c>
      <c r="G119" s="1">
        <f t="shared" ca="1" si="10"/>
        <v>-3.936041070588538E-3</v>
      </c>
      <c r="H119" s="1">
        <f t="shared" ca="1" si="10"/>
        <v>-2.3987620758744121E-2</v>
      </c>
      <c r="I119" s="1">
        <f t="shared" ca="1" si="11"/>
        <v>2.2208618951393838E-2</v>
      </c>
      <c r="J119" s="1">
        <f t="shared" ca="1" si="11"/>
        <v>0.16075073765697212</v>
      </c>
      <c r="K119" s="1">
        <f t="shared" ca="1" si="11"/>
        <v>0.38836873463272592</v>
      </c>
      <c r="L119" s="1">
        <f t="shared" ca="1" si="11"/>
        <v>0.5013374777112708</v>
      </c>
      <c r="M119" s="1">
        <f t="shared" ca="1" si="11"/>
        <v>0.23103207499155259</v>
      </c>
      <c r="N119" s="1">
        <f t="shared" ca="1" si="11"/>
        <v>-2.0795917714700553E-2</v>
      </c>
      <c r="O119" s="1">
        <f t="shared" ca="1" si="11"/>
        <v>-0.11340443176191824</v>
      </c>
      <c r="P119" s="1">
        <f t="shared" ca="1" si="11"/>
        <v>-5.6035501655319897E-2</v>
      </c>
      <c r="Q119" s="1">
        <f t="shared" ca="1" si="11"/>
        <v>2.4022386307456567E-2</v>
      </c>
      <c r="R119" s="1">
        <f t="shared" ca="1" si="11"/>
        <v>5.2676389333080408E-2</v>
      </c>
      <c r="S119" s="1">
        <f t="shared" ca="1" si="11"/>
        <v>2.2243691186741529E-3</v>
      </c>
      <c r="T119" s="1">
        <f t="shared" ca="1" si="11"/>
        <v>-2.0219292001820259E-2</v>
      </c>
      <c r="U119" s="1">
        <f t="shared" ca="1" si="11"/>
        <v>5.9570786463312708E-2</v>
      </c>
      <c r="V119" s="1">
        <f t="shared" ca="1" si="15"/>
        <v>0.17379876428516927</v>
      </c>
      <c r="W119" s="1">
        <f t="shared" ca="1" si="16"/>
        <v>0.12828155559941251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-6.2489117307843081E-2</v>
      </c>
      <c r="E120" s="1">
        <f t="shared" ca="1" si="13"/>
        <v>-2.4712617464034636E-2</v>
      </c>
      <c r="F120" s="1">
        <f t="shared" ca="1" si="14"/>
        <v>5.7838829512989562E-2</v>
      </c>
      <c r="G120" s="1">
        <f t="shared" ca="1" si="10"/>
        <v>4.1743039134749221E-2</v>
      </c>
      <c r="H120" s="1">
        <f t="shared" ca="1" si="10"/>
        <v>-9.5433372352093319E-3</v>
      </c>
      <c r="I120" s="1">
        <f t="shared" ca="1" si="11"/>
        <v>-3.31714945986007E-2</v>
      </c>
      <c r="J120" s="1">
        <f t="shared" ca="1" si="11"/>
        <v>3.2766325106695117E-2</v>
      </c>
      <c r="K120" s="1">
        <f t="shared" ca="1" si="11"/>
        <v>0.21742472493373349</v>
      </c>
      <c r="L120" s="1">
        <f t="shared" ca="1" si="11"/>
        <v>0.38580577319568199</v>
      </c>
      <c r="M120" s="1">
        <f t="shared" ca="1" si="11"/>
        <v>0.24719759181133166</v>
      </c>
      <c r="N120" s="1">
        <f t="shared" ca="1" si="11"/>
        <v>9.6469023584396463E-2</v>
      </c>
      <c r="O120" s="1">
        <f t="shared" ca="1" si="11"/>
        <v>8.5415385087733192E-2</v>
      </c>
      <c r="P120" s="1">
        <f t="shared" ca="1" si="11"/>
        <v>6.5093739345979978E-2</v>
      </c>
      <c r="Q120" s="1">
        <f t="shared" ca="1" si="11"/>
        <v>5.2705391983955033E-2</v>
      </c>
      <c r="R120" s="1">
        <f t="shared" ca="1" si="11"/>
        <v>6.5264329553108152E-2</v>
      </c>
      <c r="S120" s="1">
        <f t="shared" ca="1" si="11"/>
        <v>6.2868714381012422E-2</v>
      </c>
      <c r="T120" s="1">
        <f t="shared" ca="1" si="11"/>
        <v>7.2555416803590511E-2</v>
      </c>
      <c r="U120" s="1">
        <f t="shared" ca="1" si="11"/>
        <v>0.13002654957123189</v>
      </c>
      <c r="V120" s="1">
        <f t="shared" ca="1" si="15"/>
        <v>0.17942769801958969</v>
      </c>
      <c r="W120" s="1">
        <f t="shared" ca="1" si="16"/>
        <v>8.4179578424789722E-2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4.0311976752257915E-2</v>
      </c>
      <c r="E121" s="1">
        <f t="shared" ca="1" si="13"/>
        <v>4.7408588664044314E-2</v>
      </c>
      <c r="F121" s="1">
        <f t="shared" ca="1" si="14"/>
        <v>4.9865342573265178E-2</v>
      </c>
      <c r="G121" s="1">
        <f t="shared" ca="1" si="10"/>
        <v>4.1042654376430052E-2</v>
      </c>
      <c r="H121" s="1">
        <f t="shared" ca="1" si="10"/>
        <v>1.7342037925534445E-2</v>
      </c>
      <c r="I121" s="1">
        <f t="shared" ca="1" si="11"/>
        <v>-3.1824359313883374E-2</v>
      </c>
      <c r="J121" s="1">
        <f t="shared" ca="1" si="11"/>
        <v>-6.1974128893797296E-2</v>
      </c>
      <c r="K121" s="1">
        <f t="shared" ca="1" si="11"/>
        <v>5.8180654156955988E-2</v>
      </c>
      <c r="L121" s="1">
        <f t="shared" ca="1" si="11"/>
        <v>0.2318478099109258</v>
      </c>
      <c r="M121" s="1">
        <f t="shared" ca="1" si="11"/>
        <v>0.16980619648971335</v>
      </c>
      <c r="N121" s="1">
        <f t="shared" ca="1" si="11"/>
        <v>6.4503339418481548E-2</v>
      </c>
      <c r="O121" s="1">
        <f t="shared" ca="1" si="11"/>
        <v>5.4927870411237111E-2</v>
      </c>
      <c r="P121" s="1">
        <f t="shared" ca="1" si="11"/>
        <v>8.8947587859660768E-2</v>
      </c>
      <c r="Q121" s="1">
        <f t="shared" ca="1" si="11"/>
        <v>8.9587278407930682E-2</v>
      </c>
      <c r="R121" s="1">
        <f t="shared" ca="1" si="11"/>
        <v>6.9143201732503948E-2</v>
      </c>
      <c r="S121" s="1">
        <f t="shared" ca="1" si="11"/>
        <v>4.8883491989993574E-2</v>
      </c>
      <c r="T121" s="1">
        <f t="shared" ca="1" si="11"/>
        <v>2.6888552361516094E-2</v>
      </c>
      <c r="U121" s="1">
        <f t="shared" ca="1" si="11"/>
        <v>-7.9078499480746897E-3</v>
      </c>
      <c r="V121" s="1">
        <f t="shared" ca="1" si="15"/>
        <v>-1.7789958909825595E-2</v>
      </c>
      <c r="W121" s="1">
        <f t="shared" ca="1" si="16"/>
        <v>-9.5847319884378689E-3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-7.660571322963218E-2</v>
      </c>
      <c r="E122" s="1">
        <f t="shared" ca="1" si="13"/>
        <v>-4.8185193005910898E-2</v>
      </c>
      <c r="F122" s="1">
        <f t="shared" ca="1" si="14"/>
        <v>4.6704690441439309E-2</v>
      </c>
      <c r="G122" s="1">
        <f t="shared" ca="1" si="10"/>
        <v>0.10451068221270868</v>
      </c>
      <c r="H122" s="1">
        <f t="shared" ca="1" si="10"/>
        <v>0.10746578653446956</v>
      </c>
      <c r="I122" s="1">
        <f t="shared" ca="1" si="11"/>
        <v>9.3186699892796099E-2</v>
      </c>
      <c r="J122" s="1">
        <f t="shared" ca="1" si="11"/>
        <v>0.12261076613544404</v>
      </c>
      <c r="K122" s="1">
        <f t="shared" ca="1" si="11"/>
        <v>0.2492098771164088</v>
      </c>
      <c r="L122" s="1">
        <f t="shared" ca="1" si="11"/>
        <v>0.41699768090293549</v>
      </c>
      <c r="M122" s="1">
        <f t="shared" ca="1" si="11"/>
        <v>0.29091873877243563</v>
      </c>
      <c r="N122" s="1">
        <f t="shared" ca="1" si="11"/>
        <v>8.3067055622797231E-2</v>
      </c>
      <c r="O122" s="1">
        <f t="shared" ca="1" si="11"/>
        <v>-7.3832486772085287E-2</v>
      </c>
      <c r="P122" s="1">
        <f t="shared" ca="1" si="11"/>
        <v>-0.13160257403440495</v>
      </c>
      <c r="Q122" s="1">
        <f t="shared" ca="1" si="11"/>
        <v>-8.0006158515810638E-2</v>
      </c>
      <c r="R122" s="1">
        <f t="shared" ca="1" si="11"/>
        <v>-1.7710773674741449E-2</v>
      </c>
      <c r="S122" s="1">
        <f t="shared" ca="1" si="11"/>
        <v>4.7904653619894835E-2</v>
      </c>
      <c r="T122" s="1">
        <f t="shared" ca="1" si="11"/>
        <v>0.14051737746331494</v>
      </c>
      <c r="U122" s="1">
        <f t="shared" ca="1" si="11"/>
        <v>0.20950016025392687</v>
      </c>
      <c r="V122" s="1">
        <f t="shared" ca="1" si="15"/>
        <v>0.18239429927307066</v>
      </c>
      <c r="W122" s="1">
        <f t="shared" ca="1" si="16"/>
        <v>9.4730174482948834E-2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-8.0532822711045532E-2</v>
      </c>
      <c r="E123" s="1">
        <f t="shared" ca="1" si="13"/>
        <v>-6.1066847501877984E-3</v>
      </c>
      <c r="F123" s="1">
        <f t="shared" ca="1" si="14"/>
        <v>3.6738488963205126E-2</v>
      </c>
      <c r="G123" s="1">
        <f t="shared" ca="1" si="10"/>
        <v>1.9954088982000174E-2</v>
      </c>
      <c r="H123" s="1">
        <f t="shared" ca="1" si="10"/>
        <v>-3.4958645479336817E-2</v>
      </c>
      <c r="I123" s="1">
        <f t="shared" ca="1" si="11"/>
        <v>-4.8985075765425212E-2</v>
      </c>
      <c r="J123" s="1">
        <f t="shared" ca="1" si="11"/>
        <v>4.2887764416752461E-3</v>
      </c>
      <c r="K123" s="1">
        <f t="shared" ca="1" si="11"/>
        <v>0.17959219953861388</v>
      </c>
      <c r="L123" s="1">
        <f t="shared" ca="1" si="11"/>
        <v>0.35979461691217002</v>
      </c>
      <c r="M123" s="1">
        <f t="shared" ca="1" si="11"/>
        <v>0.23101639292111709</v>
      </c>
      <c r="N123" s="1">
        <f t="shared" ca="1" si="11"/>
        <v>0.10924070331128148</v>
      </c>
      <c r="O123" s="1">
        <f t="shared" ca="1" si="11"/>
        <v>6.6414158158453224E-2</v>
      </c>
      <c r="P123" s="1">
        <f t="shared" ca="1" si="11"/>
        <v>3.8940639035307784E-2</v>
      </c>
      <c r="Q123" s="1">
        <f t="shared" ca="1" si="11"/>
        <v>2.7765994092978908E-2</v>
      </c>
      <c r="R123" s="1">
        <f t="shared" ca="1" si="11"/>
        <v>6.4172275869033055E-2</v>
      </c>
      <c r="S123" s="1">
        <f t="shared" ca="1" si="11"/>
        <v>7.0636071828574704E-2</v>
      </c>
      <c r="T123" s="1">
        <f t="shared" ca="1" si="11"/>
        <v>6.7377063828877815E-2</v>
      </c>
      <c r="U123" s="1">
        <f t="shared" ca="1" si="11"/>
        <v>8.7646176417224581E-2</v>
      </c>
      <c r="V123" s="1">
        <f t="shared" ca="1" si="15"/>
        <v>7.926210305309761E-2</v>
      </c>
      <c r="W123" s="1">
        <f t="shared" ca="1" si="16"/>
        <v>3.8794605179412182E-2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-2.7919779384827093E-2</v>
      </c>
      <c r="E124" s="1">
        <f t="shared" ca="1" si="13"/>
        <v>-5.1922787592555357E-2</v>
      </c>
      <c r="F124" s="1">
        <f t="shared" ca="1" si="14"/>
        <v>-9.8812655865560192E-3</v>
      </c>
      <c r="G124" s="1">
        <f t="shared" ca="1" si="10"/>
        <v>6.4134011072483149E-2</v>
      </c>
      <c r="H124" s="1">
        <f t="shared" ca="1" si="10"/>
        <v>0.13741606231110357</v>
      </c>
      <c r="I124" s="1">
        <f t="shared" ca="1" si="11"/>
        <v>0.15894373787319024</v>
      </c>
      <c r="J124" s="1">
        <f t="shared" ca="1" si="11"/>
        <v>0.17189392490291652</v>
      </c>
      <c r="K124" s="1">
        <f t="shared" ca="1" si="11"/>
        <v>0.29312240842511711</v>
      </c>
      <c r="L124" s="1">
        <f t="shared" ca="1" si="11"/>
        <v>0.39230669918392158</v>
      </c>
      <c r="M124" s="1">
        <f t="shared" ca="1" si="11"/>
        <v>0.22923708870418741</v>
      </c>
      <c r="N124" s="1">
        <f t="shared" ca="1" si="11"/>
        <v>7.2333907645956139E-2</v>
      </c>
      <c r="O124" s="1">
        <f t="shared" ca="1" si="11"/>
        <v>-1.8865811779989104E-2</v>
      </c>
      <c r="P124" s="1">
        <f t="shared" ca="1" si="11"/>
        <v>-1.4732361852105077E-2</v>
      </c>
      <c r="Q124" s="1">
        <f t="shared" ca="1" si="11"/>
        <v>1.3884182484835745E-2</v>
      </c>
      <c r="R124" s="1">
        <f t="shared" ca="1" si="11"/>
        <v>4.0070875718513019E-2</v>
      </c>
      <c r="S124" s="1">
        <f t="shared" ca="1" si="11"/>
        <v>1.9242167520694214E-2</v>
      </c>
      <c r="T124" s="1">
        <f t="shared" ca="1" si="11"/>
        <v>1.7994748124529086E-2</v>
      </c>
      <c r="U124" s="1">
        <f t="shared" ca="1" si="11"/>
        <v>7.1339618060774532E-2</v>
      </c>
      <c r="V124" s="1">
        <f t="shared" ca="1" si="15"/>
        <v>0.1050733983397361</v>
      </c>
      <c r="W124" s="1">
        <f t="shared" ca="1" si="16"/>
        <v>7.4599286663358119E-2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8.1823981173976643E-2</v>
      </c>
      <c r="E125" s="1">
        <f t="shared" ca="1" si="13"/>
        <v>8.335206933979053E-2</v>
      </c>
      <c r="F125" s="1">
        <f t="shared" ca="1" si="14"/>
        <v>5.7858338798398648E-2</v>
      </c>
      <c r="G125" s="1">
        <f t="shared" ca="1" si="10"/>
        <v>3.2963256712996415E-2</v>
      </c>
      <c r="H125" s="1">
        <f t="shared" ca="1" si="10"/>
        <v>6.4025168434806795E-2</v>
      </c>
      <c r="I125" s="1">
        <f t="shared" ca="1" si="11"/>
        <v>0.1036278149104197</v>
      </c>
      <c r="J125" s="1">
        <f t="shared" ca="1" si="11"/>
        <v>0.14444614227232391</v>
      </c>
      <c r="K125" s="1">
        <f t="shared" ca="1" si="11"/>
        <v>0.26852872843949283</v>
      </c>
      <c r="L125" s="1">
        <f t="shared" ca="1" si="11"/>
        <v>0.44473988993449681</v>
      </c>
      <c r="M125" s="1">
        <f t="shared" ca="1" si="11"/>
        <v>0.33801876611167775</v>
      </c>
      <c r="N125" s="1">
        <f t="shared" ca="1" si="11"/>
        <v>0.19666755825145973</v>
      </c>
      <c r="O125" s="1">
        <f t="shared" ca="1" si="11"/>
        <v>0.12599983088107508</v>
      </c>
      <c r="P125" s="1">
        <f t="shared" ca="1" si="11"/>
        <v>4.8712713740247146E-2</v>
      </c>
      <c r="Q125" s="1">
        <f t="shared" ca="1" si="11"/>
        <v>-2.9976352658927508E-2</v>
      </c>
      <c r="R125" s="1">
        <f t="shared" ca="1" si="11"/>
        <v>-2.8234815047273924E-2</v>
      </c>
      <c r="S125" s="1">
        <f t="shared" ca="1" si="11"/>
        <v>-4.8764701182157368E-4</v>
      </c>
      <c r="T125" s="1">
        <f t="shared" ca="1" si="11"/>
        <v>-7.6066533470245997E-3</v>
      </c>
      <c r="U125" s="1">
        <f t="shared" ca="1" si="11"/>
        <v>5.2023995063084895E-2</v>
      </c>
      <c r="V125" s="1">
        <f t="shared" ca="1" si="15"/>
        <v>0.19282052547791922</v>
      </c>
      <c r="W125" s="1">
        <f t="shared" ca="1" si="16"/>
        <v>0.16783457216426673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1.1274125003572629E-2</v>
      </c>
      <c r="E126" s="1">
        <f t="shared" ca="1" si="13"/>
        <v>2.5488579664344504E-2</v>
      </c>
      <c r="F126" s="1">
        <f t="shared" ca="1" si="14"/>
        <v>5.4846431129573062E-2</v>
      </c>
      <c r="G126" s="1">
        <f t="shared" ca="1" si="10"/>
        <v>6.6938594222718112E-2</v>
      </c>
      <c r="H126" s="1">
        <f t="shared" ca="1" si="10"/>
        <v>5.528945419262199E-2</v>
      </c>
      <c r="I126" s="1">
        <f t="shared" ca="1" si="11"/>
        <v>2.2559923961650064E-2</v>
      </c>
      <c r="J126" s="1">
        <f t="shared" ca="1" si="11"/>
        <v>4.9418858024865502E-2</v>
      </c>
      <c r="K126" s="1">
        <f t="shared" ca="1" si="11"/>
        <v>0.19319631279024235</v>
      </c>
      <c r="L126" s="1">
        <f t="shared" ca="1" si="11"/>
        <v>0.34120248158864214</v>
      </c>
      <c r="M126" s="1">
        <f t="shared" ca="1" si="11"/>
        <v>0.24745893919174425</v>
      </c>
      <c r="N126" s="1">
        <f t="shared" ca="1" si="11"/>
        <v>8.3715840777755596E-2</v>
      </c>
      <c r="O126" s="1">
        <f t="shared" ca="1" si="11"/>
        <v>9.3385595551541741E-3</v>
      </c>
      <c r="P126" s="1">
        <f t="shared" ca="1" si="11"/>
        <v>-8.8996495159017371E-3</v>
      </c>
      <c r="Q126" s="1">
        <f t="shared" ca="1" si="11"/>
        <v>1.2255068178856614E-2</v>
      </c>
      <c r="R126" s="1">
        <f t="shared" ca="1" si="11"/>
        <v>2.3185782567521952E-2</v>
      </c>
      <c r="S126" s="1">
        <f t="shared" ca="1" si="11"/>
        <v>-8.3120435490892271E-3</v>
      </c>
      <c r="T126" s="1">
        <f t="shared" ca="1" si="11"/>
        <v>1.7629637979909601E-2</v>
      </c>
      <c r="U126" s="1">
        <f t="shared" ca="1" si="11"/>
        <v>0.13922186163722122</v>
      </c>
      <c r="V126" s="1">
        <f t="shared" ca="1" si="15"/>
        <v>0.27132562962203266</v>
      </c>
      <c r="W126" s="1">
        <f t="shared" ca="1" si="16"/>
        <v>0.24759840422109872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4.8083524847303272E-2</v>
      </c>
      <c r="E127" s="1">
        <f t="shared" ca="1" si="13"/>
        <v>4.5918119576664161E-2</v>
      </c>
      <c r="F127" s="1">
        <f t="shared" ca="1" si="14"/>
        <v>4.5164758052513514E-2</v>
      </c>
      <c r="G127" s="1">
        <f t="shared" ca="1" si="14"/>
        <v>7.023332573212529E-2</v>
      </c>
      <c r="H127" s="1">
        <f t="shared" ca="1" si="14"/>
        <v>0.11338391343642469</v>
      </c>
      <c r="I127" s="1">
        <f t="shared" ca="1" si="14"/>
        <v>8.173926548012074E-2</v>
      </c>
      <c r="J127" s="1">
        <f t="shared" ca="1" si="14"/>
        <v>6.1817950555368338E-2</v>
      </c>
      <c r="K127" s="1">
        <f t="shared" ca="1" si="14"/>
        <v>0.22920232781178979</v>
      </c>
      <c r="L127" s="1">
        <f t="shared" ca="1" si="14"/>
        <v>0.40071487820117835</v>
      </c>
      <c r="M127" s="1">
        <f t="shared" ca="1" si="14"/>
        <v>0.2448017894096762</v>
      </c>
      <c r="N127" s="1">
        <f t="shared" ca="1" si="14"/>
        <v>5.8819111188170084E-2</v>
      </c>
      <c r="O127" s="1">
        <f t="shared" ca="1" si="14"/>
        <v>1.1423215766987587E-2</v>
      </c>
      <c r="P127" s="1">
        <f t="shared" ca="1" si="14"/>
        <v>2.8515552666543997E-2</v>
      </c>
      <c r="Q127" s="1">
        <f t="shared" ca="1" si="14"/>
        <v>6.5067066286225828E-2</v>
      </c>
      <c r="R127" s="1">
        <f t="shared" ca="1" si="14"/>
        <v>4.4480101926423807E-2</v>
      </c>
      <c r="S127" s="1">
        <f t="shared" ca="1" si="14"/>
        <v>-3.0802913277221677E-3</v>
      </c>
      <c r="T127" s="1">
        <f t="shared" ca="1" si="14"/>
        <v>9.3581272897052224E-3</v>
      </c>
      <c r="U127" s="1">
        <f t="shared" ca="1" si="14"/>
        <v>6.1300909591091156E-2</v>
      </c>
      <c r="V127" s="1">
        <f t="shared" ca="1" si="15"/>
        <v>8.4060525349489962E-2</v>
      </c>
      <c r="W127" s="1">
        <f t="shared" ca="1" si="16"/>
        <v>2.7923911284623366E-2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0.12086541458796807</v>
      </c>
      <c r="E128" s="1">
        <f t="shared" ca="1" si="13"/>
        <v>0.14713957931522467</v>
      </c>
      <c r="F128" s="1">
        <f t="shared" ref="F128:U143" ca="1" si="17">(F78+0.6*(G78+E78)+0.15*(D78+H78))/(1+2*0.6+2*0.15)</f>
        <v>9.1204477234467923E-2</v>
      </c>
      <c r="G128" s="1">
        <f t="shared" ca="1" si="17"/>
        <v>-1.3594919769707434E-2</v>
      </c>
      <c r="H128" s="1">
        <f t="shared" ca="1" si="17"/>
        <v>-6.9814527747916341E-2</v>
      </c>
      <c r="I128" s="1">
        <f t="shared" ca="1" si="17"/>
        <v>-3.6326169905158343E-2</v>
      </c>
      <c r="J128" s="1">
        <f t="shared" ca="1" si="17"/>
        <v>7.146918155225282E-2</v>
      </c>
      <c r="K128" s="1">
        <f t="shared" ca="1" si="17"/>
        <v>0.25421982812164506</v>
      </c>
      <c r="L128" s="1">
        <f t="shared" ca="1" si="17"/>
        <v>0.42637519513638261</v>
      </c>
      <c r="M128" s="1">
        <f t="shared" ca="1" si="17"/>
        <v>0.34554071868073749</v>
      </c>
      <c r="N128" s="1">
        <f t="shared" ca="1" si="17"/>
        <v>0.3026616428126373</v>
      </c>
      <c r="O128" s="1">
        <f t="shared" ca="1" si="17"/>
        <v>0.29888995161860943</v>
      </c>
      <c r="P128" s="1">
        <f t="shared" ca="1" si="17"/>
        <v>0.15877900580569959</v>
      </c>
      <c r="Q128" s="1">
        <f t="shared" ca="1" si="17"/>
        <v>7.6529227186388021E-2</v>
      </c>
      <c r="R128" s="1">
        <f t="shared" ca="1" si="17"/>
        <v>0.12348118734494598</v>
      </c>
      <c r="S128" s="1">
        <f t="shared" ca="1" si="17"/>
        <v>0.13072955505806652</v>
      </c>
      <c r="T128" s="1">
        <f t="shared" ca="1" si="17"/>
        <v>0.14819516244260703</v>
      </c>
      <c r="U128" s="1">
        <f t="shared" ca="1" si="17"/>
        <v>0.27046990165124163</v>
      </c>
      <c r="V128" s="1">
        <f t="shared" ca="1" si="15"/>
        <v>0.39935613403920134</v>
      </c>
      <c r="W128" s="1">
        <f t="shared" ca="1" si="16"/>
        <v>0.3512645903228872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0.1051110012952922</v>
      </c>
      <c r="E129" s="1">
        <f t="shared" ca="1" si="13"/>
        <v>0.12065632223918642</v>
      </c>
      <c r="F129" s="1">
        <f t="shared" ca="1" si="17"/>
        <v>0.11980494185375301</v>
      </c>
      <c r="G129" s="1">
        <f t="shared" ca="1" si="17"/>
        <v>7.6036993030412309E-2</v>
      </c>
      <c r="H129" s="1">
        <f t="shared" ca="1" si="17"/>
        <v>6.426593201623404E-2</v>
      </c>
      <c r="I129" s="1">
        <f t="shared" ca="1" si="17"/>
        <v>9.120556784608301E-2</v>
      </c>
      <c r="J129" s="1">
        <f t="shared" ca="1" si="17"/>
        <v>0.18669088710391182</v>
      </c>
      <c r="K129" s="1">
        <f t="shared" ca="1" si="17"/>
        <v>0.36841058366364932</v>
      </c>
      <c r="L129" s="1">
        <f t="shared" ca="1" si="17"/>
        <v>0.46019694870877864</v>
      </c>
      <c r="M129" s="1">
        <f t="shared" ca="1" si="17"/>
        <v>0.25386021976186424</v>
      </c>
      <c r="N129" s="1">
        <f t="shared" ca="1" si="17"/>
        <v>3.6176058499764997E-2</v>
      </c>
      <c r="O129" s="1">
        <f t="shared" ca="1" si="17"/>
        <v>-5.43524973754008E-2</v>
      </c>
      <c r="P129" s="1">
        <f t="shared" ca="1" si="17"/>
        <v>-7.0337138071944069E-2</v>
      </c>
      <c r="Q129" s="1">
        <f t="shared" ca="1" si="17"/>
        <v>-7.4356100012377094E-2</v>
      </c>
      <c r="R129" s="1">
        <f t="shared" ca="1" si="17"/>
        <v>-3.9649400599757738E-2</v>
      </c>
      <c r="S129" s="1">
        <f t="shared" ca="1" si="17"/>
        <v>3.4823478468939323E-2</v>
      </c>
      <c r="T129" s="1">
        <f t="shared" ca="1" si="17"/>
        <v>8.2596583257668832E-2</v>
      </c>
      <c r="U129" s="1">
        <f t="shared" ca="1" si="17"/>
        <v>5.6135604401778928E-2</v>
      </c>
      <c r="V129" s="1">
        <f t="shared" ca="1" si="15"/>
        <v>-7.716409877987454E-3</v>
      </c>
      <c r="W129" s="1">
        <f t="shared" ca="1" si="16"/>
        <v>-1.8734729397907466E-2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2.6627817004179852E-2</v>
      </c>
      <c r="E130" s="1">
        <f t="shared" ca="1" si="13"/>
        <v>-1.8287992001082342E-2</v>
      </c>
      <c r="F130" s="1">
        <f t="shared" ca="1" si="17"/>
        <v>-4.6019468002690498E-3</v>
      </c>
      <c r="G130" s="1">
        <f t="shared" ca="1" si="17"/>
        <v>3.0744694609664291E-2</v>
      </c>
      <c r="H130" s="1">
        <f t="shared" ca="1" si="17"/>
        <v>5.9466984903127539E-2</v>
      </c>
      <c r="I130" s="1">
        <f t="shared" ca="1" si="17"/>
        <v>7.5557383496394903E-2</v>
      </c>
      <c r="J130" s="1">
        <f t="shared" ca="1" si="17"/>
        <v>8.4458858760674466E-2</v>
      </c>
      <c r="K130" s="1">
        <f t="shared" ca="1" si="17"/>
        <v>0.1781948506232634</v>
      </c>
      <c r="L130" s="1">
        <f t="shared" ca="1" si="17"/>
        <v>0.31332076245366974</v>
      </c>
      <c r="M130" s="1">
        <f t="shared" ca="1" si="17"/>
        <v>0.19216702589944346</v>
      </c>
      <c r="N130" s="1">
        <f t="shared" ca="1" si="17"/>
        <v>3.485518827319771E-2</v>
      </c>
      <c r="O130" s="1">
        <f t="shared" ca="1" si="17"/>
        <v>9.0815981041797982E-3</v>
      </c>
      <c r="P130" s="1">
        <f t="shared" ca="1" si="17"/>
        <v>5.0639911060617646E-2</v>
      </c>
      <c r="Q130" s="1">
        <f t="shared" ca="1" si="17"/>
        <v>7.8357742211255715E-2</v>
      </c>
      <c r="R130" s="1">
        <f t="shared" ca="1" si="17"/>
        <v>6.0047266416940873E-2</v>
      </c>
      <c r="S130" s="1">
        <f t="shared" ca="1" si="17"/>
        <v>5.8158429045721749E-3</v>
      </c>
      <c r="T130" s="1">
        <f t="shared" ca="1" si="17"/>
        <v>-5.2455478971829429E-2</v>
      </c>
      <c r="U130" s="1">
        <f t="shared" ca="1" si="17"/>
        <v>-2.733058202679093E-2</v>
      </c>
      <c r="V130" s="1">
        <f t="shared" ca="1" si="15"/>
        <v>4.7802843787908673E-2</v>
      </c>
      <c r="W130" s="1">
        <f t="shared" ca="1" si="16"/>
        <v>5.2647653459524886E-2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-3.3665042541858037E-2</v>
      </c>
      <c r="E131" s="1">
        <f t="shared" ca="1" si="13"/>
        <v>-3.9482171572682882E-3</v>
      </c>
      <c r="F131" s="1">
        <f t="shared" ca="1" si="17"/>
        <v>1.1975407880116728E-2</v>
      </c>
      <c r="G131" s="1">
        <f t="shared" ca="1" si="17"/>
        <v>2.9507227237225929E-3</v>
      </c>
      <c r="H131" s="1">
        <f t="shared" ca="1" si="17"/>
        <v>2.1206602426541522E-2</v>
      </c>
      <c r="I131" s="1">
        <f t="shared" ca="1" si="17"/>
        <v>3.9777026035501969E-2</v>
      </c>
      <c r="J131" s="1">
        <f t="shared" ca="1" si="17"/>
        <v>0.15951207686222274</v>
      </c>
      <c r="K131" s="1">
        <f t="shared" ca="1" si="17"/>
        <v>0.38483560993497579</v>
      </c>
      <c r="L131" s="1">
        <f t="shared" ca="1" si="17"/>
        <v>0.51892166757463098</v>
      </c>
      <c r="M131" s="1">
        <f t="shared" ca="1" si="17"/>
        <v>0.3236034323465512</v>
      </c>
      <c r="N131" s="1">
        <f t="shared" ca="1" si="17"/>
        <v>0.14968969954288144</v>
      </c>
      <c r="O131" s="1">
        <f t="shared" ca="1" si="17"/>
        <v>7.3551362197601972E-2</v>
      </c>
      <c r="P131" s="1">
        <f t="shared" ca="1" si="17"/>
        <v>2.1828834979463085E-2</v>
      </c>
      <c r="Q131" s="1">
        <f t="shared" ca="1" si="17"/>
        <v>5.9235536946765938E-3</v>
      </c>
      <c r="R131" s="1">
        <f t="shared" ca="1" si="17"/>
        <v>-2.4756025567504538E-3</v>
      </c>
      <c r="S131" s="1">
        <f t="shared" ca="1" si="17"/>
        <v>5.3552046440295958E-3</v>
      </c>
      <c r="T131" s="1">
        <f t="shared" ca="1" si="17"/>
        <v>7.8974398975714927E-2</v>
      </c>
      <c r="U131" s="1">
        <f t="shared" ca="1" si="17"/>
        <v>0.20919782057974726</v>
      </c>
      <c r="V131" s="1">
        <f t="shared" ca="1" si="15"/>
        <v>0.28102002631195849</v>
      </c>
      <c r="W131" s="1">
        <f t="shared" ca="1" si="16"/>
        <v>0.21955977303879434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-1.0675260238455376E-2</v>
      </c>
      <c r="E132" s="1">
        <f t="shared" ca="1" si="13"/>
        <v>-2.3554820079263423E-2</v>
      </c>
      <c r="F132" s="1">
        <f t="shared" ca="1" si="17"/>
        <v>1.7797198661218993E-2</v>
      </c>
      <c r="G132" s="1">
        <f t="shared" ca="1" si="17"/>
        <v>5.1963027861928343E-2</v>
      </c>
      <c r="H132" s="1">
        <f t="shared" ca="1" si="17"/>
        <v>2.7731482949385301E-2</v>
      </c>
      <c r="I132" s="1">
        <f t="shared" ca="1" si="17"/>
        <v>-1.2406067105877263E-2</v>
      </c>
      <c r="J132" s="1">
        <f t="shared" ca="1" si="17"/>
        <v>4.2597729154119121E-2</v>
      </c>
      <c r="K132" s="1">
        <f t="shared" ca="1" si="17"/>
        <v>0.2308789742253432</v>
      </c>
      <c r="L132" s="1">
        <f t="shared" ca="1" si="17"/>
        <v>0.40915231510119521</v>
      </c>
      <c r="M132" s="1">
        <f t="shared" ca="1" si="17"/>
        <v>0.25789405637049112</v>
      </c>
      <c r="N132" s="1">
        <f t="shared" ca="1" si="17"/>
        <v>0.11243712256122693</v>
      </c>
      <c r="O132" s="1">
        <f t="shared" ca="1" si="17"/>
        <v>0.1163229569784993</v>
      </c>
      <c r="P132" s="1">
        <f t="shared" ca="1" si="17"/>
        <v>0.1028968944545374</v>
      </c>
      <c r="Q132" s="1">
        <f t="shared" ca="1" si="17"/>
        <v>4.3864680208130544E-2</v>
      </c>
      <c r="R132" s="1">
        <f t="shared" ca="1" si="17"/>
        <v>1.5830539074707554E-2</v>
      </c>
      <c r="S132" s="1">
        <f t="shared" ca="1" si="17"/>
        <v>2.7698652231387039E-2</v>
      </c>
      <c r="T132" s="1">
        <f t="shared" ca="1" si="17"/>
        <v>4.6175952087974773E-2</v>
      </c>
      <c r="U132" s="1">
        <f t="shared" ca="1" si="17"/>
        <v>5.9674498346559024E-2</v>
      </c>
      <c r="V132" s="1">
        <f t="shared" ca="1" si="15"/>
        <v>4.0162391443697633E-2</v>
      </c>
      <c r="W132" s="1">
        <f t="shared" ca="1" si="16"/>
        <v>-1.2879562866232418E-2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-8.1632063282863366E-3</v>
      </c>
      <c r="E133" s="1">
        <f t="shared" ca="1" si="13"/>
        <v>-1.2823911155569875E-2</v>
      </c>
      <c r="F133" s="1">
        <f t="shared" ca="1" si="17"/>
        <v>-2.0615946460107844E-2</v>
      </c>
      <c r="G133" s="1">
        <f t="shared" ca="1" si="17"/>
        <v>-4.575028018354961E-2</v>
      </c>
      <c r="H133" s="1">
        <f t="shared" ca="1" si="17"/>
        <v>-9.2464238183267405E-2</v>
      </c>
      <c r="I133" s="1">
        <f t="shared" ca="1" si="17"/>
        <v>-0.11543143330851095</v>
      </c>
      <c r="J133" s="1">
        <f t="shared" ca="1" si="17"/>
        <v>-9.8559217554878842E-3</v>
      </c>
      <c r="K133" s="1">
        <f t="shared" ca="1" si="17"/>
        <v>0.22304953351684156</v>
      </c>
      <c r="L133" s="1">
        <f t="shared" ca="1" si="17"/>
        <v>0.44313290895240609</v>
      </c>
      <c r="M133" s="1">
        <f t="shared" ca="1" si="17"/>
        <v>0.2826213174697586</v>
      </c>
      <c r="N133" s="1">
        <f t="shared" ca="1" si="17"/>
        <v>6.7639718580615779E-2</v>
      </c>
      <c r="O133" s="1">
        <f t="shared" ca="1" si="17"/>
        <v>-4.3421756894003502E-2</v>
      </c>
      <c r="P133" s="1">
        <f t="shared" ca="1" si="17"/>
        <v>-5.4534014279994311E-2</v>
      </c>
      <c r="Q133" s="1">
        <f t="shared" ca="1" si="17"/>
        <v>2.6902424284336187E-3</v>
      </c>
      <c r="R133" s="1">
        <f t="shared" ca="1" si="17"/>
        <v>3.4558501870901204E-2</v>
      </c>
      <c r="S133" s="1">
        <f t="shared" ca="1" si="17"/>
        <v>1.3810506684992712E-2</v>
      </c>
      <c r="T133" s="1">
        <f t="shared" ca="1" si="17"/>
        <v>4.9993407998237798E-3</v>
      </c>
      <c r="U133" s="1">
        <f t="shared" ca="1" si="17"/>
        <v>5.5433721141801048E-2</v>
      </c>
      <c r="V133" s="1">
        <f t="shared" ca="1" si="15"/>
        <v>7.7348215728374414E-2</v>
      </c>
      <c r="W133" s="1">
        <f t="shared" ca="1" si="16"/>
        <v>3.593915258691565E-2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3.5209986187912136E-2</v>
      </c>
      <c r="E134" s="1">
        <f t="shared" ca="1" si="13"/>
        <v>3.0302293245632741E-2</v>
      </c>
      <c r="F134" s="1">
        <f t="shared" ca="1" si="17"/>
        <v>2.4274804751453626E-2</v>
      </c>
      <c r="G134" s="1">
        <f t="shared" ca="1" si="17"/>
        <v>2.6920149860938679E-2</v>
      </c>
      <c r="H134" s="1">
        <f t="shared" ca="1" si="17"/>
        <v>4.5039117655554586E-2</v>
      </c>
      <c r="I134" s="1">
        <f t="shared" ca="1" si="17"/>
        <v>3.5609563022633406E-2</v>
      </c>
      <c r="J134" s="1">
        <f t="shared" ca="1" si="17"/>
        <v>5.0625221996897209E-2</v>
      </c>
      <c r="K134" s="1">
        <f t="shared" ca="1" si="17"/>
        <v>0.18017622615177992</v>
      </c>
      <c r="L134" s="1">
        <f t="shared" ca="1" si="17"/>
        <v>0.31505774857692276</v>
      </c>
      <c r="M134" s="1">
        <f t="shared" ca="1" si="17"/>
        <v>0.21184670552251342</v>
      </c>
      <c r="N134" s="1">
        <f t="shared" ca="1" si="17"/>
        <v>0.18834945449832524</v>
      </c>
      <c r="O134" s="1">
        <f t="shared" ca="1" si="17"/>
        <v>0.22981314892629237</v>
      </c>
      <c r="P134" s="1">
        <f t="shared" ca="1" si="17"/>
        <v>0.12109608001958141</v>
      </c>
      <c r="Q134" s="1">
        <f t="shared" ca="1" si="17"/>
        <v>5.0690018808650407E-2</v>
      </c>
      <c r="R134" s="1">
        <f t="shared" ca="1" si="17"/>
        <v>0.12785166761653516</v>
      </c>
      <c r="S134" s="1">
        <f t="shared" ca="1" si="17"/>
        <v>0.1731965286459016</v>
      </c>
      <c r="T134" s="1">
        <f t="shared" ca="1" si="17"/>
        <v>0.13303071904134761</v>
      </c>
      <c r="U134" s="1">
        <f t="shared" ca="1" si="17"/>
        <v>0.18273663090617592</v>
      </c>
      <c r="V134" s="1">
        <f t="shared" ca="1" si="15"/>
        <v>0.33544560371228216</v>
      </c>
      <c r="W134" s="1">
        <f t="shared" ca="1" si="16"/>
        <v>0.3591014208206994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6.5714827881418095E-2</v>
      </c>
      <c r="E135" s="1">
        <f t="shared" ca="1" si="13"/>
        <v>0.23238955466119535</v>
      </c>
      <c r="F135" s="1">
        <f t="shared" ca="1" si="17"/>
        <v>0.36050172823577703</v>
      </c>
      <c r="G135" s="1">
        <f t="shared" ca="1" si="17"/>
        <v>0.20694574395558679</v>
      </c>
      <c r="H135" s="1">
        <f t="shared" ca="1" si="17"/>
        <v>7.0621405244875257E-2</v>
      </c>
      <c r="I135" s="1">
        <f t="shared" ca="1" si="17"/>
        <v>0.11000915305682117</v>
      </c>
      <c r="J135" s="1">
        <f t="shared" ca="1" si="17"/>
        <v>0.23328633939294036</v>
      </c>
      <c r="K135" s="1">
        <f t="shared" ca="1" si="17"/>
        <v>0.26771192810243566</v>
      </c>
      <c r="L135" s="1">
        <f t="shared" ca="1" si="17"/>
        <v>0.20770438695553572</v>
      </c>
      <c r="M135" s="1">
        <f t="shared" ca="1" si="17"/>
        <v>0.28349105408407799</v>
      </c>
      <c r="N135" s="1">
        <f t="shared" ca="1" si="17"/>
        <v>0.48799800519482267</v>
      </c>
      <c r="O135" s="1">
        <f t="shared" ca="1" si="17"/>
        <v>0.55541908070438528</v>
      </c>
      <c r="P135" s="1">
        <f t="shared" ca="1" si="17"/>
        <v>0.5558886943867547</v>
      </c>
      <c r="Q135" s="1">
        <f t="shared" ca="1" si="17"/>
        <v>0.38408570807907394</v>
      </c>
      <c r="R135" s="1">
        <f t="shared" ca="1" si="17"/>
        <v>0.38379575109784231</v>
      </c>
      <c r="S135" s="1">
        <f t="shared" ca="1" si="17"/>
        <v>0.47149744202239646</v>
      </c>
      <c r="T135" s="1">
        <f t="shared" ca="1" si="17"/>
        <v>0.30268508435318997</v>
      </c>
      <c r="U135" s="1">
        <f t="shared" ca="1" si="17"/>
        <v>0.10354071209775337</v>
      </c>
      <c r="V135" s="1">
        <f t="shared" ca="1" si="15"/>
        <v>5.0072415057994576E-2</v>
      </c>
      <c r="W135" s="1">
        <f t="shared" ca="1" si="16"/>
        <v>1.758922414653331E-2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7.8320877547673362E-2</v>
      </c>
      <c r="E136" s="1">
        <f t="shared" ca="1" si="13"/>
        <v>6.7232611876568635E-2</v>
      </c>
      <c r="F136" s="1">
        <f t="shared" ca="1" si="17"/>
        <v>3.1714251292741504E-2</v>
      </c>
      <c r="G136" s="1">
        <f t="shared" ca="1" si="17"/>
        <v>7.9815139134695456E-3</v>
      </c>
      <c r="H136" s="1">
        <f t="shared" ca="1" si="17"/>
        <v>3.3947743299568178E-2</v>
      </c>
      <c r="I136" s="1">
        <f t="shared" ca="1" si="17"/>
        <v>5.3937847008534746E-2</v>
      </c>
      <c r="J136" s="1">
        <f t="shared" ca="1" si="17"/>
        <v>3.7343705502693024E-2</v>
      </c>
      <c r="K136" s="1">
        <f t="shared" ca="1" si="17"/>
        <v>9.2913562356418927E-2</v>
      </c>
      <c r="L136" s="1">
        <f t="shared" ca="1" si="17"/>
        <v>0.14307765317145343</v>
      </c>
      <c r="M136" s="1">
        <f t="shared" ca="1" si="17"/>
        <v>0.10673611922363732</v>
      </c>
      <c r="N136" s="1">
        <f t="shared" ca="1" si="17"/>
        <v>0.15877400996699151</v>
      </c>
      <c r="O136" s="1">
        <f t="shared" ca="1" si="17"/>
        <v>0.33735548868771514</v>
      </c>
      <c r="P136" s="1">
        <f t="shared" ca="1" si="17"/>
        <v>0.43550059324234291</v>
      </c>
      <c r="Q136" s="1">
        <f t="shared" ca="1" si="17"/>
        <v>0.28284192277488474</v>
      </c>
      <c r="R136" s="1">
        <f t="shared" ca="1" si="17"/>
        <v>0.18614314281084404</v>
      </c>
      <c r="S136" s="1">
        <f t="shared" ca="1" si="17"/>
        <v>0.23207180690391205</v>
      </c>
      <c r="T136" s="1">
        <f t="shared" ca="1" si="17"/>
        <v>0.28299899775742943</v>
      </c>
      <c r="U136" s="1">
        <f t="shared" ca="1" si="17"/>
        <v>0.41841598050711726</v>
      </c>
      <c r="V136" s="1">
        <f t="shared" ca="1" si="15"/>
        <v>0.57835311355369179</v>
      </c>
      <c r="W136" s="1">
        <f t="shared" ca="1" si="16"/>
        <v>0.50274139822728048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0.36823231928585243</v>
      </c>
      <c r="E137" s="1">
        <f t="shared" ca="1" si="13"/>
        <v>0.15954360094868136</v>
      </c>
      <c r="F137" s="1">
        <f t="shared" ca="1" si="17"/>
        <v>5.9547927194877358E-2</v>
      </c>
      <c r="G137" s="1">
        <f t="shared" ca="1" si="17"/>
        <v>3.7306709231041367E-2</v>
      </c>
      <c r="H137" s="1">
        <f t="shared" ca="1" si="17"/>
        <v>1.3923546526376515E-2</v>
      </c>
      <c r="I137" s="1">
        <f t="shared" ca="1" si="17"/>
        <v>1.2462779711148045E-2</v>
      </c>
      <c r="J137" s="1">
        <f t="shared" ca="1" si="17"/>
        <v>0.11628861834601496</v>
      </c>
      <c r="K137" s="1">
        <f t="shared" ca="1" si="17"/>
        <v>0.30445640585696249</v>
      </c>
      <c r="L137" s="1">
        <f t="shared" ca="1" si="17"/>
        <v>0.37403362489442221</v>
      </c>
      <c r="M137" s="1">
        <f t="shared" ca="1" si="17"/>
        <v>0.12046429659874514</v>
      </c>
      <c r="N137" s="1">
        <f t="shared" ca="1" si="17"/>
        <v>-4.1089865625331512E-2</v>
      </c>
      <c r="O137" s="1">
        <f t="shared" ca="1" si="17"/>
        <v>-1.9379451497024684E-2</v>
      </c>
      <c r="P137" s="1">
        <f t="shared" ca="1" si="17"/>
        <v>8.0484078010010247E-3</v>
      </c>
      <c r="Q137" s="1">
        <f t="shared" ca="1" si="17"/>
        <v>2.5452899964397042E-2</v>
      </c>
      <c r="R137" s="1">
        <f t="shared" ca="1" si="17"/>
        <v>0.17315053565699173</v>
      </c>
      <c r="S137" s="1">
        <f t="shared" ca="1" si="17"/>
        <v>0.33902195991590772</v>
      </c>
      <c r="T137" s="1">
        <f t="shared" ca="1" si="17"/>
        <v>0.27540352962978321</v>
      </c>
      <c r="U137" s="1">
        <f t="shared" ca="1" si="17"/>
        <v>0.17254645451254516</v>
      </c>
      <c r="V137" s="1">
        <f t="shared" ca="1" si="15"/>
        <v>0.18239502495734014</v>
      </c>
      <c r="W137" s="1">
        <f t="shared" ca="1" si="16"/>
        <v>0.2036616179463317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0.53191486658940967</v>
      </c>
      <c r="E138" s="1">
        <f t="shared" ca="1" si="13"/>
        <v>0.35511905221342926</v>
      </c>
      <c r="F138" s="1">
        <f t="shared" ca="1" si="17"/>
        <v>0.28158121961969018</v>
      </c>
      <c r="G138" s="1">
        <f t="shared" ca="1" si="17"/>
        <v>0.17545821876215326</v>
      </c>
      <c r="H138" s="1">
        <f t="shared" ca="1" si="17"/>
        <v>0.10927849153794397</v>
      </c>
      <c r="I138" s="1">
        <f t="shared" ca="1" si="17"/>
        <v>0.14057356071374327</v>
      </c>
      <c r="J138" s="1">
        <f t="shared" ca="1" si="17"/>
        <v>0.23847202541316398</v>
      </c>
      <c r="K138" s="1">
        <f t="shared" ca="1" si="17"/>
        <v>0.31251253671614265</v>
      </c>
      <c r="L138" s="1">
        <f t="shared" ca="1" si="17"/>
        <v>0.20467777605151377</v>
      </c>
      <c r="M138" s="1">
        <f t="shared" ca="1" si="17"/>
        <v>0.17790656383892986</v>
      </c>
      <c r="N138" s="1">
        <f t="shared" ca="1" si="17"/>
        <v>0.26606978434144085</v>
      </c>
      <c r="O138" s="1">
        <f t="shared" ca="1" si="17"/>
        <v>0.40208996386314333</v>
      </c>
      <c r="P138" s="1">
        <f t="shared" ca="1" si="17"/>
        <v>0.50070681661319594</v>
      </c>
      <c r="Q138" s="1">
        <f t="shared" ca="1" si="17"/>
        <v>0.33479390472912224</v>
      </c>
      <c r="R138" s="1">
        <f t="shared" ca="1" si="17"/>
        <v>0.2787026668816236</v>
      </c>
      <c r="S138" s="1">
        <f t="shared" ca="1" si="17"/>
        <v>0.378275487133162</v>
      </c>
      <c r="T138" s="1">
        <f t="shared" ca="1" si="17"/>
        <v>0.30160483382678621</v>
      </c>
      <c r="U138" s="1">
        <f t="shared" ca="1" si="17"/>
        <v>0.17836989232338096</v>
      </c>
      <c r="V138" s="1">
        <f t="shared" ca="1" si="15"/>
        <v>0.1252627402132323</v>
      </c>
      <c r="W138" s="1">
        <f t="shared" ca="1" si="16"/>
        <v>6.0064927826729307E-2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0.11498041269095179</v>
      </c>
      <c r="E139" s="1">
        <f t="shared" ca="1" si="13"/>
        <v>9.8666553091048048E-2</v>
      </c>
      <c r="F139" s="1">
        <f t="shared" ca="1" si="17"/>
        <v>0.10365082040746638</v>
      </c>
      <c r="G139" s="1">
        <f t="shared" ca="1" si="17"/>
        <v>9.7550233102988812E-2</v>
      </c>
      <c r="H139" s="1">
        <f t="shared" ca="1" si="17"/>
        <v>8.4773434461759736E-2</v>
      </c>
      <c r="I139" s="1">
        <f t="shared" ca="1" si="17"/>
        <v>4.1349972899942682E-2</v>
      </c>
      <c r="J139" s="1">
        <f t="shared" ca="1" si="17"/>
        <v>-1.6630878905785788E-2</v>
      </c>
      <c r="K139" s="1">
        <f t="shared" ca="1" si="17"/>
        <v>-5.2450117976797307E-2</v>
      </c>
      <c r="L139" s="1">
        <f t="shared" ca="1" si="17"/>
        <v>3.081653026830894E-3</v>
      </c>
      <c r="M139" s="1">
        <f t="shared" ca="1" si="17"/>
        <v>8.8887370170095625E-2</v>
      </c>
      <c r="N139" s="1">
        <f t="shared" ca="1" si="17"/>
        <v>0.10200993009861244</v>
      </c>
      <c r="O139" s="1">
        <f t="shared" ca="1" si="17"/>
        <v>3.2886291862744818E-2</v>
      </c>
      <c r="P139" s="1">
        <f t="shared" ca="1" si="17"/>
        <v>-8.5359884283363382E-3</v>
      </c>
      <c r="Q139" s="1">
        <f t="shared" ca="1" si="17"/>
        <v>1.9627037180349739E-2</v>
      </c>
      <c r="R139" s="1">
        <f t="shared" ca="1" si="17"/>
        <v>0.20903341254899396</v>
      </c>
      <c r="S139" s="1">
        <f t="shared" ca="1" si="17"/>
        <v>0.38544150386256232</v>
      </c>
      <c r="T139" s="1">
        <f t="shared" ca="1" si="17"/>
        <v>0.22518653312657619</v>
      </c>
      <c r="U139" s="1">
        <f t="shared" ca="1" si="17"/>
        <v>4.9568376497710606E-2</v>
      </c>
      <c r="V139" s="1">
        <f t="shared" ca="1" si="15"/>
        <v>-1.3022253114954847E-2</v>
      </c>
      <c r="W139" s="1">
        <f t="shared" ca="1" si="16"/>
        <v>-5.2216533816997535E-2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-1.8601788429862449E-2</v>
      </c>
      <c r="E140" s="1">
        <f t="shared" ca="1" si="13"/>
        <v>-1.8081399727694812E-2</v>
      </c>
      <c r="F140" s="1">
        <f t="shared" ca="1" si="17"/>
        <v>4.8016713516110837E-2</v>
      </c>
      <c r="G140" s="1">
        <f t="shared" ca="1" si="17"/>
        <v>5.7907278975825663E-2</v>
      </c>
      <c r="H140" s="1">
        <f t="shared" ca="1" si="17"/>
        <v>1.6759227251332626E-2</v>
      </c>
      <c r="I140" s="1">
        <f t="shared" ca="1" si="17"/>
        <v>-2.8473083597012609E-2</v>
      </c>
      <c r="J140" s="1">
        <f t="shared" ca="1" si="17"/>
        <v>-1.1924355873111669E-2</v>
      </c>
      <c r="K140" s="1">
        <f t="shared" ca="1" si="17"/>
        <v>0.10183135582350096</v>
      </c>
      <c r="L140" s="1">
        <f t="shared" ca="1" si="17"/>
        <v>0.24398366656665096</v>
      </c>
      <c r="M140" s="1">
        <f t="shared" ca="1" si="17"/>
        <v>0.21243081884375262</v>
      </c>
      <c r="N140" s="1">
        <f t="shared" ca="1" si="17"/>
        <v>0.13543716414999482</v>
      </c>
      <c r="O140" s="1">
        <f t="shared" ca="1" si="17"/>
        <v>8.8348361028147498E-2</v>
      </c>
      <c r="P140" s="1">
        <f t="shared" ca="1" si="17"/>
        <v>7.606421269073857E-2</v>
      </c>
      <c r="Q140" s="1">
        <f t="shared" ca="1" si="17"/>
        <v>0.10916669565447976</v>
      </c>
      <c r="R140" s="1">
        <f t="shared" ca="1" si="17"/>
        <v>0.28836909212097916</v>
      </c>
      <c r="S140" s="1">
        <f t="shared" ca="1" si="17"/>
        <v>0.46506121138517509</v>
      </c>
      <c r="T140" s="1">
        <f t="shared" ca="1" si="17"/>
        <v>0.32167964040319214</v>
      </c>
      <c r="U140" s="1">
        <f t="shared" ca="1" si="17"/>
        <v>9.5821764721884042E-2</v>
      </c>
      <c r="V140" s="1">
        <f t="shared" ca="1" si="15"/>
        <v>-1.8367281295115764E-2</v>
      </c>
      <c r="W140" s="1">
        <f t="shared" ca="1" si="16"/>
        <v>-7.5855892066405819E-2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0.3975137658515922</v>
      </c>
      <c r="E141" s="1">
        <f t="shared" ca="1" si="13"/>
        <v>0.38002802957940318</v>
      </c>
      <c r="F141" s="1">
        <f t="shared" ca="1" si="17"/>
        <v>0.39695825229037074</v>
      </c>
      <c r="G141" s="1">
        <f t="shared" ca="1" si="17"/>
        <v>0.24067039025368117</v>
      </c>
      <c r="H141" s="1">
        <f t="shared" ca="1" si="17"/>
        <v>7.6583910179834291E-2</v>
      </c>
      <c r="I141" s="1">
        <f t="shared" ca="1" si="17"/>
        <v>5.2333316823375952E-3</v>
      </c>
      <c r="J141" s="1">
        <f t="shared" ca="1" si="17"/>
        <v>4.094863582807981E-2</v>
      </c>
      <c r="K141" s="1">
        <f t="shared" ca="1" si="17"/>
        <v>0.13148944461751394</v>
      </c>
      <c r="L141" s="1">
        <f t="shared" ca="1" si="17"/>
        <v>0.23402952496216067</v>
      </c>
      <c r="M141" s="1">
        <f t="shared" ca="1" si="17"/>
        <v>0.27817154599219962</v>
      </c>
      <c r="N141" s="1">
        <f t="shared" ca="1" si="17"/>
        <v>0.43220727242724377</v>
      </c>
      <c r="O141" s="1">
        <f t="shared" ca="1" si="17"/>
        <v>0.66143881018901474</v>
      </c>
      <c r="P141" s="1">
        <f t="shared" ca="1" si="17"/>
        <v>0.65874946084705077</v>
      </c>
      <c r="Q141" s="1">
        <f t="shared" ca="1" si="17"/>
        <v>0.38344182953553879</v>
      </c>
      <c r="R141" s="1">
        <f t="shared" ca="1" si="17"/>
        <v>0.21879538289571743</v>
      </c>
      <c r="S141" s="1">
        <f t="shared" ca="1" si="17"/>
        <v>0.31674586889581319</v>
      </c>
      <c r="T141" s="1">
        <f t="shared" ca="1" si="17"/>
        <v>0.47087062859716211</v>
      </c>
      <c r="U141" s="1">
        <f t="shared" ca="1" si="17"/>
        <v>0.48324280756015864</v>
      </c>
      <c r="V141" s="1">
        <f t="shared" ca="1" si="15"/>
        <v>0.53317899529578505</v>
      </c>
      <c r="W141" s="1">
        <f t="shared" ca="1" si="16"/>
        <v>0.40613938871893851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0.39170732043762901</v>
      </c>
      <c r="E142" s="1">
        <f t="shared" ca="1" si="13"/>
        <v>0.20886537926239832</v>
      </c>
      <c r="F142" s="1">
        <f t="shared" ca="1" si="17"/>
        <v>0.10157111952766647</v>
      </c>
      <c r="G142" s="1">
        <f t="shared" ca="1" si="17"/>
        <v>4.8932098521995461E-2</v>
      </c>
      <c r="H142" s="1">
        <f t="shared" ca="1" si="17"/>
        <v>6.8801370498496814E-2</v>
      </c>
      <c r="I142" s="1">
        <f t="shared" ca="1" si="17"/>
        <v>6.5712532393373019E-2</v>
      </c>
      <c r="J142" s="1">
        <f t="shared" ca="1" si="17"/>
        <v>6.1852003565912014E-2</v>
      </c>
      <c r="K142" s="1">
        <f t="shared" ca="1" si="17"/>
        <v>7.1124342422434386E-2</v>
      </c>
      <c r="L142" s="1">
        <f t="shared" ca="1" si="17"/>
        <v>8.4032815958009988E-2</v>
      </c>
      <c r="M142" s="1">
        <f t="shared" ca="1" si="17"/>
        <v>5.4804891857569801E-2</v>
      </c>
      <c r="N142" s="1">
        <f t="shared" ca="1" si="17"/>
        <v>0.11345037333899444</v>
      </c>
      <c r="O142" s="1">
        <f t="shared" ca="1" si="17"/>
        <v>0.1918913803030397</v>
      </c>
      <c r="P142" s="1">
        <f t="shared" ca="1" si="17"/>
        <v>0.1472896250764521</v>
      </c>
      <c r="Q142" s="1">
        <f t="shared" ca="1" si="17"/>
        <v>5.4570939701048635E-2</v>
      </c>
      <c r="R142" s="1">
        <f t="shared" ca="1" si="17"/>
        <v>0.13824174850408699</v>
      </c>
      <c r="S142" s="1">
        <f t="shared" ca="1" si="17"/>
        <v>0.39658968791881938</v>
      </c>
      <c r="T142" s="1">
        <f t="shared" ca="1" si="17"/>
        <v>0.45571703033585437</v>
      </c>
      <c r="U142" s="1">
        <f t="shared" ca="1" si="17"/>
        <v>0.19963460676429251</v>
      </c>
      <c r="V142" s="1">
        <f t="shared" ca="1" si="15"/>
        <v>-1.0505355401521407E-2</v>
      </c>
      <c r="W142" s="1">
        <f t="shared" ca="1" si="16"/>
        <v>-5.5508298014778232E-2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-7.8987021680405681E-2</v>
      </c>
      <c r="E143" s="1">
        <f t="shared" ca="1" si="13"/>
        <v>8.0370464524195093E-2</v>
      </c>
      <c r="F143" s="1">
        <f t="shared" ca="1" si="17"/>
        <v>0.15220160108090158</v>
      </c>
      <c r="G143" s="1">
        <f t="shared" ca="1" si="17"/>
        <v>6.3200081843097181E-2</v>
      </c>
      <c r="H143" s="1">
        <f t="shared" ca="1" si="17"/>
        <v>7.2509211892709761E-3</v>
      </c>
      <c r="I143" s="1">
        <f t="shared" ca="1" si="17"/>
        <v>2.9932959434493339E-2</v>
      </c>
      <c r="J143" s="1">
        <f t="shared" ca="1" si="17"/>
        <v>7.3881425460106703E-2</v>
      </c>
      <c r="K143" s="1">
        <f t="shared" ca="1" si="17"/>
        <v>9.7675812919681762E-2</v>
      </c>
      <c r="L143" s="1">
        <f t="shared" ca="1" si="17"/>
        <v>0.12507758832746199</v>
      </c>
      <c r="M143" s="1">
        <f t="shared" ca="1" si="17"/>
        <v>9.5118122572909886E-2</v>
      </c>
      <c r="N143" s="1">
        <f t="shared" ca="1" si="17"/>
        <v>9.0896153688131975E-2</v>
      </c>
      <c r="O143" s="1">
        <f t="shared" ca="1" si="17"/>
        <v>0.15146686259599701</v>
      </c>
      <c r="P143" s="1">
        <f t="shared" ca="1" si="17"/>
        <v>0.20496718090905838</v>
      </c>
      <c r="Q143" s="1">
        <f t="shared" ca="1" si="17"/>
        <v>0.15503248225084645</v>
      </c>
      <c r="R143" s="1">
        <f t="shared" ca="1" si="17"/>
        <v>0.1011018185985407</v>
      </c>
      <c r="S143" s="1">
        <f t="shared" ca="1" si="17"/>
        <v>7.6050301405417048E-2</v>
      </c>
      <c r="T143" s="1">
        <f t="shared" ca="1" si="17"/>
        <v>0.13778127550943417</v>
      </c>
      <c r="U143" s="1">
        <f t="shared" ref="U143:U158" ca="1" si="18">(U93+0.6*(V93+T93)+0.15*(S93+W93))/(1+2*0.6+2*0.15)</f>
        <v>0.29103249655173158</v>
      </c>
      <c r="V143" s="1">
        <f t="shared" ca="1" si="15"/>
        <v>0.43107619951275944</v>
      </c>
      <c r="W143" s="1">
        <f t="shared" ca="1" si="16"/>
        <v>0.2906310062530984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0.585599981037077</v>
      </c>
      <c r="E144" s="1">
        <f t="shared" ca="1" si="13"/>
        <v>0.2864731335404217</v>
      </c>
      <c r="F144" s="1">
        <f t="shared" ref="F144:T158" ca="1" si="19">(F94+0.6*(G94+E94)+0.15*(D94+H94))/(1+2*0.6+2*0.15)</f>
        <v>8.2966402097196038E-2</v>
      </c>
      <c r="G144" s="1">
        <f t="shared" ca="1" si="19"/>
        <v>-9.058475468993573E-3</v>
      </c>
      <c r="H144" s="1">
        <f t="shared" ca="1" si="19"/>
        <v>-1.9147938618382765E-2</v>
      </c>
      <c r="I144" s="1">
        <f t="shared" ca="1" si="19"/>
        <v>5.2431288059819135E-2</v>
      </c>
      <c r="J144" s="1">
        <f t="shared" ca="1" si="19"/>
        <v>0.22290344207255958</v>
      </c>
      <c r="K144" s="1">
        <f t="shared" ca="1" si="19"/>
        <v>0.4001032167641837</v>
      </c>
      <c r="L144" s="1">
        <f t="shared" ca="1" si="19"/>
        <v>0.35033393413858954</v>
      </c>
      <c r="M144" s="1">
        <f t="shared" ca="1" si="19"/>
        <v>9.7539294446339936E-2</v>
      </c>
      <c r="N144" s="1">
        <f t="shared" ca="1" si="19"/>
        <v>1.8384064407869216E-2</v>
      </c>
      <c r="O144" s="1">
        <f t="shared" ca="1" si="19"/>
        <v>0.16771842919299745</v>
      </c>
      <c r="P144" s="1">
        <f t="shared" ca="1" si="19"/>
        <v>0.34006078890796648</v>
      </c>
      <c r="Q144" s="1">
        <f t="shared" ca="1" si="19"/>
        <v>0.22260450650554833</v>
      </c>
      <c r="R144" s="1">
        <f t="shared" ca="1" si="19"/>
        <v>0.1250930166135964</v>
      </c>
      <c r="S144" s="1">
        <f t="shared" ca="1" si="19"/>
        <v>0.13777179325167022</v>
      </c>
      <c r="T144" s="1">
        <f t="shared" ca="1" si="19"/>
        <v>0.220464171533649</v>
      </c>
      <c r="U144" s="1">
        <f t="shared" ca="1" si="18"/>
        <v>0.31141009716472023</v>
      </c>
      <c r="V144" s="1">
        <f t="shared" ca="1" si="15"/>
        <v>0.40134176632480451</v>
      </c>
      <c r="W144" s="1">
        <f t="shared" ca="1" si="16"/>
        <v>0.25961513798495817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0.12946112430172801</v>
      </c>
      <c r="E145" s="1">
        <f t="shared" ca="1" si="13"/>
        <v>0.12629336328141497</v>
      </c>
      <c r="F145" s="1">
        <f t="shared" ca="1" si="19"/>
        <v>9.4066233770716684E-2</v>
      </c>
      <c r="G145" s="1">
        <f t="shared" ca="1" si="19"/>
        <v>2.1354985758866001E-2</v>
      </c>
      <c r="H145" s="1">
        <f t="shared" ca="1" si="19"/>
        <v>-2.8133194036082769E-2</v>
      </c>
      <c r="I145" s="1">
        <f t="shared" ca="1" si="19"/>
        <v>-1.7778097731833885E-2</v>
      </c>
      <c r="J145" s="1">
        <f t="shared" ca="1" si="19"/>
        <v>-1.1252314257277619E-2</v>
      </c>
      <c r="K145" s="1">
        <f t="shared" ca="1" si="19"/>
        <v>-3.2893368825358552E-2</v>
      </c>
      <c r="L145" s="1">
        <f t="shared" ca="1" si="19"/>
        <v>-6.0058908907249606E-3</v>
      </c>
      <c r="M145" s="1">
        <f t="shared" ca="1" si="19"/>
        <v>8.5771604516212699E-2</v>
      </c>
      <c r="N145" s="1">
        <f t="shared" ca="1" si="19"/>
        <v>0.13923247729184923</v>
      </c>
      <c r="O145" s="1">
        <f t="shared" ca="1" si="19"/>
        <v>8.3298475055819499E-2</v>
      </c>
      <c r="P145" s="1">
        <f t="shared" ca="1" si="19"/>
        <v>5.1389391209754207E-2</v>
      </c>
      <c r="Q145" s="1">
        <f t="shared" ca="1" si="19"/>
        <v>5.8800038476359839E-2</v>
      </c>
      <c r="R145" s="1">
        <f t="shared" ca="1" si="19"/>
        <v>3.915599810685088E-2</v>
      </c>
      <c r="S145" s="1">
        <f t="shared" ca="1" si="19"/>
        <v>4.1273381047337909E-2</v>
      </c>
      <c r="T145" s="1">
        <f t="shared" ca="1" si="19"/>
        <v>7.4603538502591354E-2</v>
      </c>
      <c r="U145" s="1">
        <f t="shared" ca="1" si="18"/>
        <v>5.4571889318149783E-2</v>
      </c>
      <c r="V145" s="1">
        <f t="shared" ca="1" si="15"/>
        <v>2.5243208922789257E-3</v>
      </c>
      <c r="W145" s="1">
        <f t="shared" ca="1" si="16"/>
        <v>-4.7076835888764601E-2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0.2635522880397218</v>
      </c>
      <c r="E146" s="1">
        <f t="shared" ca="1" si="13"/>
        <v>0.23846430250169939</v>
      </c>
      <c r="F146" s="1">
        <f t="shared" ca="1" si="19"/>
        <v>0.21886222389080984</v>
      </c>
      <c r="G146" s="1">
        <f t="shared" ca="1" si="19"/>
        <v>0.11742177311948279</v>
      </c>
      <c r="H146" s="1">
        <f t="shared" ca="1" si="19"/>
        <v>5.9777138132162903E-3</v>
      </c>
      <c r="I146" s="1">
        <f t="shared" ca="1" si="19"/>
        <v>-3.9919325957741558E-2</v>
      </c>
      <c r="J146" s="1">
        <f t="shared" ca="1" si="19"/>
        <v>9.6160538498339637E-2</v>
      </c>
      <c r="K146" s="1">
        <f t="shared" ca="1" si="19"/>
        <v>0.31789678404244859</v>
      </c>
      <c r="L146" s="1">
        <f t="shared" ca="1" si="19"/>
        <v>0.28276447794611126</v>
      </c>
      <c r="M146" s="1">
        <f t="shared" ca="1" si="19"/>
        <v>0.12748846888125109</v>
      </c>
      <c r="N146" s="1">
        <f t="shared" ca="1" si="19"/>
        <v>0.11192864836125223</v>
      </c>
      <c r="O146" s="1">
        <f t="shared" ca="1" si="19"/>
        <v>0.3020099959032827</v>
      </c>
      <c r="P146" s="1">
        <f t="shared" ca="1" si="19"/>
        <v>0.47022210167923745</v>
      </c>
      <c r="Q146" s="1">
        <f t="shared" ca="1" si="19"/>
        <v>0.30056481380399597</v>
      </c>
      <c r="R146" s="1">
        <f t="shared" ca="1" si="19"/>
        <v>0.1271788580790208</v>
      </c>
      <c r="S146" s="1">
        <f t="shared" ca="1" si="19"/>
        <v>6.7796197136465786E-2</v>
      </c>
      <c r="T146" s="1">
        <f t="shared" ca="1" si="19"/>
        <v>5.9870898233876702E-2</v>
      </c>
      <c r="U146" s="1">
        <f t="shared" ca="1" si="18"/>
        <v>8.8296443339892616E-2</v>
      </c>
      <c r="V146" s="1">
        <f t="shared" ca="1" si="15"/>
        <v>0.16963399845610597</v>
      </c>
      <c r="W146" s="1">
        <f t="shared" ca="1" si="16"/>
        <v>0.1985134494134341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0.18836431723702923</v>
      </c>
      <c r="E147" s="1">
        <f t="shared" ca="1" si="13"/>
        <v>0.18811530490668563</v>
      </c>
      <c r="F147" s="1">
        <f t="shared" ca="1" si="19"/>
        <v>0.25713520847881011</v>
      </c>
      <c r="G147" s="1">
        <f t="shared" ca="1" si="19"/>
        <v>0.21458075404132573</v>
      </c>
      <c r="H147" s="1">
        <f t="shared" ca="1" si="19"/>
        <v>0.15576210233550555</v>
      </c>
      <c r="I147" s="1">
        <f t="shared" ca="1" si="19"/>
        <v>0.13591821917967523</v>
      </c>
      <c r="J147" s="1">
        <f t="shared" ca="1" si="19"/>
        <v>0.15399463936781449</v>
      </c>
      <c r="K147" s="1">
        <f t="shared" ca="1" si="19"/>
        <v>0.1745562020674257</v>
      </c>
      <c r="L147" s="1">
        <f t="shared" ca="1" si="19"/>
        <v>0.12151708516161257</v>
      </c>
      <c r="M147" s="1">
        <f t="shared" ca="1" si="19"/>
        <v>6.0972036694131294E-2</v>
      </c>
      <c r="N147" s="1">
        <f t="shared" ca="1" si="19"/>
        <v>7.1241148256766612E-2</v>
      </c>
      <c r="O147" s="1">
        <f t="shared" ca="1" si="19"/>
        <v>0.1369344286862153</v>
      </c>
      <c r="P147" s="1">
        <f t="shared" ca="1" si="19"/>
        <v>0.23073944870510785</v>
      </c>
      <c r="Q147" s="1">
        <f t="shared" ca="1" si="19"/>
        <v>0.18739196555872784</v>
      </c>
      <c r="R147" s="1">
        <f t="shared" ca="1" si="19"/>
        <v>0.16950153364914333</v>
      </c>
      <c r="S147" s="1">
        <f t="shared" ca="1" si="19"/>
        <v>0.16989039127752251</v>
      </c>
      <c r="T147" s="1">
        <f t="shared" ca="1" si="19"/>
        <v>5.4669507844594942E-2</v>
      </c>
      <c r="U147" s="1">
        <f t="shared" ca="1" si="18"/>
        <v>-4.6319880605488348E-2</v>
      </c>
      <c r="V147" s="1">
        <f t="shared" ca="1" si="15"/>
        <v>-7.4401792478741957E-2</v>
      </c>
      <c r="W147" s="1">
        <f t="shared" ca="1" si="16"/>
        <v>-7.0244028623135321E-2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0.12249897048250249</v>
      </c>
      <c r="E148" s="1">
        <f t="shared" ca="1" si="13"/>
        <v>0.2416127572284979</v>
      </c>
      <c r="F148" s="1">
        <f t="shared" ca="1" si="19"/>
        <v>0.36763346226765981</v>
      </c>
      <c r="G148" s="1">
        <f t="shared" ca="1" si="19"/>
        <v>0.2156831926751821</v>
      </c>
      <c r="H148" s="1">
        <f t="shared" ca="1" si="19"/>
        <v>2.8076403447077451E-2</v>
      </c>
      <c r="I148" s="1">
        <f t="shared" ca="1" si="19"/>
        <v>-5.4383965826551361E-2</v>
      </c>
      <c r="J148" s="1">
        <f t="shared" ca="1" si="19"/>
        <v>-4.1999054365243947E-2</v>
      </c>
      <c r="K148" s="1">
        <f t="shared" ca="1" si="19"/>
        <v>5.5488416029858809E-2</v>
      </c>
      <c r="L148" s="1">
        <f t="shared" ca="1" si="19"/>
        <v>0.15710003314337739</v>
      </c>
      <c r="M148" s="1">
        <f t="shared" ca="1" si="19"/>
        <v>0.12520850792938679</v>
      </c>
      <c r="N148" s="1">
        <f t="shared" ca="1" si="19"/>
        <v>6.3198744054926356E-2</v>
      </c>
      <c r="O148" s="1">
        <f t="shared" ca="1" si="19"/>
        <v>3.495930782095568E-2</v>
      </c>
      <c r="P148" s="1">
        <f t="shared" ca="1" si="19"/>
        <v>5.2630295264741701E-2</v>
      </c>
      <c r="Q148" s="1">
        <f t="shared" ca="1" si="19"/>
        <v>3.8856087802348574E-2</v>
      </c>
      <c r="R148" s="1">
        <f t="shared" ca="1" si="19"/>
        <v>2.2933471275164225E-2</v>
      </c>
      <c r="S148" s="1">
        <f t="shared" ca="1" si="19"/>
        <v>3.3478195427511175E-2</v>
      </c>
      <c r="T148" s="1">
        <f t="shared" ca="1" si="19"/>
        <v>7.3768473864062212E-2</v>
      </c>
      <c r="U148" s="1">
        <f t="shared" ca="1" si="18"/>
        <v>0.21298203849262812</v>
      </c>
      <c r="V148" s="1">
        <f t="shared" ca="1" si="15"/>
        <v>0.39681550192933657</v>
      </c>
      <c r="W148" s="1">
        <f t="shared" ca="1" si="16"/>
        <v>0.31131885833008915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0.19118893724344327</v>
      </c>
      <c r="E149" s="1">
        <f t="shared" ca="1" si="13"/>
        <v>0.16004286796846759</v>
      </c>
      <c r="F149" s="1">
        <f t="shared" ca="1" si="19"/>
        <v>0.17778811598260208</v>
      </c>
      <c r="G149" s="1">
        <f t="shared" ca="1" si="19"/>
        <v>9.8746034717250353E-2</v>
      </c>
      <c r="H149" s="1">
        <f t="shared" ca="1" si="19"/>
        <v>3.2229622727490449E-2</v>
      </c>
      <c r="I149" s="1">
        <f t="shared" ca="1" si="19"/>
        <v>8.4272544061757299E-2</v>
      </c>
      <c r="J149" s="1">
        <f t="shared" ca="1" si="19"/>
        <v>0.23303610356928967</v>
      </c>
      <c r="K149" s="1">
        <f t="shared" ca="1" si="19"/>
        <v>0.27924791509923519</v>
      </c>
      <c r="L149" s="1">
        <f t="shared" ca="1" si="19"/>
        <v>0.1766158806919797</v>
      </c>
      <c r="M149" s="1">
        <f t="shared" ca="1" si="19"/>
        <v>0.13640077298890807</v>
      </c>
      <c r="N149" s="1">
        <f t="shared" ca="1" si="19"/>
        <v>0.23243259002628505</v>
      </c>
      <c r="O149" s="1">
        <f t="shared" ca="1" si="19"/>
        <v>0.36811923622614917</v>
      </c>
      <c r="P149" s="1">
        <f t="shared" ca="1" si="19"/>
        <v>0.45152405941240137</v>
      </c>
      <c r="Q149" s="1">
        <f t="shared" ca="1" si="19"/>
        <v>0.32972155489509991</v>
      </c>
      <c r="R149" s="1">
        <f t="shared" ca="1" si="19"/>
        <v>0.33663687543444443</v>
      </c>
      <c r="S149" s="1">
        <f t="shared" ca="1" si="19"/>
        <v>0.42080856147561907</v>
      </c>
      <c r="T149" s="1">
        <f t="shared" ca="1" si="19"/>
        <v>0.28953693014814336</v>
      </c>
      <c r="U149" s="1">
        <f t="shared" ca="1" si="18"/>
        <v>0.16858587587330928</v>
      </c>
      <c r="V149" s="1">
        <f t="shared" ca="1" si="15"/>
        <v>0.17405494948466141</v>
      </c>
      <c r="W149" s="1">
        <f t="shared" ca="1" si="16"/>
        <v>0.13213743801587269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-1.3606861707459006E-2</v>
      </c>
      <c r="E150" s="1">
        <f t="shared" ca="1" si="13"/>
        <v>9.9948652925010692E-2</v>
      </c>
      <c r="F150" s="1">
        <f t="shared" ca="1" si="19"/>
        <v>0.25647507062161179</v>
      </c>
      <c r="G150" s="1">
        <f t="shared" ca="1" si="19"/>
        <v>0.22681085891198136</v>
      </c>
      <c r="H150" s="1">
        <f t="shared" ca="1" si="19"/>
        <v>0.16097289076537574</v>
      </c>
      <c r="I150" s="1">
        <f t="shared" ca="1" si="19"/>
        <v>0.25105747153718561</v>
      </c>
      <c r="J150" s="1">
        <f t="shared" ca="1" si="19"/>
        <v>0.46612794281211151</v>
      </c>
      <c r="K150" s="1">
        <f t="shared" ca="1" si="19"/>
        <v>0.48806355407134472</v>
      </c>
      <c r="L150" s="1">
        <f t="shared" ca="1" si="19"/>
        <v>0.26487519747318056</v>
      </c>
      <c r="M150" s="1">
        <f t="shared" ca="1" si="19"/>
        <v>0.10539462025456418</v>
      </c>
      <c r="N150" s="1">
        <f t="shared" ca="1" si="19"/>
        <v>0.17518176157383952</v>
      </c>
      <c r="O150" s="1">
        <f t="shared" ca="1" si="19"/>
        <v>0.3357247913616323</v>
      </c>
      <c r="P150" s="1">
        <f t="shared" ca="1" si="19"/>
        <v>0.40639248877025869</v>
      </c>
      <c r="Q150" s="1">
        <f t="shared" ca="1" si="19"/>
        <v>0.23893143674009801</v>
      </c>
      <c r="R150" s="1">
        <f t="shared" ca="1" si="19"/>
        <v>0.18255445759216454</v>
      </c>
      <c r="S150" s="1">
        <f t="shared" ca="1" si="19"/>
        <v>0.23376710295316655</v>
      </c>
      <c r="T150" s="1">
        <f t="shared" ca="1" si="19"/>
        <v>0.18905545388667983</v>
      </c>
      <c r="U150" s="1">
        <f t="shared" ca="1" si="18"/>
        <v>0.11504362006217952</v>
      </c>
      <c r="V150" s="1">
        <f t="shared" ca="1" si="15"/>
        <v>0.1002381454606517</v>
      </c>
      <c r="W150" s="1">
        <f t="shared" ca="1" si="16"/>
        <v>0.11028799928257497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-3.9647902959748307E-2</v>
      </c>
      <c r="E151" s="1">
        <f t="shared" ca="1" si="13"/>
        <v>0.10397330194789847</v>
      </c>
      <c r="F151" s="1">
        <f t="shared" ca="1" si="19"/>
        <v>0.17515798497774224</v>
      </c>
      <c r="G151" s="1">
        <f t="shared" ca="1" si="19"/>
        <v>8.0376576199643363E-2</v>
      </c>
      <c r="H151" s="1">
        <f t="shared" ca="1" si="19"/>
        <v>-1.1131030445213047E-2</v>
      </c>
      <c r="I151" s="1">
        <f t="shared" ca="1" si="19"/>
        <v>-3.6188979695060325E-2</v>
      </c>
      <c r="J151" s="1">
        <f t="shared" ca="1" si="19"/>
        <v>-1.351743232844887E-2</v>
      </c>
      <c r="K151" s="1">
        <f t="shared" ca="1" si="19"/>
        <v>4.0402369506563438E-2</v>
      </c>
      <c r="L151" s="1">
        <f t="shared" ca="1" si="19"/>
        <v>7.742713710373525E-2</v>
      </c>
      <c r="M151" s="1">
        <f t="shared" ca="1" si="19"/>
        <v>3.2979454063067661E-2</v>
      </c>
      <c r="N151" s="1">
        <f t="shared" ca="1" si="19"/>
        <v>1.0132742080369201E-2</v>
      </c>
      <c r="O151" s="1">
        <f t="shared" ca="1" si="19"/>
        <v>1.6656731483501559E-2</v>
      </c>
      <c r="P151" s="1">
        <f t="shared" ca="1" si="19"/>
        <v>-1.8309922921388375E-2</v>
      </c>
      <c r="Q151" s="1">
        <f t="shared" ca="1" si="19"/>
        <v>6.5561128869954686E-3</v>
      </c>
      <c r="R151" s="1">
        <f t="shared" ca="1" si="19"/>
        <v>0.15069875262570775</v>
      </c>
      <c r="S151" s="1">
        <f t="shared" ca="1" si="19"/>
        <v>0.2889321019689004</v>
      </c>
      <c r="T151" s="1">
        <f t="shared" ca="1" si="19"/>
        <v>0.22958665689350749</v>
      </c>
      <c r="U151" s="1">
        <f t="shared" ca="1" si="18"/>
        <v>0.15167600426787217</v>
      </c>
      <c r="V151" s="1">
        <f t="shared" ca="1" si="15"/>
        <v>0.15485506934767704</v>
      </c>
      <c r="W151" s="1">
        <f t="shared" ca="1" si="16"/>
        <v>0.11373025008542026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0.13649812046484386</v>
      </c>
      <c r="E152" s="1">
        <f t="shared" ca="1" si="13"/>
        <v>0.32918071112053565</v>
      </c>
      <c r="F152" s="1">
        <f t="shared" ca="1" si="19"/>
        <v>0.44637399013539858</v>
      </c>
      <c r="G152" s="1">
        <f t="shared" ca="1" si="19"/>
        <v>0.26426145772452159</v>
      </c>
      <c r="H152" s="1">
        <f t="shared" ca="1" si="19"/>
        <v>8.8130910662572295E-2</v>
      </c>
      <c r="I152" s="1">
        <f t="shared" ca="1" si="19"/>
        <v>3.0086022124549555E-2</v>
      </c>
      <c r="J152" s="1">
        <f t="shared" ca="1" si="19"/>
        <v>7.8420538625504438E-2</v>
      </c>
      <c r="K152" s="1">
        <f t="shared" ca="1" si="19"/>
        <v>0.17828711224698154</v>
      </c>
      <c r="L152" s="1">
        <f t="shared" ca="1" si="19"/>
        <v>0.2743128990002997</v>
      </c>
      <c r="M152" s="1">
        <f t="shared" ca="1" si="19"/>
        <v>0.21078490151994553</v>
      </c>
      <c r="N152" s="1">
        <f t="shared" ca="1" si="19"/>
        <v>0.18035948625233736</v>
      </c>
      <c r="O152" s="1">
        <f t="shared" ca="1" si="19"/>
        <v>0.29006480828427694</v>
      </c>
      <c r="P152" s="1">
        <f t="shared" ca="1" si="19"/>
        <v>0.41906365721904104</v>
      </c>
      <c r="Q152" s="1">
        <f t="shared" ca="1" si="19"/>
        <v>0.24709767210635167</v>
      </c>
      <c r="R152" s="1">
        <f t="shared" ca="1" si="19"/>
        <v>8.9422543985557407E-2</v>
      </c>
      <c r="S152" s="1">
        <f t="shared" ca="1" si="19"/>
        <v>6.3263803259808418E-2</v>
      </c>
      <c r="T152" s="1">
        <f t="shared" ca="1" si="19"/>
        <v>0.1520872144392251</v>
      </c>
      <c r="U152" s="1">
        <f t="shared" ca="1" si="18"/>
        <v>0.3463225624355557</v>
      </c>
      <c r="V152" s="1">
        <f t="shared" ca="1" si="15"/>
        <v>0.52139832729502689</v>
      </c>
      <c r="W152" s="1">
        <f t="shared" ca="1" si="16"/>
        <v>0.39946377129037652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-7.5822952955457462E-2</v>
      </c>
      <c r="E153" s="1">
        <f t="shared" ca="1" si="13"/>
        <v>7.6010132463965555E-2</v>
      </c>
      <c r="F153" s="1">
        <f t="shared" ca="1" si="19"/>
        <v>0.17829765039101275</v>
      </c>
      <c r="G153" s="1">
        <f t="shared" ca="1" si="19"/>
        <v>0.13404154377040928</v>
      </c>
      <c r="H153" s="1">
        <f t="shared" ca="1" si="19"/>
        <v>2.1768901223916875E-2</v>
      </c>
      <c r="I153" s="1">
        <f t="shared" ca="1" si="19"/>
        <v>-3.6503081553232189E-2</v>
      </c>
      <c r="J153" s="1">
        <f t="shared" ca="1" si="19"/>
        <v>-5.7356786325263517E-3</v>
      </c>
      <c r="K153" s="1">
        <f t="shared" ca="1" si="19"/>
        <v>-1.3961471133873814E-2</v>
      </c>
      <c r="L153" s="1">
        <f t="shared" ca="1" si="19"/>
        <v>1.9886225317678384E-2</v>
      </c>
      <c r="M153" s="1">
        <f t="shared" ca="1" si="19"/>
        <v>0.20994478624146176</v>
      </c>
      <c r="N153" s="1">
        <f t="shared" ca="1" si="19"/>
        <v>0.40194691423955459</v>
      </c>
      <c r="O153" s="1">
        <f t="shared" ca="1" si="19"/>
        <v>0.27294653951567904</v>
      </c>
      <c r="P153" s="1">
        <f t="shared" ca="1" si="19"/>
        <v>2.6461372946981847E-2</v>
      </c>
      <c r="Q153" s="1">
        <f t="shared" ca="1" si="19"/>
        <v>-9.9998616036143184E-2</v>
      </c>
      <c r="R153" s="1">
        <f t="shared" ca="1" si="19"/>
        <v>-9.8109658072525585E-2</v>
      </c>
      <c r="S153" s="1">
        <f t="shared" ca="1" si="19"/>
        <v>-2.6998734046675014E-2</v>
      </c>
      <c r="T153" s="1">
        <f t="shared" ca="1" si="19"/>
        <v>4.5586635924258836E-2</v>
      </c>
      <c r="U153" s="1">
        <f t="shared" ca="1" si="18"/>
        <v>4.9274648685890349E-2</v>
      </c>
      <c r="V153" s="1">
        <f t="shared" ca="1" si="15"/>
        <v>1.4853198624070096E-2</v>
      </c>
      <c r="W153" s="1">
        <f t="shared" ca="1" si="16"/>
        <v>-3.928621574969543E-2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0.15415055876273104</v>
      </c>
      <c r="E154" s="1">
        <f t="shared" ca="1" si="13"/>
        <v>0.113421774526675</v>
      </c>
      <c r="F154" s="1">
        <f t="shared" ca="1" si="19"/>
        <v>3.7904321380374415E-3</v>
      </c>
      <c r="G154" s="1">
        <f t="shared" ca="1" si="19"/>
        <v>-5.0573870797203727E-2</v>
      </c>
      <c r="H154" s="1">
        <f t="shared" ca="1" si="19"/>
        <v>1.9887806464765182E-2</v>
      </c>
      <c r="I154" s="1">
        <f t="shared" ca="1" si="19"/>
        <v>0.18303392821725853</v>
      </c>
      <c r="J154" s="1">
        <f t="shared" ca="1" si="19"/>
        <v>0.33769998473580481</v>
      </c>
      <c r="K154" s="1">
        <f t="shared" ca="1" si="19"/>
        <v>0.24237653658437058</v>
      </c>
      <c r="L154" s="1">
        <f t="shared" ca="1" si="19"/>
        <v>7.8514194605112095E-2</v>
      </c>
      <c r="M154" s="1">
        <f t="shared" ca="1" si="19"/>
        <v>9.7862640061933376E-2</v>
      </c>
      <c r="N154" s="1">
        <f t="shared" ca="1" si="19"/>
        <v>0.17926894862829051</v>
      </c>
      <c r="O154" s="1">
        <f t="shared" ca="1" si="19"/>
        <v>0.11696865826510935</v>
      </c>
      <c r="P154" s="1">
        <f t="shared" ca="1" si="19"/>
        <v>1.5292509118286118E-2</v>
      </c>
      <c r="Q154" s="1">
        <f t="shared" ca="1" si="19"/>
        <v>-1.4932460509466469E-2</v>
      </c>
      <c r="R154" s="1">
        <f t="shared" ca="1" si="19"/>
        <v>2.1450907179233341E-4</v>
      </c>
      <c r="S154" s="1">
        <f t="shared" ca="1" si="19"/>
        <v>4.9210206787998839E-2</v>
      </c>
      <c r="T154" s="1">
        <f t="shared" ca="1" si="19"/>
        <v>9.9337460700349406E-2</v>
      </c>
      <c r="U154" s="1">
        <f t="shared" ca="1" si="18"/>
        <v>5.5028413844313694E-2</v>
      </c>
      <c r="V154" s="1">
        <f t="shared" ca="1" si="15"/>
        <v>-3.9465502472420977E-2</v>
      </c>
      <c r="W154" s="1">
        <f t="shared" ca="1" si="16"/>
        <v>-5.8068577172605336E-2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0.19833053858490901</v>
      </c>
      <c r="E155" s="1">
        <f t="shared" ca="1" si="13"/>
        <v>0.28797505955506103</v>
      </c>
      <c r="F155" s="1">
        <f t="shared" ca="1" si="19"/>
        <v>0.35870482434931261</v>
      </c>
      <c r="G155" s="1">
        <f t="shared" ca="1" si="19"/>
        <v>0.2245834460943604</v>
      </c>
      <c r="H155" s="1">
        <f t="shared" ca="1" si="19"/>
        <v>0.12479822651044015</v>
      </c>
      <c r="I155" s="1">
        <f t="shared" ca="1" si="19"/>
        <v>0.17129609327922832</v>
      </c>
      <c r="J155" s="1">
        <f t="shared" ca="1" si="19"/>
        <v>0.2028861469469668</v>
      </c>
      <c r="K155" s="1">
        <f t="shared" ca="1" si="19"/>
        <v>0.10746336554219078</v>
      </c>
      <c r="L155" s="1">
        <f t="shared" ca="1" si="19"/>
        <v>6.3447272459171297E-2</v>
      </c>
      <c r="M155" s="1">
        <f t="shared" ca="1" si="19"/>
        <v>0.23527510949516839</v>
      </c>
      <c r="N155" s="1">
        <f t="shared" ca="1" si="19"/>
        <v>0.52559672839356986</v>
      </c>
      <c r="O155" s="1">
        <f t="shared" ca="1" si="19"/>
        <v>0.52041828912494759</v>
      </c>
      <c r="P155" s="1">
        <f t="shared" ca="1" si="19"/>
        <v>0.28769394539042975</v>
      </c>
      <c r="Q155" s="1">
        <f t="shared" ca="1" si="19"/>
        <v>0.13606532794632292</v>
      </c>
      <c r="R155" s="1">
        <f t="shared" ca="1" si="19"/>
        <v>0.1080405007322679</v>
      </c>
      <c r="S155" s="1">
        <f t="shared" ca="1" si="19"/>
        <v>0.13988721144612681</v>
      </c>
      <c r="T155" s="1">
        <f t="shared" ca="1" si="19"/>
        <v>0.18326121274257795</v>
      </c>
      <c r="U155" s="1">
        <f t="shared" ca="1" si="18"/>
        <v>0.26935958478343031</v>
      </c>
      <c r="V155" s="1">
        <f t="shared" ca="1" si="15"/>
        <v>0.38950524690531357</v>
      </c>
      <c r="W155" s="1">
        <f t="shared" ca="1" si="16"/>
        <v>0.31294699428156664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2.4000046649440099E-3</v>
      </c>
      <c r="E156" s="1">
        <f t="shared" ca="1" si="13"/>
        <v>-2.7522679400457294E-2</v>
      </c>
      <c r="F156" s="1">
        <f t="shared" ca="1" si="19"/>
        <v>-1.8892834459829256E-3</v>
      </c>
      <c r="G156" s="1">
        <f t="shared" ca="1" si="19"/>
        <v>4.4356618303894355E-2</v>
      </c>
      <c r="H156" s="1">
        <f t="shared" ca="1" si="19"/>
        <v>0.11618428467191495</v>
      </c>
      <c r="I156" s="1">
        <f t="shared" ca="1" si="19"/>
        <v>0.22919971883698725</v>
      </c>
      <c r="J156" s="1">
        <f t="shared" ca="1" si="19"/>
        <v>0.28923510162958516</v>
      </c>
      <c r="K156" s="1">
        <f t="shared" ca="1" si="19"/>
        <v>0.14399444870445505</v>
      </c>
      <c r="L156" s="1">
        <f t="shared" ca="1" si="19"/>
        <v>4.9314172486838059E-2</v>
      </c>
      <c r="M156" s="1">
        <f t="shared" ca="1" si="19"/>
        <v>4.063634373324275E-2</v>
      </c>
      <c r="N156" s="1">
        <f t="shared" ca="1" si="19"/>
        <v>6.4853170793432946E-2</v>
      </c>
      <c r="O156" s="1">
        <f t="shared" ca="1" si="19"/>
        <v>0.11715516056925375</v>
      </c>
      <c r="P156" s="1">
        <f t="shared" ca="1" si="19"/>
        <v>0.10289298900715201</v>
      </c>
      <c r="Q156" s="1">
        <f t="shared" ca="1" si="19"/>
        <v>7.7116136284033826E-2</v>
      </c>
      <c r="R156" s="1">
        <f t="shared" ca="1" si="19"/>
        <v>4.3650304043391881E-2</v>
      </c>
      <c r="S156" s="1">
        <f t="shared" ca="1" si="19"/>
        <v>-4.1900973548182063E-2</v>
      </c>
      <c r="T156" s="1">
        <f t="shared" ca="1" si="19"/>
        <v>-3.2700754129820833E-2</v>
      </c>
      <c r="U156" s="1">
        <f t="shared" ca="1" si="18"/>
        <v>3.5623350058070547E-3</v>
      </c>
      <c r="V156" s="1">
        <f t="shared" ca="1" si="15"/>
        <v>-4.4812368768862333E-2</v>
      </c>
      <c r="W156" s="1">
        <f t="shared" ca="1" si="16"/>
        <v>-0.12446460112784805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0.1077759897012783</v>
      </c>
      <c r="E157" s="1">
        <f t="shared" ca="1" si="13"/>
        <v>7.3736578673074787E-2</v>
      </c>
      <c r="F157" s="1">
        <f t="shared" ca="1" si="19"/>
        <v>5.1813845303663578E-2</v>
      </c>
      <c r="G157" s="1">
        <f t="shared" ca="1" si="19"/>
        <v>2.6253074056941866E-2</v>
      </c>
      <c r="H157" s="1">
        <f t="shared" ca="1" si="19"/>
        <v>7.8465432470191526E-2</v>
      </c>
      <c r="I157" s="1">
        <f t="shared" ca="1" si="19"/>
        <v>0.32293798164103799</v>
      </c>
      <c r="J157" s="1">
        <f t="shared" ca="1" si="19"/>
        <v>0.6260881553211004</v>
      </c>
      <c r="K157" s="1">
        <f t="shared" ca="1" si="19"/>
        <v>0.62512110788257336</v>
      </c>
      <c r="L157" s="1">
        <f t="shared" ca="1" si="19"/>
        <v>0.35632538251125895</v>
      </c>
      <c r="M157" s="1">
        <f t="shared" ca="1" si="19"/>
        <v>0.20636203789360605</v>
      </c>
      <c r="N157" s="1">
        <f t="shared" ca="1" si="19"/>
        <v>0.25825268812728785</v>
      </c>
      <c r="O157" s="1">
        <f t="shared" ca="1" si="19"/>
        <v>0.32975915350004043</v>
      </c>
      <c r="P157" s="1">
        <f t="shared" ca="1" si="19"/>
        <v>0.24950675079166751</v>
      </c>
      <c r="Q157" s="1">
        <f t="shared" ca="1" si="19"/>
        <v>0.16123608141782925</v>
      </c>
      <c r="R157" s="1">
        <f t="shared" ca="1" si="19"/>
        <v>0.16983020764807327</v>
      </c>
      <c r="S157" s="1">
        <f t="shared" ca="1" si="19"/>
        <v>0.1904687868660562</v>
      </c>
      <c r="T157" s="1">
        <f t="shared" ca="1" si="19"/>
        <v>5.9165757958079303E-2</v>
      </c>
      <c r="U157" s="1">
        <f t="shared" ca="1" si="18"/>
        <v>-2.5288290557046334E-2</v>
      </c>
      <c r="V157" s="1">
        <f t="shared" ca="1" si="15"/>
        <v>2.6945973394440183E-2</v>
      </c>
      <c r="W157" s="1">
        <f t="shared" ca="1" si="16"/>
        <v>0.11733418038444843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0.10794264808875133</v>
      </c>
      <c r="E158" s="1">
        <f t="shared" ca="1" si="13"/>
        <v>0.10658100737238931</v>
      </c>
      <c r="F158" s="1">
        <f t="shared" ca="1" si="19"/>
        <v>0.17127276375784498</v>
      </c>
      <c r="G158" s="1">
        <f t="shared" ca="1" si="19"/>
        <v>0.13193461447555507</v>
      </c>
      <c r="H158" s="1">
        <f t="shared" ca="1" si="19"/>
        <v>8.8728544148973673E-2</v>
      </c>
      <c r="I158" s="1">
        <f t="shared" ca="1" si="19"/>
        <v>0.20626831273298624</v>
      </c>
      <c r="J158" s="1">
        <f t="shared" ca="1" si="19"/>
        <v>0.37390345103531181</v>
      </c>
      <c r="K158" s="1">
        <f t="shared" ca="1" si="19"/>
        <v>0.29654962163564724</v>
      </c>
      <c r="L158" s="1">
        <f ca="1">(L108+0.6*(M108+K108)+0.15*(J108+N108))/(1+2*0.6+2*0.15)</f>
        <v>0.20573424013926966</v>
      </c>
      <c r="M158" s="1">
        <f t="shared" ca="1" si="19"/>
        <v>0.2845987562643697</v>
      </c>
      <c r="N158" s="1">
        <f t="shared" ca="1" si="19"/>
        <v>0.37142794344564389</v>
      </c>
      <c r="O158" s="1">
        <f t="shared" ca="1" si="19"/>
        <v>0.24886952077686808</v>
      </c>
      <c r="P158" s="1">
        <f t="shared" ca="1" si="19"/>
        <v>7.9122398990487161E-2</v>
      </c>
      <c r="Q158" s="1">
        <f t="shared" ca="1" si="19"/>
        <v>5.2124607620058496E-4</v>
      </c>
      <c r="R158" s="1">
        <f t="shared" ca="1" si="19"/>
        <v>-4.892326214088027E-4</v>
      </c>
      <c r="S158" s="1">
        <f t="shared" ca="1" si="19"/>
        <v>3.1649209012285413E-2</v>
      </c>
      <c r="T158" s="1">
        <f t="shared" ca="1" si="19"/>
        <v>7.6615575807731401E-2</v>
      </c>
      <c r="U158" s="1">
        <f t="shared" ca="1" si="18"/>
        <v>0.12900602563058833</v>
      </c>
      <c r="V158" s="1">
        <f t="shared" ca="1" si="15"/>
        <v>0.18777247656673518</v>
      </c>
      <c r="W158" s="1">
        <f ca="1">(W108+0.6*(V108)+0.15*U108)/(1+0.6+0.15)</f>
        <v>0.20127471721175769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5.1517334459943043E-4</v>
      </c>
      <c r="E160" s="3">
        <f t="shared" ref="E160:W160" ca="1" si="20">AVERAGE(E111:E134)</f>
        <v>9.7830618646382629E-3</v>
      </c>
      <c r="F160" s="3">
        <f t="shared" ca="1" si="20"/>
        <v>2.5805058452340462E-2</v>
      </c>
      <c r="G160" s="3">
        <f t="shared" ca="1" si="20"/>
        <v>2.6680175305869538E-2</v>
      </c>
      <c r="H160" s="3">
        <f t="shared" ca="1" si="20"/>
        <v>1.9459600528137406E-2</v>
      </c>
      <c r="I160" s="3">
        <f t="shared" ca="1" si="20"/>
        <v>1.6426510588990136E-2</v>
      </c>
      <c r="J160" s="3">
        <f t="shared" ca="1" si="20"/>
        <v>7.2863660797370569E-2</v>
      </c>
      <c r="K160" s="3">
        <f t="shared" ca="1" si="20"/>
        <v>0.24316742974673197</v>
      </c>
      <c r="L160" s="3">
        <f t="shared" ca="1" si="20"/>
        <v>0.39711184976242286</v>
      </c>
      <c r="M160" s="3">
        <f t="shared" ca="1" si="20"/>
        <v>0.26057445860601203</v>
      </c>
      <c r="N160" s="3">
        <f t="shared" ca="1" si="20"/>
        <v>0.11672539097056887</v>
      </c>
      <c r="O160" s="3">
        <f t="shared" ca="1" si="20"/>
        <v>6.3339675701655385E-2</v>
      </c>
      <c r="P160" s="3">
        <f t="shared" ca="1" si="20"/>
        <v>3.4029762585620106E-2</v>
      </c>
      <c r="Q160" s="3">
        <f t="shared" ca="1" si="20"/>
        <v>2.4740628055440531E-2</v>
      </c>
      <c r="R160" s="3">
        <f t="shared" ca="1" si="20"/>
        <v>3.0880641940843157E-2</v>
      </c>
      <c r="S160" s="3">
        <f t="shared" ca="1" si="20"/>
        <v>2.6278606090130385E-2</v>
      </c>
      <c r="T160" s="3">
        <f t="shared" ca="1" si="20"/>
        <v>3.8610546678577967E-2</v>
      </c>
      <c r="U160" s="3">
        <f t="shared" ca="1" si="20"/>
        <v>9.687179404421481E-2</v>
      </c>
      <c r="V160" s="3">
        <f t="shared" ca="1" si="20"/>
        <v>0.15488641820774196</v>
      </c>
      <c r="W160" s="3">
        <f t="shared" ca="1" si="20"/>
        <v>0.12668691647385966</v>
      </c>
    </row>
    <row r="161" spans="2:23">
      <c r="C161" s="1" t="s">
        <v>198</v>
      </c>
      <c r="D161" s="10">
        <f ca="1">AVERAGE(D135:D158)</f>
        <v>0.16289505588168976</v>
      </c>
      <c r="E161" s="3">
        <f t="shared" ref="E161:W161" ca="1" si="21">AVERAGE(E135:E158)</f>
        <v>0.16535167146002352</v>
      </c>
      <c r="F161" s="3">
        <f t="shared" ca="1" si="21"/>
        <v>0.18225802324508489</v>
      </c>
      <c r="G161" s="3">
        <f t="shared" ca="1" si="21"/>
        <v>0.11153020217262738</v>
      </c>
      <c r="H161" s="3">
        <f t="shared" ca="1" si="21"/>
        <v>5.6021280263800821E-2</v>
      </c>
      <c r="I161" s="3">
        <f t="shared" ca="1" si="21"/>
        <v>7.9686132592060296E-2</v>
      </c>
      <c r="J161" s="3">
        <f t="shared" ca="1" si="21"/>
        <v>0.15756121182337102</v>
      </c>
      <c r="K161" s="3">
        <f t="shared" ca="1" si="21"/>
        <v>0.19291504504401422</v>
      </c>
      <c r="L161" s="3">
        <f t="shared" ca="1" si="21"/>
        <v>0.17049420546673041</v>
      </c>
      <c r="M161" s="3">
        <f t="shared" ca="1" si="21"/>
        <v>0.1448012549235628</v>
      </c>
      <c r="N161" s="3">
        <f t="shared" ca="1" si="21"/>
        <v>0.18954962014642396</v>
      </c>
      <c r="O161" s="3">
        <f t="shared" ca="1" si="21"/>
        <v>0.2392966797293288</v>
      </c>
      <c r="P161" s="3">
        <f t="shared" ca="1" si="21"/>
        <v>0.23930671990126595</v>
      </c>
      <c r="Q161" s="3">
        <f t="shared" ca="1" si="21"/>
        <v>0.15164772182600181</v>
      </c>
      <c r="R161" s="3">
        <f t="shared" ca="1" si="21"/>
        <v>0.14348523705328589</v>
      </c>
      <c r="S161" s="3">
        <f t="shared" ca="1" si="21"/>
        <v>0.20250218765661573</v>
      </c>
      <c r="T161" s="3">
        <f t="shared" ca="1" si="21"/>
        <v>0.18953484532870477</v>
      </c>
      <c r="U161" s="3">
        <f t="shared" ca="1" si="21"/>
        <v>0.16148685246993233</v>
      </c>
      <c r="V161" s="3">
        <f t="shared" ca="1" si="21"/>
        <v>0.17665428790584534</v>
      </c>
      <c r="W161" s="3">
        <f t="shared" ca="1" si="21"/>
        <v>0.12978039070579916</v>
      </c>
    </row>
    <row r="162" spans="2:23">
      <c r="C162" s="1" t="s">
        <v>16</v>
      </c>
      <c r="D162" s="3">
        <f ca="1">IF(D165&gt;0,TINV(TTEST(D111:D134,D135:D158,2,2),46),-TINV(TTEST(D111:D134,D135:D158,2,2),46))</f>
        <v>-4.1611300418182093</v>
      </c>
      <c r="E162" s="3">
        <f t="shared" ref="E162:V162" ca="1" si="22">IF(E165&gt;0,TINV(TTEST(E111:E134,E135:E158,2,2),46),-TINV(TTEST(E111:E134,E135:E158,2,2),46))</f>
        <v>-6.0903355093643334</v>
      </c>
      <c r="F162" s="3">
        <f t="shared" ca="1" si="22"/>
        <v>-5.3544779597360677</v>
      </c>
      <c r="G162" s="3">
        <f t="shared" ca="1" si="22"/>
        <v>-3.7417068922046619</v>
      </c>
      <c r="H162" s="3">
        <f t="shared" ca="1" si="22"/>
        <v>-1.9451535931120065</v>
      </c>
      <c r="I162" s="3">
        <f t="shared" ca="1" si="22"/>
        <v>-2.4629114967997356</v>
      </c>
      <c r="J162" s="3">
        <f t="shared" ca="1" si="22"/>
        <v>-2.2603015057521452</v>
      </c>
      <c r="K162" s="3">
        <f t="shared" ca="1" si="22"/>
        <v>1.341419995063049</v>
      </c>
      <c r="L162" s="3">
        <f t="shared" ca="1" si="22"/>
        <v>8.2577477173086749</v>
      </c>
      <c r="M162" s="3">
        <f t="shared" ca="1" si="22"/>
        <v>5.9867875940523874</v>
      </c>
      <c r="N162" s="3">
        <f t="shared" ca="1" si="22"/>
        <v>-2.0610781364860085</v>
      </c>
      <c r="O162" s="3">
        <f t="shared" ca="1" si="22"/>
        <v>-4.2023579478820228</v>
      </c>
      <c r="P162" s="3">
        <f t="shared" ca="1" si="22"/>
        <v>-4.5501773293486902</v>
      </c>
      <c r="Q162" s="3">
        <f t="shared" ca="1" si="22"/>
        <v>-4.1293069167595302</v>
      </c>
      <c r="R162" s="3">
        <f t="shared" ca="1" si="22"/>
        <v>-4.4770329145959273</v>
      </c>
      <c r="S162" s="3">
        <f t="shared" ca="1" si="22"/>
        <v>-5.0636893602618844</v>
      </c>
      <c r="T162" s="3">
        <f t="shared" ca="1" si="22"/>
        <v>-5.183180800060855</v>
      </c>
      <c r="U162" s="3">
        <f t="shared" ca="1" si="22"/>
        <v>-1.8927184826401553</v>
      </c>
      <c r="V162" s="3">
        <f t="shared" ca="1" si="22"/>
        <v>-0.42656160601096937</v>
      </c>
      <c r="W162" s="3">
        <f ca="1">IF(W165&gt;0,TINV(TTEST(W111:W134,W135:W158,2,2),46),-TINV(TTEST(W111:W134,W135:W158,2,2),46))</f>
        <v>-6.8927310818444693E-2</v>
      </c>
    </row>
    <row r="163" spans="2:23">
      <c r="B163" s="1" t="s">
        <v>199</v>
      </c>
      <c r="C163" s="1" t="s">
        <v>0</v>
      </c>
      <c r="D163" s="3">
        <f ca="1">STDEV(D111:D134)/SQRT(COUNT(D111:D134))</f>
        <v>1.2660880897318212E-2</v>
      </c>
      <c r="E163" s="3">
        <f t="shared" ref="E163:W163" ca="1" si="23">STDEV(E111:E134)/SQRT(COUNT(E111:E134))</f>
        <v>1.1974484348736693E-2</v>
      </c>
      <c r="F163" s="3">
        <f t="shared" ca="1" si="23"/>
        <v>1.0924359391623459E-2</v>
      </c>
      <c r="G163" s="3">
        <f t="shared" ca="1" si="23"/>
        <v>1.3100976663779523E-2</v>
      </c>
      <c r="H163" s="3">
        <f t="shared" ca="1" si="23"/>
        <v>1.5280628353208078E-2</v>
      </c>
      <c r="I163" s="3">
        <f t="shared" ca="1" si="23"/>
        <v>1.4237164813650869E-2</v>
      </c>
      <c r="J163" s="3">
        <f t="shared" ca="1" si="23"/>
        <v>1.3471082333053386E-2</v>
      </c>
      <c r="K163" s="3">
        <f t="shared" ca="1" si="23"/>
        <v>1.5747231415512968E-2</v>
      </c>
      <c r="L163" s="3">
        <f t="shared" ca="1" si="23"/>
        <v>1.4979593942999789E-2</v>
      </c>
      <c r="M163" s="3">
        <f t="shared" ca="1" si="23"/>
        <v>1.1039578781013996E-2</v>
      </c>
      <c r="N163" s="3">
        <f t="shared" ca="1" si="23"/>
        <v>1.6006900466906917E-2</v>
      </c>
      <c r="O163" s="3">
        <f t="shared" ca="1" si="23"/>
        <v>2.0379283558892153E-2</v>
      </c>
      <c r="P163" s="3">
        <f t="shared" ca="1" si="23"/>
        <v>1.6025069770502855E-2</v>
      </c>
      <c r="Q163" s="3">
        <f t="shared" ca="1" si="23"/>
        <v>1.1974568399873523E-2</v>
      </c>
      <c r="R163" s="3">
        <f t="shared" ca="1" si="23"/>
        <v>1.0218043762804553E-2</v>
      </c>
      <c r="S163" s="3">
        <f t="shared" ca="1" si="23"/>
        <v>9.8954990540052624E-3</v>
      </c>
      <c r="T163" s="3">
        <f t="shared" ca="1" si="23"/>
        <v>1.1383183543439611E-2</v>
      </c>
      <c r="U163" s="3">
        <f t="shared" ca="1" si="23"/>
        <v>1.9824501948660873E-2</v>
      </c>
      <c r="V163" s="3">
        <f t="shared" ca="1" si="23"/>
        <v>2.8528473792781728E-2</v>
      </c>
      <c r="W163" s="3">
        <f t="shared" ca="1" si="23"/>
        <v>2.5936756939431396E-2</v>
      </c>
    </row>
    <row r="164" spans="2:23">
      <c r="C164" s="1" t="s">
        <v>198</v>
      </c>
      <c r="D164" s="3">
        <f ca="1">STDEV(D135:D158)/SQRT(COUNT(D135:D158))</f>
        <v>3.6912038574027362E-2</v>
      </c>
      <c r="E164" s="3">
        <f t="shared" ref="E164:W164" ca="1" si="24">STDEV(E135:E158)/SQRT(COUNT(E135:E158))</f>
        <v>2.2562871299200524E-2</v>
      </c>
      <c r="F164" s="3">
        <f t="shared" ca="1" si="24"/>
        <v>2.7100064543813602E-2</v>
      </c>
      <c r="G164" s="3">
        <f t="shared" ca="1" si="24"/>
        <v>1.8509530937259308E-2</v>
      </c>
      <c r="H164" s="3">
        <f t="shared" ca="1" si="24"/>
        <v>1.0945459475521268E-2</v>
      </c>
      <c r="I164" s="3">
        <f t="shared" ca="1" si="24"/>
        <v>2.1377954637481798E-2</v>
      </c>
      <c r="J164" s="3">
        <f t="shared" ca="1" si="24"/>
        <v>3.4966630388843949E-2</v>
      </c>
      <c r="K164" s="3">
        <f t="shared" ca="1" si="24"/>
        <v>3.3991649362115232E-2</v>
      </c>
      <c r="L164" s="3">
        <f t="shared" ca="1" si="24"/>
        <v>2.2994169552540154E-2</v>
      </c>
      <c r="M164" s="3">
        <f t="shared" ca="1" si="24"/>
        <v>1.587735809351485E-2</v>
      </c>
      <c r="N164" s="3">
        <f t="shared" ca="1" si="24"/>
        <v>3.1499291321817585E-2</v>
      </c>
      <c r="O164" s="3">
        <f t="shared" ca="1" si="24"/>
        <v>3.6576863247996506E-2</v>
      </c>
      <c r="P164" s="3">
        <f t="shared" ca="1" si="24"/>
        <v>4.2171972168614305E-2</v>
      </c>
      <c r="Q164" s="3">
        <f t="shared" ca="1" si="24"/>
        <v>2.8304477358177729E-2</v>
      </c>
      <c r="R164" s="3">
        <f t="shared" ca="1" si="24"/>
        <v>2.2982497070701987E-2</v>
      </c>
      <c r="S164" s="3">
        <f t="shared" ca="1" si="24"/>
        <v>3.3364920974001996E-2</v>
      </c>
      <c r="T164" s="3">
        <f t="shared" ca="1" si="24"/>
        <v>2.6800858220503165E-2</v>
      </c>
      <c r="U164" s="3">
        <f t="shared" ca="1" si="24"/>
        <v>2.779287547078043E-2</v>
      </c>
      <c r="V164" s="3">
        <f t="shared" ca="1" si="24"/>
        <v>4.2311820954237876E-2</v>
      </c>
      <c r="W164" s="3">
        <f t="shared" ca="1" si="24"/>
        <v>3.6626773754830082E-2</v>
      </c>
    </row>
    <row r="165" spans="2:23">
      <c r="C165" s="1" t="s">
        <v>110</v>
      </c>
      <c r="D165" s="2">
        <f ca="1">D160-D161</f>
        <v>-0.16237988253709032</v>
      </c>
      <c r="E165" s="2">
        <f t="shared" ref="E165:W165" ca="1" si="25">E160-E161</f>
        <v>-0.15556860959538527</v>
      </c>
      <c r="F165" s="2">
        <f t="shared" ca="1" si="25"/>
        <v>-0.15645296479274443</v>
      </c>
      <c r="G165" s="2">
        <f t="shared" ca="1" si="25"/>
        <v>-8.4850026866757841E-2</v>
      </c>
      <c r="H165" s="2">
        <f t="shared" ca="1" si="25"/>
        <v>-3.6561679735663419E-2</v>
      </c>
      <c r="I165" s="2">
        <f t="shared" ca="1" si="25"/>
        <v>-6.3259622003070157E-2</v>
      </c>
      <c r="J165" s="2">
        <f t="shared" ca="1" si="25"/>
        <v>-8.4697551026000448E-2</v>
      </c>
      <c r="K165" s="2">
        <f t="shared" ca="1" si="25"/>
        <v>5.0252384702717756E-2</v>
      </c>
      <c r="L165" s="2">
        <f t="shared" ca="1" si="25"/>
        <v>0.22661764429569245</v>
      </c>
      <c r="M165" s="2">
        <f t="shared" ca="1" si="25"/>
        <v>0.11577320368244923</v>
      </c>
      <c r="N165" s="2">
        <f t="shared" ca="1" si="25"/>
        <v>-7.2824229175855085E-2</v>
      </c>
      <c r="O165" s="2">
        <f t="shared" ca="1" si="25"/>
        <v>-0.17595700402767342</v>
      </c>
      <c r="P165" s="2">
        <f t="shared" ca="1" si="25"/>
        <v>-0.20527695731564585</v>
      </c>
      <c r="Q165" s="2">
        <f t="shared" ca="1" si="25"/>
        <v>-0.12690709377056128</v>
      </c>
      <c r="R165" s="2">
        <f t="shared" ca="1" si="25"/>
        <v>-0.11260459511244274</v>
      </c>
      <c r="S165" s="2">
        <f t="shared" ca="1" si="25"/>
        <v>-0.17622358156648535</v>
      </c>
      <c r="T165" s="2">
        <f t="shared" ca="1" si="25"/>
        <v>-0.1509242986501268</v>
      </c>
      <c r="U165" s="2">
        <f t="shared" ca="1" si="25"/>
        <v>-6.461505842571752E-2</v>
      </c>
      <c r="V165" s="2">
        <f t="shared" ca="1" si="25"/>
        <v>-2.1767869698103376E-2</v>
      </c>
      <c r="W165" s="2">
        <f t="shared" ca="1" si="25"/>
        <v>-3.0934742319395081E-3</v>
      </c>
    </row>
    <row r="167" spans="2:23">
      <c r="B167" s="1" t="s">
        <v>200</v>
      </c>
      <c r="D167" s="1">
        <f ca="1">COVAR(D111:D158,$C111:$C158)/VAR($C111:$C158)</f>
        <v>-7.9498484158783814E-2</v>
      </c>
      <c r="E167" s="1">
        <f t="shared" ref="E167:W167" ca="1" si="26">COVAR(E111:E158,$C111:$C158)/VAR($C111:$C158)</f>
        <v>-7.6163798447740724E-2</v>
      </c>
      <c r="F167" s="1">
        <f t="shared" ca="1" si="26"/>
        <v>-7.6596764013114466E-2</v>
      </c>
      <c r="G167" s="1">
        <f t="shared" ca="1" si="26"/>
        <v>-4.1541158986850173E-2</v>
      </c>
      <c r="H167" s="1">
        <f t="shared" ca="1" si="26"/>
        <v>-1.7899989037251887E-2</v>
      </c>
      <c r="I167" s="1">
        <f t="shared" ca="1" si="26"/>
        <v>-3.0970856605669766E-2</v>
      </c>
      <c r="J167" s="1">
        <f t="shared" ca="1" si="26"/>
        <v>-4.14665093564794E-2</v>
      </c>
      <c r="K167" s="1">
        <f t="shared" ca="1" si="26"/>
        <v>2.4602730010705554E-2</v>
      </c>
      <c r="L167" s="1">
        <f t="shared" ca="1" si="26"/>
        <v>0.11094822168643276</v>
      </c>
      <c r="M167" s="1">
        <f t="shared" ca="1" si="26"/>
        <v>5.6680630969532429E-2</v>
      </c>
      <c r="N167" s="1">
        <f t="shared" ca="1" si="26"/>
        <v>-3.565352886734572E-2</v>
      </c>
      <c r="O167" s="1">
        <f t="shared" ca="1" si="26"/>
        <v>-8.6145616555215132E-2</v>
      </c>
      <c r="P167" s="1">
        <f t="shared" ca="1" si="26"/>
        <v>-0.10050017701911831</v>
      </c>
      <c r="Q167" s="1">
        <f t="shared" ca="1" si="26"/>
        <v>-6.2131597991837297E-2</v>
      </c>
      <c r="R167" s="1">
        <f t="shared" ca="1" si="26"/>
        <v>-5.5129333023800103E-2</v>
      </c>
      <c r="S167" s="1">
        <f t="shared" ca="1" si="26"/>
        <v>-8.6276128475258451E-2</v>
      </c>
      <c r="T167" s="1">
        <f t="shared" ca="1" si="26"/>
        <v>-7.3890021214124593E-2</v>
      </c>
      <c r="U167" s="1">
        <f t="shared" ca="1" si="26"/>
        <v>-3.1634455687590893E-2</v>
      </c>
      <c r="V167" s="1">
        <f t="shared" ca="1" si="26"/>
        <v>-1.0657186206363124E-2</v>
      </c>
      <c r="W167" s="1">
        <f t="shared" ca="1" si="26"/>
        <v>-1.5145134260536944E-3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1.2999999999999999E-2</v>
      </c>
      <c r="E1">
        <v>1.2999999999999999E-2</v>
      </c>
      <c r="F1">
        <v>1.7000000000000001E-2</v>
      </c>
      <c r="G1">
        <v>0.31900000000000001</v>
      </c>
      <c r="H1">
        <v>1.4E-2</v>
      </c>
      <c r="I1">
        <v>1.2999999999999999E-2</v>
      </c>
      <c r="J1">
        <v>2.4E-2</v>
      </c>
      <c r="K1">
        <v>4.9000000000000002E-2</v>
      </c>
      <c r="L1">
        <v>1.2999999999999999E-2</v>
      </c>
      <c r="M1">
        <v>1.6E-2</v>
      </c>
      <c r="N1">
        <v>2E-3</v>
      </c>
      <c r="O1">
        <v>0.01</v>
      </c>
      <c r="P1">
        <v>1.4E-2</v>
      </c>
      <c r="Q1">
        <v>0.02</v>
      </c>
      <c r="R1">
        <v>1.7000000000000001E-2</v>
      </c>
      <c r="S1">
        <v>1.6E-2</v>
      </c>
      <c r="T1">
        <v>2.4E-2</v>
      </c>
      <c r="U1">
        <v>0.99399999999999999</v>
      </c>
      <c r="V1">
        <v>8.9999999999999993E-3</v>
      </c>
      <c r="W1">
        <v>3.0000000000000001E-3</v>
      </c>
      <c r="Z1" s="1">
        <f>AVERAGE(D1:M1)</f>
        <v>4.9100000000000005E-2</v>
      </c>
      <c r="AA1" s="1">
        <f>AVERAGE(N1:W1)</f>
        <v>0.11089999999999997</v>
      </c>
    </row>
    <row r="2" spans="1:27">
      <c r="A2">
        <v>1</v>
      </c>
      <c r="B2" t="s">
        <v>149</v>
      </c>
      <c r="C2">
        <v>30</v>
      </c>
      <c r="D2">
        <v>1.2E-2</v>
      </c>
      <c r="E2">
        <v>1.2E-2</v>
      </c>
      <c r="F2">
        <v>1.7999999999999999E-2</v>
      </c>
      <c r="G2">
        <v>0.13800000000000001</v>
      </c>
      <c r="H2">
        <v>1.4E-2</v>
      </c>
      <c r="I2">
        <v>2E-3</v>
      </c>
      <c r="J2">
        <v>2.4E-2</v>
      </c>
      <c r="K2">
        <v>7.0000000000000001E-3</v>
      </c>
      <c r="L2">
        <v>6.4000000000000001E-2</v>
      </c>
      <c r="M2">
        <v>1.6E-2</v>
      </c>
      <c r="N2">
        <v>1E-3</v>
      </c>
      <c r="O2">
        <v>3.3000000000000002E-2</v>
      </c>
      <c r="P2">
        <v>1.4E-2</v>
      </c>
      <c r="Q2">
        <v>3.0000000000000001E-3</v>
      </c>
      <c r="R2">
        <v>1.7999999999999999E-2</v>
      </c>
      <c r="S2">
        <v>1.7000000000000001E-2</v>
      </c>
      <c r="T2">
        <v>6.0999999999999999E-2</v>
      </c>
      <c r="U2">
        <v>0.99399999999999999</v>
      </c>
      <c r="V2">
        <v>3.0000000000000001E-3</v>
      </c>
      <c r="W2">
        <v>2E-3</v>
      </c>
      <c r="Z2" s="1">
        <f t="shared" ref="Z2:Z48" si="0">AVERAGE(D2:M2)</f>
        <v>3.0700000000000005E-2</v>
      </c>
      <c r="AA2" s="1">
        <f t="shared" ref="AA2:AA48" si="1">AVERAGE(N2:W2)</f>
        <v>0.11459999999999999</v>
      </c>
    </row>
    <row r="3" spans="1:27">
      <c r="A3">
        <v>2</v>
      </c>
      <c r="B3" t="s">
        <v>150</v>
      </c>
      <c r="C3">
        <v>30</v>
      </c>
      <c r="D3">
        <v>1.0999999999999999E-2</v>
      </c>
      <c r="E3">
        <v>1.0999999999999999E-2</v>
      </c>
      <c r="F3">
        <v>1.4999999999999999E-2</v>
      </c>
      <c r="G3">
        <v>1.9E-2</v>
      </c>
      <c r="H3">
        <v>1.2999999999999999E-2</v>
      </c>
      <c r="I3">
        <v>0.40600000000000003</v>
      </c>
      <c r="J3">
        <v>1.7999999999999999E-2</v>
      </c>
      <c r="K3">
        <v>1.4E-2</v>
      </c>
      <c r="L3">
        <v>0.05</v>
      </c>
      <c r="M3">
        <v>1.4E-2</v>
      </c>
      <c r="N3">
        <v>2E-3</v>
      </c>
      <c r="O3">
        <v>2E-3</v>
      </c>
      <c r="P3">
        <v>1.2E-2</v>
      </c>
      <c r="Q3">
        <v>6.0000000000000001E-3</v>
      </c>
      <c r="R3">
        <v>1.4999999999999999E-2</v>
      </c>
      <c r="S3">
        <v>1.4E-2</v>
      </c>
      <c r="T3">
        <v>7.0000000000000001E-3</v>
      </c>
      <c r="U3">
        <v>0.96799999999999997</v>
      </c>
      <c r="V3">
        <v>2E-3</v>
      </c>
      <c r="W3">
        <v>9.2999999999999999E-2</v>
      </c>
      <c r="Z3" s="1">
        <f t="shared" si="0"/>
        <v>5.7100000000000005E-2</v>
      </c>
      <c r="AA3" s="1">
        <f t="shared" si="1"/>
        <v>0.11210000000000001</v>
      </c>
    </row>
    <row r="4" spans="1:27">
      <c r="A4">
        <v>3</v>
      </c>
      <c r="B4" t="s">
        <v>151</v>
      </c>
      <c r="C4">
        <v>30</v>
      </c>
      <c r="D4">
        <v>1.4999999999999999E-2</v>
      </c>
      <c r="E4">
        <v>1.6E-2</v>
      </c>
      <c r="F4">
        <v>2.3E-2</v>
      </c>
      <c r="G4">
        <v>2.7E-2</v>
      </c>
      <c r="H4">
        <v>1.7999999999999999E-2</v>
      </c>
      <c r="I4">
        <v>1E-3</v>
      </c>
      <c r="J4">
        <v>3.3000000000000002E-2</v>
      </c>
      <c r="K4">
        <v>4.8000000000000001E-2</v>
      </c>
      <c r="L4">
        <v>3.5999999999999997E-2</v>
      </c>
      <c r="M4">
        <v>2.1000000000000001E-2</v>
      </c>
      <c r="N4">
        <v>1E-3</v>
      </c>
      <c r="O4">
        <v>1.4999999999999999E-2</v>
      </c>
      <c r="P4">
        <v>1.7000000000000001E-2</v>
      </c>
      <c r="Q4">
        <v>3.0000000000000001E-3</v>
      </c>
      <c r="R4">
        <v>2.3E-2</v>
      </c>
      <c r="S4">
        <v>2.1000000000000001E-2</v>
      </c>
      <c r="T4">
        <v>8.0000000000000002E-3</v>
      </c>
      <c r="U4">
        <v>0.94099999999999995</v>
      </c>
      <c r="V4">
        <v>4.0000000000000001E-3</v>
      </c>
      <c r="W4">
        <v>2.3E-2</v>
      </c>
      <c r="Z4" s="1">
        <f t="shared" si="0"/>
        <v>2.3799999999999998E-2</v>
      </c>
      <c r="AA4" s="1">
        <f t="shared" si="1"/>
        <v>0.10559999999999999</v>
      </c>
    </row>
    <row r="5" spans="1:27">
      <c r="A5">
        <v>4</v>
      </c>
      <c r="B5" t="s">
        <v>152</v>
      </c>
      <c r="C5">
        <v>30</v>
      </c>
      <c r="D5">
        <v>1.6E-2</v>
      </c>
      <c r="E5">
        <v>1.6E-2</v>
      </c>
      <c r="F5">
        <v>2.1999999999999999E-2</v>
      </c>
      <c r="G5">
        <v>7.0999999999999994E-2</v>
      </c>
      <c r="H5">
        <v>1.7999999999999999E-2</v>
      </c>
      <c r="I5">
        <v>1.4999999999999999E-2</v>
      </c>
      <c r="J5">
        <v>3.4000000000000002E-2</v>
      </c>
      <c r="K5">
        <v>0.161</v>
      </c>
      <c r="L5">
        <v>0.114</v>
      </c>
      <c r="M5">
        <v>2.1000000000000001E-2</v>
      </c>
      <c r="N5">
        <v>2E-3</v>
      </c>
      <c r="O5">
        <v>7.0000000000000001E-3</v>
      </c>
      <c r="P5">
        <v>1.7999999999999999E-2</v>
      </c>
      <c r="Q5">
        <v>1.6E-2</v>
      </c>
      <c r="R5">
        <v>2.3E-2</v>
      </c>
      <c r="S5">
        <v>2.1000000000000001E-2</v>
      </c>
      <c r="T5">
        <v>8.0000000000000002E-3</v>
      </c>
      <c r="U5">
        <v>0.79100000000000004</v>
      </c>
      <c r="V5">
        <v>6.0000000000000001E-3</v>
      </c>
      <c r="W5">
        <v>8.0000000000000002E-3</v>
      </c>
      <c r="Z5" s="1">
        <f t="shared" si="0"/>
        <v>4.8799999999999996E-2</v>
      </c>
      <c r="AA5" s="1">
        <f t="shared" si="1"/>
        <v>0.09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1.7000000000000001E-2</v>
      </c>
      <c r="F6">
        <v>2.7E-2</v>
      </c>
      <c r="G6">
        <v>4.4999999999999998E-2</v>
      </c>
      <c r="H6">
        <v>0.02</v>
      </c>
      <c r="I6">
        <v>1E-3</v>
      </c>
      <c r="J6">
        <v>4.1000000000000002E-2</v>
      </c>
      <c r="K6">
        <v>5.8999999999999997E-2</v>
      </c>
      <c r="L6">
        <v>3.4000000000000002E-2</v>
      </c>
      <c r="M6">
        <v>2.4E-2</v>
      </c>
      <c r="N6">
        <v>1E-3</v>
      </c>
      <c r="O6">
        <v>3.1E-2</v>
      </c>
      <c r="P6">
        <v>0.02</v>
      </c>
      <c r="Q6">
        <v>5.0000000000000001E-3</v>
      </c>
      <c r="R6">
        <v>2.7E-2</v>
      </c>
      <c r="S6">
        <v>2.5000000000000001E-2</v>
      </c>
      <c r="T6">
        <v>1.2999999999999999E-2</v>
      </c>
      <c r="U6">
        <v>0.89600000000000002</v>
      </c>
      <c r="V6">
        <v>4.0000000000000001E-3</v>
      </c>
      <c r="W6">
        <v>8.9999999999999993E-3</v>
      </c>
      <c r="Z6" s="1">
        <f t="shared" si="0"/>
        <v>2.8500000000000004E-2</v>
      </c>
      <c r="AA6" s="1">
        <f t="shared" si="1"/>
        <v>0.1031</v>
      </c>
    </row>
    <row r="7" spans="1:27">
      <c r="A7">
        <v>6</v>
      </c>
      <c r="B7" t="s">
        <v>154</v>
      </c>
      <c r="C7">
        <v>30</v>
      </c>
      <c r="D7">
        <v>1.2E-2</v>
      </c>
      <c r="E7">
        <v>1.2E-2</v>
      </c>
      <c r="F7">
        <v>1.4999999999999999E-2</v>
      </c>
      <c r="G7">
        <v>8.0000000000000002E-3</v>
      </c>
      <c r="H7">
        <v>1.2999999999999999E-2</v>
      </c>
      <c r="I7">
        <v>1E-3</v>
      </c>
      <c r="J7">
        <v>1.7000000000000001E-2</v>
      </c>
      <c r="K7">
        <v>8.0000000000000002E-3</v>
      </c>
      <c r="L7">
        <v>1.2E-2</v>
      </c>
      <c r="M7">
        <v>1.4E-2</v>
      </c>
      <c r="N7">
        <v>1E-3</v>
      </c>
      <c r="O7">
        <v>1E-3</v>
      </c>
      <c r="P7">
        <v>1.2999999999999999E-2</v>
      </c>
      <c r="Q7">
        <v>7.0000000000000001E-3</v>
      </c>
      <c r="R7">
        <v>1.4999999999999999E-2</v>
      </c>
      <c r="S7">
        <v>1.4E-2</v>
      </c>
      <c r="T7">
        <v>7.3999999999999996E-2</v>
      </c>
      <c r="U7">
        <v>0.98699999999999999</v>
      </c>
      <c r="V7">
        <v>3.0000000000000001E-3</v>
      </c>
      <c r="W7">
        <v>4.7E-2</v>
      </c>
      <c r="Z7" s="1">
        <f t="shared" si="0"/>
        <v>1.1199999999999998E-2</v>
      </c>
      <c r="AA7" s="1">
        <f t="shared" si="1"/>
        <v>0.1162</v>
      </c>
    </row>
    <row r="8" spans="1:27">
      <c r="A8">
        <v>7</v>
      </c>
      <c r="B8" t="s">
        <v>155</v>
      </c>
      <c r="C8">
        <v>30</v>
      </c>
      <c r="D8">
        <v>1.0999999999999999E-2</v>
      </c>
      <c r="E8">
        <v>1.0999999999999999E-2</v>
      </c>
      <c r="F8">
        <v>1.2E-2</v>
      </c>
      <c r="G8">
        <v>4.4999999999999998E-2</v>
      </c>
      <c r="H8">
        <v>1.0999999999999999E-2</v>
      </c>
      <c r="I8">
        <v>6.0000000000000001E-3</v>
      </c>
      <c r="J8">
        <v>1.0999999999999999E-2</v>
      </c>
      <c r="K8">
        <v>5.0000000000000001E-3</v>
      </c>
      <c r="L8">
        <v>8.9999999999999993E-3</v>
      </c>
      <c r="M8">
        <v>1.2E-2</v>
      </c>
      <c r="N8">
        <v>4.0000000000000001E-3</v>
      </c>
      <c r="O8">
        <v>1E-3</v>
      </c>
      <c r="P8">
        <v>1.0999999999999999E-2</v>
      </c>
      <c r="Q8">
        <v>2.1000000000000001E-2</v>
      </c>
      <c r="R8">
        <v>1.2E-2</v>
      </c>
      <c r="S8">
        <v>1.2E-2</v>
      </c>
      <c r="T8">
        <v>2.9000000000000001E-2</v>
      </c>
      <c r="U8">
        <v>0.99</v>
      </c>
      <c r="V8">
        <v>3.0000000000000001E-3</v>
      </c>
      <c r="W8">
        <v>2E-3</v>
      </c>
      <c r="Z8" s="1">
        <f t="shared" si="0"/>
        <v>1.3300000000000001E-2</v>
      </c>
      <c r="AA8" s="1">
        <f t="shared" si="1"/>
        <v>0.1085</v>
      </c>
    </row>
    <row r="9" spans="1:27">
      <c r="A9">
        <v>8</v>
      </c>
      <c r="B9" t="s">
        <v>156</v>
      </c>
      <c r="C9">
        <v>30</v>
      </c>
      <c r="D9">
        <v>1.0999999999999999E-2</v>
      </c>
      <c r="E9">
        <v>1.0999999999999999E-2</v>
      </c>
      <c r="F9">
        <v>1.2999999999999999E-2</v>
      </c>
      <c r="G9">
        <v>4.3999999999999997E-2</v>
      </c>
      <c r="H9">
        <v>1.2E-2</v>
      </c>
      <c r="I9">
        <v>6.0000000000000001E-3</v>
      </c>
      <c r="J9">
        <v>1.2E-2</v>
      </c>
      <c r="K9">
        <v>2E-3</v>
      </c>
      <c r="L9">
        <v>9.8000000000000004E-2</v>
      </c>
      <c r="M9">
        <v>1.2E-2</v>
      </c>
      <c r="N9">
        <v>1E-3</v>
      </c>
      <c r="O9">
        <v>4.0000000000000001E-3</v>
      </c>
      <c r="P9">
        <v>1.2E-2</v>
      </c>
      <c r="Q9">
        <v>3.1E-2</v>
      </c>
      <c r="R9">
        <v>1.2E-2</v>
      </c>
      <c r="S9">
        <v>1.2E-2</v>
      </c>
      <c r="T9">
        <v>0.14099999999999999</v>
      </c>
      <c r="U9">
        <v>0.995</v>
      </c>
      <c r="V9">
        <v>3.0000000000000001E-3</v>
      </c>
      <c r="W9">
        <v>4.0000000000000001E-3</v>
      </c>
      <c r="Z9" s="1">
        <f t="shared" si="0"/>
        <v>2.2100000000000002E-2</v>
      </c>
      <c r="AA9" s="1">
        <f t="shared" si="1"/>
        <v>0.12149999999999998</v>
      </c>
    </row>
    <row r="10" spans="1:27">
      <c r="A10">
        <v>9</v>
      </c>
      <c r="B10" t="s">
        <v>157</v>
      </c>
      <c r="C10">
        <v>30</v>
      </c>
      <c r="D10">
        <v>1.4E-2</v>
      </c>
      <c r="E10">
        <v>1.4E-2</v>
      </c>
      <c r="F10">
        <v>1.9E-2</v>
      </c>
      <c r="G10">
        <v>3.1E-2</v>
      </c>
      <c r="H10">
        <v>1.6E-2</v>
      </c>
      <c r="I10">
        <v>2E-3</v>
      </c>
      <c r="J10">
        <v>2.1999999999999999E-2</v>
      </c>
      <c r="K10">
        <v>7.0000000000000001E-3</v>
      </c>
      <c r="L10">
        <v>4.7E-2</v>
      </c>
      <c r="M10">
        <v>1.7000000000000001E-2</v>
      </c>
      <c r="N10">
        <v>1E-3</v>
      </c>
      <c r="O10">
        <v>2.5999999999999999E-2</v>
      </c>
      <c r="P10">
        <v>1.4999999999999999E-2</v>
      </c>
      <c r="Q10">
        <v>7.0000000000000001E-3</v>
      </c>
      <c r="R10">
        <v>1.7999999999999999E-2</v>
      </c>
      <c r="S10">
        <v>1.7999999999999999E-2</v>
      </c>
      <c r="T10">
        <v>9.7000000000000003E-2</v>
      </c>
      <c r="U10">
        <v>0.89300000000000002</v>
      </c>
      <c r="V10">
        <v>3.0000000000000001E-3</v>
      </c>
      <c r="W10">
        <v>2E-3</v>
      </c>
      <c r="Z10" s="1">
        <f t="shared" si="0"/>
        <v>1.89E-2</v>
      </c>
      <c r="AA10" s="1">
        <f t="shared" si="1"/>
        <v>0.10799999999999998</v>
      </c>
    </row>
    <row r="11" spans="1:27">
      <c r="A11">
        <v>10</v>
      </c>
      <c r="B11" t="s">
        <v>158</v>
      </c>
      <c r="C11">
        <v>30</v>
      </c>
      <c r="D11">
        <v>1.2E-2</v>
      </c>
      <c r="E11">
        <v>1.2E-2</v>
      </c>
      <c r="F11">
        <v>1.4999999999999999E-2</v>
      </c>
      <c r="G11">
        <v>0.126</v>
      </c>
      <c r="H11">
        <v>1.2999999999999999E-2</v>
      </c>
      <c r="I11">
        <v>1E-3</v>
      </c>
      <c r="J11">
        <v>1.9E-2</v>
      </c>
      <c r="K11">
        <v>0.22600000000000001</v>
      </c>
      <c r="L11">
        <v>2.4E-2</v>
      </c>
      <c r="M11">
        <v>1.4E-2</v>
      </c>
      <c r="N11">
        <v>1E-3</v>
      </c>
      <c r="O11">
        <v>0.02</v>
      </c>
      <c r="P11">
        <v>1.2999999999999999E-2</v>
      </c>
      <c r="Q11">
        <v>3.0000000000000001E-3</v>
      </c>
      <c r="R11">
        <v>1.4999999999999999E-2</v>
      </c>
      <c r="S11">
        <v>1.4E-2</v>
      </c>
      <c r="T11">
        <v>0.17</v>
      </c>
      <c r="U11">
        <v>0.91900000000000004</v>
      </c>
      <c r="V11">
        <v>3.0000000000000001E-3</v>
      </c>
      <c r="W11">
        <v>2E-3</v>
      </c>
      <c r="Z11" s="1">
        <f t="shared" si="0"/>
        <v>4.6200000000000005E-2</v>
      </c>
      <c r="AA11" s="1">
        <f t="shared" si="1"/>
        <v>0.11599999999999999</v>
      </c>
    </row>
    <row r="12" spans="1:27">
      <c r="A12">
        <v>11</v>
      </c>
      <c r="B12" t="s">
        <v>159</v>
      </c>
      <c r="C12">
        <v>30</v>
      </c>
      <c r="D12">
        <v>1.2999999999999999E-2</v>
      </c>
      <c r="E12">
        <v>1.2999999999999999E-2</v>
      </c>
      <c r="F12">
        <v>1.4999999999999999E-2</v>
      </c>
      <c r="G12">
        <v>2.5999999999999999E-2</v>
      </c>
      <c r="H12">
        <v>1.4E-2</v>
      </c>
      <c r="I12">
        <v>1.2999999999999999E-2</v>
      </c>
      <c r="J12">
        <v>1.7000000000000001E-2</v>
      </c>
      <c r="K12">
        <v>8.9999999999999993E-3</v>
      </c>
      <c r="L12">
        <v>8.9999999999999993E-3</v>
      </c>
      <c r="M12">
        <v>1.4999999999999999E-2</v>
      </c>
      <c r="N12">
        <v>1E-3</v>
      </c>
      <c r="O12">
        <v>2E-3</v>
      </c>
      <c r="P12">
        <v>1.4E-2</v>
      </c>
      <c r="Q12">
        <v>8.0000000000000002E-3</v>
      </c>
      <c r="R12">
        <v>1.4999999999999999E-2</v>
      </c>
      <c r="S12">
        <v>1.4999999999999999E-2</v>
      </c>
      <c r="T12">
        <v>6.8000000000000005E-2</v>
      </c>
      <c r="U12">
        <v>0.96599999999999997</v>
      </c>
      <c r="V12">
        <v>2E-3</v>
      </c>
      <c r="W12">
        <v>6.0000000000000001E-3</v>
      </c>
      <c r="Z12" s="1">
        <f t="shared" si="0"/>
        <v>1.4399999999999996E-2</v>
      </c>
      <c r="AA12" s="1">
        <f t="shared" si="1"/>
        <v>0.10969999999999999</v>
      </c>
    </row>
    <row r="13" spans="1:27">
      <c r="A13">
        <v>12</v>
      </c>
      <c r="B13" t="s">
        <v>160</v>
      </c>
      <c r="C13">
        <v>30</v>
      </c>
      <c r="D13">
        <v>8.9999999999999993E-3</v>
      </c>
      <c r="E13">
        <v>8.9999999999999993E-3</v>
      </c>
      <c r="F13">
        <v>1.0999999999999999E-2</v>
      </c>
      <c r="G13">
        <v>5.0000000000000001E-3</v>
      </c>
      <c r="H13">
        <v>0.01</v>
      </c>
      <c r="I13">
        <v>4.0000000000000001E-3</v>
      </c>
      <c r="J13">
        <v>1.2E-2</v>
      </c>
      <c r="K13">
        <v>1E-3</v>
      </c>
      <c r="L13">
        <v>0.127</v>
      </c>
      <c r="M13">
        <v>0.01</v>
      </c>
      <c r="N13">
        <v>4.0000000000000001E-3</v>
      </c>
      <c r="O13">
        <v>4.0000000000000001E-3</v>
      </c>
      <c r="P13">
        <v>8.9999999999999993E-3</v>
      </c>
      <c r="Q13">
        <v>0.02</v>
      </c>
      <c r="R13">
        <v>1.0999999999999999E-2</v>
      </c>
      <c r="S13">
        <v>1.0999999999999999E-2</v>
      </c>
      <c r="T13">
        <v>2E-3</v>
      </c>
      <c r="U13">
        <v>0.99099999999999999</v>
      </c>
      <c r="V13">
        <v>4.0000000000000001E-3</v>
      </c>
      <c r="W13">
        <v>4.0000000000000001E-3</v>
      </c>
      <c r="Z13" s="1">
        <f t="shared" si="0"/>
        <v>1.9800000000000002E-2</v>
      </c>
      <c r="AA13" s="1">
        <f t="shared" si="1"/>
        <v>0.10600000000000001</v>
      </c>
    </row>
    <row r="14" spans="1:27">
      <c r="A14">
        <v>13</v>
      </c>
      <c r="B14" t="s">
        <v>161</v>
      </c>
      <c r="C14">
        <v>30</v>
      </c>
      <c r="D14">
        <v>1.4E-2</v>
      </c>
      <c r="E14">
        <v>1.4E-2</v>
      </c>
      <c r="F14">
        <v>1.7999999999999999E-2</v>
      </c>
      <c r="G14">
        <v>1.7999999999999999E-2</v>
      </c>
      <c r="H14">
        <v>1.4999999999999999E-2</v>
      </c>
      <c r="I14">
        <v>1E-3</v>
      </c>
      <c r="J14">
        <v>1.7000000000000001E-2</v>
      </c>
      <c r="K14">
        <v>1E-3</v>
      </c>
      <c r="L14">
        <v>2.3E-2</v>
      </c>
      <c r="M14">
        <v>1.6E-2</v>
      </c>
      <c r="N14">
        <v>4.0000000000000001E-3</v>
      </c>
      <c r="O14">
        <v>1E-3</v>
      </c>
      <c r="P14">
        <v>1.4999999999999999E-2</v>
      </c>
      <c r="Q14">
        <v>3.5999999999999997E-2</v>
      </c>
      <c r="R14">
        <v>1.7000000000000001E-2</v>
      </c>
      <c r="S14">
        <v>1.7000000000000001E-2</v>
      </c>
      <c r="T14">
        <v>3.0000000000000001E-3</v>
      </c>
      <c r="U14">
        <v>0.97799999999999998</v>
      </c>
      <c r="V14">
        <v>2E-3</v>
      </c>
      <c r="W14">
        <v>2E-3</v>
      </c>
      <c r="Z14" s="1">
        <f t="shared" si="0"/>
        <v>1.37E-2</v>
      </c>
      <c r="AA14" s="1">
        <f t="shared" si="1"/>
        <v>0.1075</v>
      </c>
    </row>
    <row r="15" spans="1:27">
      <c r="A15">
        <v>14</v>
      </c>
      <c r="B15" t="s">
        <v>162</v>
      </c>
      <c r="C15">
        <v>30</v>
      </c>
      <c r="D15">
        <v>1.6E-2</v>
      </c>
      <c r="E15">
        <v>1.6E-2</v>
      </c>
      <c r="F15">
        <v>0.02</v>
      </c>
      <c r="G15">
        <v>8.0000000000000002E-3</v>
      </c>
      <c r="H15">
        <v>1.7000000000000001E-2</v>
      </c>
      <c r="I15">
        <v>5.0000000000000001E-3</v>
      </c>
      <c r="J15">
        <v>2.3E-2</v>
      </c>
      <c r="K15">
        <v>3.0000000000000001E-3</v>
      </c>
      <c r="L15">
        <v>5.0000000000000001E-3</v>
      </c>
      <c r="M15">
        <v>1.9E-2</v>
      </c>
      <c r="N15">
        <v>1.2E-2</v>
      </c>
      <c r="O15">
        <v>1E-3</v>
      </c>
      <c r="P15">
        <v>1.7000000000000001E-2</v>
      </c>
      <c r="Q15">
        <v>5.0000000000000001E-3</v>
      </c>
      <c r="R15">
        <v>1.9E-2</v>
      </c>
      <c r="S15">
        <v>1.9E-2</v>
      </c>
      <c r="T15">
        <v>5.0000000000000001E-3</v>
      </c>
      <c r="U15">
        <v>0.99299999999999999</v>
      </c>
      <c r="V15">
        <v>3.0000000000000001E-3</v>
      </c>
      <c r="W15">
        <v>1E-3</v>
      </c>
      <c r="Z15" s="1">
        <f t="shared" si="0"/>
        <v>1.32E-2</v>
      </c>
      <c r="AA15" s="1">
        <f t="shared" si="1"/>
        <v>0.10749999999999997</v>
      </c>
    </row>
    <row r="16" spans="1:27">
      <c r="A16">
        <v>15</v>
      </c>
      <c r="B16" t="s">
        <v>163</v>
      </c>
      <c r="C16">
        <v>30</v>
      </c>
      <c r="D16">
        <v>1.0999999999999999E-2</v>
      </c>
      <c r="E16">
        <v>1.0999999999999999E-2</v>
      </c>
      <c r="F16">
        <v>1.2E-2</v>
      </c>
      <c r="G16">
        <v>9.0999999999999998E-2</v>
      </c>
      <c r="H16">
        <v>1.0999999999999999E-2</v>
      </c>
      <c r="I16">
        <v>2E-3</v>
      </c>
      <c r="J16">
        <v>1.0999999999999999E-2</v>
      </c>
      <c r="K16">
        <v>2E-3</v>
      </c>
      <c r="L16">
        <v>4.7E-2</v>
      </c>
      <c r="M16">
        <v>1.2E-2</v>
      </c>
      <c r="N16">
        <v>5.0000000000000001E-3</v>
      </c>
      <c r="O16">
        <v>1E-3</v>
      </c>
      <c r="P16">
        <v>1.2E-2</v>
      </c>
      <c r="Q16">
        <v>1.6E-2</v>
      </c>
      <c r="R16">
        <v>1.0999999999999999E-2</v>
      </c>
      <c r="S16">
        <v>1.2E-2</v>
      </c>
      <c r="T16">
        <v>1.0999999999999999E-2</v>
      </c>
      <c r="U16">
        <v>0.99099999999999999</v>
      </c>
      <c r="V16">
        <v>3.0000000000000001E-3</v>
      </c>
      <c r="W16">
        <v>2E-3</v>
      </c>
      <c r="Z16" s="1">
        <f t="shared" si="0"/>
        <v>2.1000000000000001E-2</v>
      </c>
      <c r="AA16" s="1">
        <f t="shared" si="1"/>
        <v>0.10639999999999998</v>
      </c>
    </row>
    <row r="17" spans="1:27">
      <c r="A17">
        <v>16</v>
      </c>
      <c r="B17" t="s">
        <v>164</v>
      </c>
      <c r="C17">
        <v>30</v>
      </c>
      <c r="D17">
        <v>1.2E-2</v>
      </c>
      <c r="E17">
        <v>1.2999999999999999E-2</v>
      </c>
      <c r="F17">
        <v>1.4999999999999999E-2</v>
      </c>
      <c r="G17">
        <v>5.2999999999999999E-2</v>
      </c>
      <c r="H17">
        <v>1.2999999999999999E-2</v>
      </c>
      <c r="I17">
        <v>3.0000000000000001E-3</v>
      </c>
      <c r="J17">
        <v>1.4999999999999999E-2</v>
      </c>
      <c r="K17">
        <v>2E-3</v>
      </c>
      <c r="L17">
        <v>3.0000000000000001E-3</v>
      </c>
      <c r="M17">
        <v>1.4E-2</v>
      </c>
      <c r="N17">
        <v>7.0000000000000001E-3</v>
      </c>
      <c r="O17">
        <v>1E-3</v>
      </c>
      <c r="P17">
        <v>1.2999999999999999E-2</v>
      </c>
      <c r="Q17">
        <v>1.4999999999999999E-2</v>
      </c>
      <c r="R17">
        <v>1.4E-2</v>
      </c>
      <c r="S17">
        <v>1.4999999999999999E-2</v>
      </c>
      <c r="T17">
        <v>6.0000000000000001E-3</v>
      </c>
      <c r="U17">
        <v>0.99299999999999999</v>
      </c>
      <c r="V17">
        <v>3.0000000000000001E-3</v>
      </c>
      <c r="W17">
        <v>2E-3</v>
      </c>
      <c r="Z17" s="1">
        <f t="shared" si="0"/>
        <v>1.4300000000000002E-2</v>
      </c>
      <c r="AA17" s="1">
        <f t="shared" si="1"/>
        <v>0.1069</v>
      </c>
    </row>
    <row r="18" spans="1:27">
      <c r="A18">
        <v>17</v>
      </c>
      <c r="B18" t="s">
        <v>165</v>
      </c>
      <c r="C18">
        <v>30</v>
      </c>
      <c r="D18">
        <v>1.4E-2</v>
      </c>
      <c r="E18">
        <v>1.4E-2</v>
      </c>
      <c r="F18">
        <v>1.7000000000000001E-2</v>
      </c>
      <c r="G18">
        <v>2.3E-2</v>
      </c>
      <c r="H18">
        <v>1.4999999999999999E-2</v>
      </c>
      <c r="I18">
        <v>1E-3</v>
      </c>
      <c r="J18">
        <v>1.7000000000000001E-2</v>
      </c>
      <c r="K18">
        <v>1E-3</v>
      </c>
      <c r="L18">
        <v>4.0000000000000001E-3</v>
      </c>
      <c r="M18">
        <v>1.6E-2</v>
      </c>
      <c r="N18">
        <v>1.4E-2</v>
      </c>
      <c r="O18">
        <v>1E-3</v>
      </c>
      <c r="P18">
        <v>1.4999999999999999E-2</v>
      </c>
      <c r="Q18">
        <v>8.9999999999999993E-3</v>
      </c>
      <c r="R18">
        <v>1.6E-2</v>
      </c>
      <c r="S18">
        <v>1.6E-2</v>
      </c>
      <c r="T18">
        <v>2E-3</v>
      </c>
      <c r="U18">
        <v>0.98899999999999999</v>
      </c>
      <c r="V18">
        <v>3.0000000000000001E-3</v>
      </c>
      <c r="W18">
        <v>2E-3</v>
      </c>
      <c r="Z18" s="1">
        <f t="shared" si="0"/>
        <v>1.2200000000000001E-2</v>
      </c>
      <c r="AA18" s="1">
        <f t="shared" si="1"/>
        <v>0.10669999999999999</v>
      </c>
    </row>
    <row r="19" spans="1:27">
      <c r="A19">
        <v>18</v>
      </c>
      <c r="B19" t="s">
        <v>166</v>
      </c>
      <c r="C19">
        <v>30</v>
      </c>
      <c r="D19">
        <v>1.0999999999999999E-2</v>
      </c>
      <c r="E19">
        <v>1.0999999999999999E-2</v>
      </c>
      <c r="F19">
        <v>1.4999999999999999E-2</v>
      </c>
      <c r="G19">
        <v>0.11799999999999999</v>
      </c>
      <c r="H19">
        <v>1.2E-2</v>
      </c>
      <c r="I19">
        <v>2E-3</v>
      </c>
      <c r="J19">
        <v>2.1000000000000001E-2</v>
      </c>
      <c r="K19">
        <v>7.1999999999999995E-2</v>
      </c>
      <c r="L19">
        <v>3.0000000000000001E-3</v>
      </c>
      <c r="M19">
        <v>1.4E-2</v>
      </c>
      <c r="N19">
        <v>4.0000000000000001E-3</v>
      </c>
      <c r="O19">
        <v>3.0000000000000001E-3</v>
      </c>
      <c r="P19">
        <v>1.2E-2</v>
      </c>
      <c r="Q19">
        <v>4.0000000000000001E-3</v>
      </c>
      <c r="R19">
        <v>1.4999999999999999E-2</v>
      </c>
      <c r="S19">
        <v>1.4E-2</v>
      </c>
      <c r="T19">
        <v>6.0000000000000001E-3</v>
      </c>
      <c r="U19">
        <v>0.99399999999999999</v>
      </c>
      <c r="V19">
        <v>7.0000000000000001E-3</v>
      </c>
      <c r="W19">
        <v>1E-3</v>
      </c>
      <c r="Z19" s="1">
        <f t="shared" si="0"/>
        <v>2.7900000000000001E-2</v>
      </c>
      <c r="AA19" s="1">
        <f t="shared" si="1"/>
        <v>0.10599999999999998</v>
      </c>
    </row>
    <row r="20" spans="1:27">
      <c r="A20">
        <v>19</v>
      </c>
      <c r="B20" t="s">
        <v>167</v>
      </c>
      <c r="C20">
        <v>30</v>
      </c>
      <c r="D20">
        <v>1.4E-2</v>
      </c>
      <c r="E20">
        <v>1.4E-2</v>
      </c>
      <c r="F20">
        <v>1.7000000000000001E-2</v>
      </c>
      <c r="G20">
        <v>5.1999999999999998E-2</v>
      </c>
      <c r="H20">
        <v>1.4999999999999999E-2</v>
      </c>
      <c r="I20">
        <v>1E-3</v>
      </c>
      <c r="J20">
        <v>2.5999999999999999E-2</v>
      </c>
      <c r="K20">
        <v>0.27500000000000002</v>
      </c>
      <c r="L20">
        <v>6.0999999999999999E-2</v>
      </c>
      <c r="M20">
        <v>1.6E-2</v>
      </c>
      <c r="N20">
        <v>2E-3</v>
      </c>
      <c r="O20">
        <v>0.04</v>
      </c>
      <c r="P20">
        <v>1.4999999999999999E-2</v>
      </c>
      <c r="Q20">
        <v>9.2999999999999999E-2</v>
      </c>
      <c r="R20">
        <v>1.7999999999999999E-2</v>
      </c>
      <c r="S20">
        <v>1.7000000000000001E-2</v>
      </c>
      <c r="T20">
        <v>5.0000000000000001E-3</v>
      </c>
      <c r="U20">
        <v>0.85899999999999999</v>
      </c>
      <c r="V20">
        <v>4.0000000000000001E-3</v>
      </c>
      <c r="W20">
        <v>4.0000000000000001E-3</v>
      </c>
      <c r="Z20" s="1">
        <f t="shared" si="0"/>
        <v>4.9100000000000005E-2</v>
      </c>
      <c r="AA20" s="1">
        <f t="shared" si="1"/>
        <v>0.10569999999999999</v>
      </c>
    </row>
    <row r="21" spans="1:27">
      <c r="A21">
        <v>20</v>
      </c>
      <c r="B21" t="s">
        <v>168</v>
      </c>
      <c r="C21">
        <v>30</v>
      </c>
      <c r="D21">
        <v>0.01</v>
      </c>
      <c r="E21">
        <v>1.0999999999999999E-2</v>
      </c>
      <c r="F21">
        <v>1.4E-2</v>
      </c>
      <c r="G21">
        <v>6.0000000000000001E-3</v>
      </c>
      <c r="H21">
        <v>1.2E-2</v>
      </c>
      <c r="I21">
        <v>1E-3</v>
      </c>
      <c r="J21">
        <v>0.02</v>
      </c>
      <c r="K21">
        <v>2.5000000000000001E-2</v>
      </c>
      <c r="L21">
        <v>7.0000000000000001E-3</v>
      </c>
      <c r="M21">
        <v>1.2999999999999999E-2</v>
      </c>
      <c r="N21">
        <v>2E-3</v>
      </c>
      <c r="O21">
        <v>8.0000000000000002E-3</v>
      </c>
      <c r="P21">
        <v>1.2E-2</v>
      </c>
      <c r="Q21">
        <v>3.0000000000000001E-3</v>
      </c>
      <c r="R21">
        <v>1.4E-2</v>
      </c>
      <c r="S21">
        <v>1.2999999999999999E-2</v>
      </c>
      <c r="T21">
        <v>8.0000000000000002E-3</v>
      </c>
      <c r="U21">
        <v>0.995</v>
      </c>
      <c r="V21">
        <v>0.01</v>
      </c>
      <c r="W21">
        <v>2E-3</v>
      </c>
      <c r="Z21" s="1">
        <f t="shared" si="0"/>
        <v>1.1900000000000001E-2</v>
      </c>
      <c r="AA21" s="1">
        <f t="shared" si="1"/>
        <v>0.10669999999999999</v>
      </c>
    </row>
    <row r="22" spans="1:27">
      <c r="A22">
        <v>21</v>
      </c>
      <c r="B22" t="s">
        <v>169</v>
      </c>
      <c r="C22">
        <v>30</v>
      </c>
      <c r="D22">
        <v>1.4999999999999999E-2</v>
      </c>
      <c r="E22">
        <v>1.4999999999999999E-2</v>
      </c>
      <c r="F22">
        <v>1.9E-2</v>
      </c>
      <c r="G22">
        <v>0.13400000000000001</v>
      </c>
      <c r="H22">
        <v>1.6E-2</v>
      </c>
      <c r="I22">
        <v>1E-3</v>
      </c>
      <c r="J22">
        <v>2.7E-2</v>
      </c>
      <c r="K22">
        <v>1.6E-2</v>
      </c>
      <c r="L22">
        <v>1.0999999999999999E-2</v>
      </c>
      <c r="M22">
        <v>1.7999999999999999E-2</v>
      </c>
      <c r="N22">
        <v>1E-3</v>
      </c>
      <c r="O22">
        <v>6.0000000000000001E-3</v>
      </c>
      <c r="P22">
        <v>1.6E-2</v>
      </c>
      <c r="Q22">
        <v>5.0000000000000001E-3</v>
      </c>
      <c r="R22">
        <v>0.02</v>
      </c>
      <c r="S22">
        <v>1.7999999999999999E-2</v>
      </c>
      <c r="T22">
        <v>5.5E-2</v>
      </c>
      <c r="U22">
        <v>0.99299999999999999</v>
      </c>
      <c r="V22">
        <v>6.0000000000000001E-3</v>
      </c>
      <c r="W22">
        <v>2E-3</v>
      </c>
      <c r="Z22" s="1">
        <f t="shared" si="0"/>
        <v>2.7200000000000002E-2</v>
      </c>
      <c r="AA22" s="1">
        <f t="shared" si="1"/>
        <v>0.11219999999999999</v>
      </c>
    </row>
    <row r="23" spans="1:27">
      <c r="A23">
        <v>22</v>
      </c>
      <c r="B23" t="s">
        <v>170</v>
      </c>
      <c r="C23">
        <v>30</v>
      </c>
      <c r="D23">
        <v>8.9999999999999993E-3</v>
      </c>
      <c r="E23">
        <v>8.9999999999999993E-3</v>
      </c>
      <c r="F23">
        <v>1.0999999999999999E-2</v>
      </c>
      <c r="G23">
        <v>4.0000000000000001E-3</v>
      </c>
      <c r="H23">
        <v>8.9999999999999993E-3</v>
      </c>
      <c r="I23">
        <v>8.0000000000000002E-3</v>
      </c>
      <c r="J23">
        <v>1.4E-2</v>
      </c>
      <c r="K23">
        <v>4.0000000000000001E-3</v>
      </c>
      <c r="L23">
        <v>2.5000000000000001E-2</v>
      </c>
      <c r="M23">
        <v>0.01</v>
      </c>
      <c r="N23">
        <v>1E-3</v>
      </c>
      <c r="O23">
        <v>0.22900000000000001</v>
      </c>
      <c r="P23">
        <v>8.9999999999999993E-3</v>
      </c>
      <c r="Q23">
        <v>2E-3</v>
      </c>
      <c r="R23">
        <v>1.0999999999999999E-2</v>
      </c>
      <c r="S23">
        <v>0.01</v>
      </c>
      <c r="T23">
        <v>3.0000000000000001E-3</v>
      </c>
      <c r="U23">
        <v>0.99099999999999999</v>
      </c>
      <c r="V23">
        <v>3.0000000000000001E-3</v>
      </c>
      <c r="W23">
        <v>0.106</v>
      </c>
      <c r="Z23" s="1">
        <f t="shared" si="0"/>
        <v>1.03E-2</v>
      </c>
      <c r="AA23" s="1">
        <f t="shared" si="1"/>
        <v>0.13650000000000001</v>
      </c>
    </row>
    <row r="24" spans="1:27">
      <c r="A24">
        <v>23</v>
      </c>
      <c r="B24" t="s">
        <v>171</v>
      </c>
      <c r="C24">
        <v>30</v>
      </c>
      <c r="D24">
        <v>1.7000000000000001E-2</v>
      </c>
      <c r="E24">
        <v>1.7999999999999999E-2</v>
      </c>
      <c r="F24">
        <v>2.4E-2</v>
      </c>
      <c r="G24">
        <v>7.0000000000000001E-3</v>
      </c>
      <c r="H24">
        <v>0.02</v>
      </c>
      <c r="I24">
        <v>1E-3</v>
      </c>
      <c r="J24">
        <v>3.2000000000000001E-2</v>
      </c>
      <c r="K24">
        <v>8.0000000000000002E-3</v>
      </c>
      <c r="L24">
        <v>8.0000000000000002E-3</v>
      </c>
      <c r="M24">
        <v>2.3E-2</v>
      </c>
      <c r="N24">
        <v>1E-3</v>
      </c>
      <c r="O24">
        <v>5.8000000000000003E-2</v>
      </c>
      <c r="P24">
        <v>1.9E-2</v>
      </c>
      <c r="Q24">
        <v>1.6E-2</v>
      </c>
      <c r="R24">
        <v>2.5000000000000001E-2</v>
      </c>
      <c r="S24">
        <v>2.3E-2</v>
      </c>
      <c r="T24">
        <v>2.3E-2</v>
      </c>
      <c r="U24">
        <v>0.98</v>
      </c>
      <c r="V24">
        <v>4.0000000000000001E-3</v>
      </c>
      <c r="W24">
        <v>2E-3</v>
      </c>
      <c r="Z24" s="1">
        <f t="shared" si="0"/>
        <v>1.5800000000000002E-2</v>
      </c>
      <c r="AA24" s="1">
        <f t="shared" si="1"/>
        <v>0.11510000000000001</v>
      </c>
    </row>
    <row r="25" spans="1:27">
      <c r="A25">
        <v>24</v>
      </c>
      <c r="B25" t="s">
        <v>172</v>
      </c>
      <c r="C25">
        <v>30</v>
      </c>
      <c r="D25">
        <v>1.0999999999999999E-2</v>
      </c>
      <c r="E25">
        <v>1.0999999999999999E-2</v>
      </c>
      <c r="F25">
        <v>1.6E-2</v>
      </c>
      <c r="G25">
        <v>3.2000000000000001E-2</v>
      </c>
      <c r="H25">
        <v>1.2E-2</v>
      </c>
      <c r="I25">
        <v>0.99099999999999999</v>
      </c>
      <c r="J25">
        <v>0.05</v>
      </c>
      <c r="K25">
        <v>0.52800000000000002</v>
      </c>
      <c r="L25">
        <v>6.0000000000000001E-3</v>
      </c>
      <c r="M25">
        <v>1.6E-2</v>
      </c>
      <c r="N25">
        <v>6.9000000000000006E-2</v>
      </c>
      <c r="O25">
        <v>6.0000000000000001E-3</v>
      </c>
      <c r="P25">
        <v>1.2E-2</v>
      </c>
      <c r="Q25">
        <v>0.97299999999999998</v>
      </c>
      <c r="R25">
        <v>1.9E-2</v>
      </c>
      <c r="S25">
        <v>1.4999999999999999E-2</v>
      </c>
      <c r="T25">
        <v>5.0000000000000001E-3</v>
      </c>
      <c r="U25">
        <v>7.0000000000000001E-3</v>
      </c>
      <c r="V25">
        <v>0.65200000000000002</v>
      </c>
      <c r="W25">
        <v>4.7E-2</v>
      </c>
      <c r="Z25" s="1">
        <f t="shared" si="0"/>
        <v>0.1673</v>
      </c>
      <c r="AA25" s="1">
        <f t="shared" si="1"/>
        <v>0.18049999999999994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1.2999999999999999E-2</v>
      </c>
      <c r="F26">
        <v>0.02</v>
      </c>
      <c r="G26">
        <v>0.16900000000000001</v>
      </c>
      <c r="H26">
        <v>1.4999999999999999E-2</v>
      </c>
      <c r="I26">
        <v>3.7999999999999999E-2</v>
      </c>
      <c r="J26">
        <v>3.7999999999999999E-2</v>
      </c>
      <c r="K26">
        <v>0.878</v>
      </c>
      <c r="L26">
        <v>0.878</v>
      </c>
      <c r="M26">
        <v>1.7999999999999999E-2</v>
      </c>
      <c r="N26">
        <v>5.6000000000000001E-2</v>
      </c>
      <c r="O26">
        <v>0.95799999999999996</v>
      </c>
      <c r="P26">
        <v>1.4999999999999999E-2</v>
      </c>
      <c r="Q26">
        <v>7.0000000000000001E-3</v>
      </c>
      <c r="R26">
        <v>2.1000000000000001E-2</v>
      </c>
      <c r="S26">
        <v>1.7999999999999999E-2</v>
      </c>
      <c r="T26">
        <v>2E-3</v>
      </c>
      <c r="U26">
        <v>0.98499999999999999</v>
      </c>
      <c r="V26">
        <v>0.64600000000000002</v>
      </c>
      <c r="W26">
        <v>3.0000000000000001E-3</v>
      </c>
      <c r="Z26" s="1">
        <f t="shared" si="0"/>
        <v>0.20799999999999996</v>
      </c>
      <c r="AA26" s="1">
        <f t="shared" si="1"/>
        <v>0.27110000000000001</v>
      </c>
    </row>
    <row r="27" spans="1:27">
      <c r="A27">
        <v>26</v>
      </c>
      <c r="B27" t="s">
        <v>174</v>
      </c>
      <c r="C27">
        <v>30</v>
      </c>
      <c r="D27">
        <v>1.2E-2</v>
      </c>
      <c r="E27">
        <v>1.2E-2</v>
      </c>
      <c r="F27">
        <v>1.7000000000000001E-2</v>
      </c>
      <c r="G27">
        <v>3.0000000000000001E-3</v>
      </c>
      <c r="H27">
        <v>1.4E-2</v>
      </c>
      <c r="I27">
        <v>0.13</v>
      </c>
      <c r="J27">
        <v>3.7999999999999999E-2</v>
      </c>
      <c r="K27">
        <v>7.1999999999999995E-2</v>
      </c>
      <c r="L27">
        <v>0.08</v>
      </c>
      <c r="M27">
        <v>1.6E-2</v>
      </c>
      <c r="N27">
        <v>1.4E-2</v>
      </c>
      <c r="O27">
        <v>1.2999999999999999E-2</v>
      </c>
      <c r="P27">
        <v>1.2999999999999999E-2</v>
      </c>
      <c r="Q27">
        <v>0.98599999999999999</v>
      </c>
      <c r="R27">
        <v>1.9E-2</v>
      </c>
      <c r="S27">
        <v>1.6E-2</v>
      </c>
      <c r="T27">
        <v>0.14299999999999999</v>
      </c>
      <c r="U27">
        <v>2.5000000000000001E-2</v>
      </c>
      <c r="V27">
        <v>0.128</v>
      </c>
      <c r="W27">
        <v>2E-3</v>
      </c>
      <c r="Z27" s="1">
        <f t="shared" si="0"/>
        <v>3.9400000000000004E-2</v>
      </c>
      <c r="AA27" s="1">
        <f t="shared" si="1"/>
        <v>0.13589999999999997</v>
      </c>
    </row>
    <row r="28" spans="1:27">
      <c r="A28">
        <v>27</v>
      </c>
      <c r="B28" t="s">
        <v>175</v>
      </c>
      <c r="C28">
        <v>30</v>
      </c>
      <c r="D28">
        <v>8.0000000000000002E-3</v>
      </c>
      <c r="E28">
        <v>8.0000000000000002E-3</v>
      </c>
      <c r="F28">
        <v>1.4999999999999999E-2</v>
      </c>
      <c r="G28">
        <v>0.38400000000000001</v>
      </c>
      <c r="H28">
        <v>0.01</v>
      </c>
      <c r="I28">
        <v>0.29399999999999998</v>
      </c>
      <c r="J28">
        <v>7.6999999999999999E-2</v>
      </c>
      <c r="K28">
        <v>0.79100000000000004</v>
      </c>
      <c r="L28">
        <v>0.16600000000000001</v>
      </c>
      <c r="M28">
        <v>1.4E-2</v>
      </c>
      <c r="N28">
        <v>0.8</v>
      </c>
      <c r="O28">
        <v>0.253</v>
      </c>
      <c r="P28">
        <v>8.9999999999999993E-3</v>
      </c>
      <c r="Q28">
        <v>0.98199999999999998</v>
      </c>
      <c r="R28">
        <v>1.9E-2</v>
      </c>
      <c r="S28">
        <v>1.4E-2</v>
      </c>
      <c r="T28">
        <v>3.0000000000000001E-3</v>
      </c>
      <c r="U28">
        <v>0.47399999999999998</v>
      </c>
      <c r="V28">
        <v>0.57799999999999996</v>
      </c>
      <c r="W28">
        <v>3.0000000000000001E-3</v>
      </c>
      <c r="Z28" s="1">
        <f t="shared" si="0"/>
        <v>0.17670000000000002</v>
      </c>
      <c r="AA28" s="1">
        <f t="shared" si="1"/>
        <v>0.31349999999999995</v>
      </c>
    </row>
    <row r="29" spans="1:27">
      <c r="A29">
        <v>28</v>
      </c>
      <c r="B29" t="s">
        <v>176</v>
      </c>
      <c r="C29">
        <v>30</v>
      </c>
      <c r="D29">
        <v>1.0999999999999999E-2</v>
      </c>
      <c r="E29">
        <v>1.0999999999999999E-2</v>
      </c>
      <c r="F29">
        <v>1.2999999999999999E-2</v>
      </c>
      <c r="G29">
        <v>6.0000000000000001E-3</v>
      </c>
      <c r="H29">
        <v>1.0999999999999999E-2</v>
      </c>
      <c r="I29">
        <v>0.98599999999999999</v>
      </c>
      <c r="J29">
        <v>1.6E-2</v>
      </c>
      <c r="K29">
        <v>7.0000000000000001E-3</v>
      </c>
      <c r="L29">
        <v>0.316</v>
      </c>
      <c r="M29">
        <v>1.2999999999999999E-2</v>
      </c>
      <c r="N29">
        <v>5.0000000000000001E-3</v>
      </c>
      <c r="O29">
        <v>1.7999999999999999E-2</v>
      </c>
      <c r="P29">
        <v>1.0999999999999999E-2</v>
      </c>
      <c r="Q29">
        <v>2.5000000000000001E-2</v>
      </c>
      <c r="R29">
        <v>1.2999999999999999E-2</v>
      </c>
      <c r="S29">
        <v>1.2999999999999999E-2</v>
      </c>
      <c r="T29">
        <v>6.0000000000000001E-3</v>
      </c>
      <c r="U29">
        <v>0.93799999999999994</v>
      </c>
      <c r="V29">
        <v>0.35199999999999998</v>
      </c>
      <c r="W29">
        <v>3.0000000000000001E-3</v>
      </c>
      <c r="Z29" s="1">
        <f t="shared" si="0"/>
        <v>0.13899999999999998</v>
      </c>
      <c r="AA29" s="1">
        <f t="shared" si="1"/>
        <v>0.13839999999999997</v>
      </c>
    </row>
    <row r="30" spans="1:27">
      <c r="A30">
        <v>29</v>
      </c>
      <c r="B30" t="s">
        <v>177</v>
      </c>
      <c r="C30">
        <v>30</v>
      </c>
      <c r="D30">
        <v>8.9999999999999993E-3</v>
      </c>
      <c r="E30">
        <v>8.9999999999999993E-3</v>
      </c>
      <c r="F30">
        <v>1.0999999999999999E-2</v>
      </c>
      <c r="G30">
        <v>2E-3</v>
      </c>
      <c r="H30">
        <v>0.01</v>
      </c>
      <c r="I30">
        <v>5.1999999999999998E-2</v>
      </c>
      <c r="J30">
        <v>1.4E-2</v>
      </c>
      <c r="K30">
        <v>0.219</v>
      </c>
      <c r="L30">
        <v>0.16800000000000001</v>
      </c>
      <c r="M30">
        <v>1.0999999999999999E-2</v>
      </c>
      <c r="N30">
        <v>7.0000000000000001E-3</v>
      </c>
      <c r="O30">
        <v>0.128</v>
      </c>
      <c r="P30">
        <v>0.01</v>
      </c>
      <c r="Q30">
        <v>0.84799999999999998</v>
      </c>
      <c r="R30">
        <v>1.0999999999999999E-2</v>
      </c>
      <c r="S30">
        <v>1.0999999999999999E-2</v>
      </c>
      <c r="T30">
        <v>1.6E-2</v>
      </c>
      <c r="U30">
        <v>0.91800000000000004</v>
      </c>
      <c r="V30">
        <v>0.14299999999999999</v>
      </c>
      <c r="W30">
        <v>8.0000000000000002E-3</v>
      </c>
      <c r="Z30" s="1">
        <f t="shared" si="0"/>
        <v>5.0500000000000003E-2</v>
      </c>
      <c r="AA30" s="1">
        <f t="shared" si="1"/>
        <v>0.20999999999999996</v>
      </c>
    </row>
    <row r="31" spans="1:27">
      <c r="A31">
        <v>30</v>
      </c>
      <c r="B31" t="s">
        <v>178</v>
      </c>
      <c r="C31">
        <v>30</v>
      </c>
      <c r="D31">
        <v>0.01</v>
      </c>
      <c r="E31">
        <v>0.01</v>
      </c>
      <c r="F31">
        <v>1.6E-2</v>
      </c>
      <c r="G31">
        <v>0.84599999999999997</v>
      </c>
      <c r="H31">
        <v>1.2E-2</v>
      </c>
      <c r="I31">
        <v>3.0000000000000001E-3</v>
      </c>
      <c r="J31">
        <v>4.7E-2</v>
      </c>
      <c r="K31">
        <v>0.96799999999999997</v>
      </c>
      <c r="L31">
        <v>0.48799999999999999</v>
      </c>
      <c r="M31">
        <v>1.4999999999999999E-2</v>
      </c>
      <c r="N31">
        <v>0.85099999999999998</v>
      </c>
      <c r="O31">
        <v>2.8000000000000001E-2</v>
      </c>
      <c r="P31">
        <v>1.0999999999999999E-2</v>
      </c>
      <c r="Q31">
        <v>0.03</v>
      </c>
      <c r="R31">
        <v>1.7999999999999999E-2</v>
      </c>
      <c r="S31">
        <v>1.4999999999999999E-2</v>
      </c>
      <c r="T31">
        <v>8.0000000000000002E-3</v>
      </c>
      <c r="U31">
        <v>0.84799999999999998</v>
      </c>
      <c r="V31">
        <v>0.78200000000000003</v>
      </c>
      <c r="W31">
        <v>1.2999999999999999E-2</v>
      </c>
      <c r="Z31" s="1">
        <f t="shared" si="0"/>
        <v>0.24149999999999999</v>
      </c>
      <c r="AA31" s="1">
        <f t="shared" si="1"/>
        <v>0.26040000000000002</v>
      </c>
    </row>
    <row r="32" spans="1:27">
      <c r="A32">
        <v>31</v>
      </c>
      <c r="B32" t="s">
        <v>179</v>
      </c>
      <c r="C32">
        <v>30</v>
      </c>
      <c r="D32">
        <v>1.4E-2</v>
      </c>
      <c r="E32">
        <v>1.4E-2</v>
      </c>
      <c r="F32">
        <v>2.5000000000000001E-2</v>
      </c>
      <c r="G32">
        <v>5.0000000000000001E-3</v>
      </c>
      <c r="H32">
        <v>1.7000000000000001E-2</v>
      </c>
      <c r="I32">
        <v>1.2999999999999999E-2</v>
      </c>
      <c r="J32">
        <v>6.5000000000000002E-2</v>
      </c>
      <c r="K32">
        <v>2E-3</v>
      </c>
      <c r="L32">
        <v>4.0000000000000001E-3</v>
      </c>
      <c r="M32">
        <v>2.3E-2</v>
      </c>
      <c r="N32">
        <v>4.0000000000000001E-3</v>
      </c>
      <c r="O32">
        <v>2E-3</v>
      </c>
      <c r="P32">
        <v>1.7000000000000001E-2</v>
      </c>
      <c r="Q32">
        <v>0.97499999999999998</v>
      </c>
      <c r="R32">
        <v>2.7E-2</v>
      </c>
      <c r="S32">
        <v>2.3E-2</v>
      </c>
      <c r="T32">
        <v>0.66100000000000003</v>
      </c>
      <c r="U32">
        <v>1.2E-2</v>
      </c>
      <c r="V32">
        <v>0.46200000000000002</v>
      </c>
      <c r="W32">
        <v>0.13</v>
      </c>
      <c r="Z32" s="1">
        <f t="shared" si="0"/>
        <v>1.8200000000000001E-2</v>
      </c>
      <c r="AA32" s="1">
        <f t="shared" si="1"/>
        <v>0.23129999999999998</v>
      </c>
    </row>
    <row r="33" spans="1:27">
      <c r="A33">
        <v>32</v>
      </c>
      <c r="B33" t="s">
        <v>180</v>
      </c>
      <c r="C33">
        <v>30</v>
      </c>
      <c r="D33">
        <v>1.2999999999999999E-2</v>
      </c>
      <c r="E33">
        <v>1.2999999999999999E-2</v>
      </c>
      <c r="F33">
        <v>1.4999999999999999E-2</v>
      </c>
      <c r="G33">
        <v>1.6E-2</v>
      </c>
      <c r="H33">
        <v>1.4E-2</v>
      </c>
      <c r="I33">
        <v>6.0000000000000001E-3</v>
      </c>
      <c r="J33">
        <v>1.4E-2</v>
      </c>
      <c r="K33">
        <v>0.372</v>
      </c>
      <c r="L33">
        <v>0.14000000000000001</v>
      </c>
      <c r="M33">
        <v>1.4E-2</v>
      </c>
      <c r="N33">
        <v>4.2000000000000003E-2</v>
      </c>
      <c r="O33">
        <v>7.0000000000000001E-3</v>
      </c>
      <c r="P33">
        <v>1.4E-2</v>
      </c>
      <c r="Q33">
        <v>4.0000000000000001E-3</v>
      </c>
      <c r="R33">
        <v>1.4E-2</v>
      </c>
      <c r="S33">
        <v>1.4E-2</v>
      </c>
      <c r="T33">
        <v>8.0000000000000002E-3</v>
      </c>
      <c r="U33">
        <v>0.98899999999999999</v>
      </c>
      <c r="V33">
        <v>0.41899999999999998</v>
      </c>
      <c r="W33">
        <v>0.93500000000000005</v>
      </c>
      <c r="Z33" s="1">
        <f t="shared" si="0"/>
        <v>6.1699999999999998E-2</v>
      </c>
      <c r="AA33" s="1">
        <f t="shared" si="1"/>
        <v>0.24460000000000001</v>
      </c>
    </row>
    <row r="34" spans="1:27">
      <c r="A34">
        <v>33</v>
      </c>
      <c r="B34" t="s">
        <v>181</v>
      </c>
      <c r="C34">
        <v>30</v>
      </c>
      <c r="D34">
        <v>1.2E-2</v>
      </c>
      <c r="E34">
        <v>1.2E-2</v>
      </c>
      <c r="F34">
        <v>0.02</v>
      </c>
      <c r="G34">
        <v>0.01</v>
      </c>
      <c r="H34">
        <v>1.4E-2</v>
      </c>
      <c r="I34">
        <v>1.2999999999999999E-2</v>
      </c>
      <c r="J34">
        <v>5.8999999999999997E-2</v>
      </c>
      <c r="K34">
        <v>0.54700000000000004</v>
      </c>
      <c r="L34">
        <v>8.9999999999999993E-3</v>
      </c>
      <c r="M34">
        <v>1.7999999999999999E-2</v>
      </c>
      <c r="N34">
        <v>0.95399999999999996</v>
      </c>
      <c r="O34">
        <v>6.0000000000000001E-3</v>
      </c>
      <c r="P34">
        <v>1.4E-2</v>
      </c>
      <c r="Q34">
        <v>0.98099999999999998</v>
      </c>
      <c r="R34">
        <v>2.1999999999999999E-2</v>
      </c>
      <c r="S34">
        <v>1.7999999999999999E-2</v>
      </c>
      <c r="T34">
        <v>7.0000000000000001E-3</v>
      </c>
      <c r="U34">
        <v>0.40200000000000002</v>
      </c>
      <c r="V34">
        <v>6.6000000000000003E-2</v>
      </c>
      <c r="W34">
        <v>2.8000000000000001E-2</v>
      </c>
      <c r="Z34" s="1">
        <f t="shared" si="0"/>
        <v>7.1400000000000005E-2</v>
      </c>
      <c r="AA34" s="1">
        <f t="shared" si="1"/>
        <v>0.24980000000000002</v>
      </c>
    </row>
    <row r="35" spans="1:27">
      <c r="A35">
        <v>34</v>
      </c>
      <c r="B35" t="s">
        <v>182</v>
      </c>
      <c r="C35">
        <v>30</v>
      </c>
      <c r="D35">
        <v>1.4999999999999999E-2</v>
      </c>
      <c r="E35">
        <v>1.4999999999999999E-2</v>
      </c>
      <c r="F35">
        <v>1.7999999999999999E-2</v>
      </c>
      <c r="G35">
        <v>4.7E-2</v>
      </c>
      <c r="H35">
        <v>1.6E-2</v>
      </c>
      <c r="I35">
        <v>2E-3</v>
      </c>
      <c r="J35">
        <v>2.5999999999999999E-2</v>
      </c>
      <c r="K35">
        <v>0.04</v>
      </c>
      <c r="L35">
        <v>4.7E-2</v>
      </c>
      <c r="M35">
        <v>1.7999999999999999E-2</v>
      </c>
      <c r="N35">
        <v>4.0000000000000001E-3</v>
      </c>
      <c r="O35">
        <v>2E-3</v>
      </c>
      <c r="P35">
        <v>1.6E-2</v>
      </c>
      <c r="Q35">
        <v>4.0000000000000001E-3</v>
      </c>
      <c r="R35">
        <v>1.9E-2</v>
      </c>
      <c r="S35">
        <v>1.7999999999999999E-2</v>
      </c>
      <c r="T35">
        <v>0.438</v>
      </c>
      <c r="U35">
        <v>0.85899999999999999</v>
      </c>
      <c r="V35">
        <v>0.112</v>
      </c>
      <c r="W35">
        <v>3.0000000000000001E-3</v>
      </c>
      <c r="Z35" s="1">
        <f t="shared" si="0"/>
        <v>2.4400000000000002E-2</v>
      </c>
      <c r="AA35" s="1">
        <f t="shared" si="1"/>
        <v>0.14749999999999999</v>
      </c>
    </row>
    <row r="36" spans="1:27">
      <c r="A36">
        <v>35</v>
      </c>
      <c r="B36" t="s">
        <v>183</v>
      </c>
      <c r="C36">
        <v>30</v>
      </c>
      <c r="D36">
        <v>7.0000000000000001E-3</v>
      </c>
      <c r="E36">
        <v>7.0000000000000001E-3</v>
      </c>
      <c r="F36">
        <v>8.9999999999999993E-3</v>
      </c>
      <c r="G36">
        <v>2.8000000000000001E-2</v>
      </c>
      <c r="H36">
        <v>7.0000000000000001E-3</v>
      </c>
      <c r="I36">
        <v>6.0000000000000001E-3</v>
      </c>
      <c r="J36">
        <v>2.3E-2</v>
      </c>
      <c r="K36">
        <v>0.69799999999999995</v>
      </c>
      <c r="L36">
        <v>3.0000000000000001E-3</v>
      </c>
      <c r="M36">
        <v>8.9999999999999993E-3</v>
      </c>
      <c r="N36">
        <v>0.21</v>
      </c>
      <c r="O36">
        <v>1.7999999999999999E-2</v>
      </c>
      <c r="P36">
        <v>7.0000000000000001E-3</v>
      </c>
      <c r="Q36">
        <v>0.96399999999999997</v>
      </c>
      <c r="R36">
        <v>0.01</v>
      </c>
      <c r="S36">
        <v>8.0000000000000002E-3</v>
      </c>
      <c r="T36">
        <v>1.0999999999999999E-2</v>
      </c>
      <c r="U36">
        <v>6.0000000000000001E-3</v>
      </c>
      <c r="V36">
        <v>0.94299999999999995</v>
      </c>
      <c r="W36">
        <v>0.65</v>
      </c>
      <c r="Z36" s="1">
        <f t="shared" si="0"/>
        <v>7.9699999999999993E-2</v>
      </c>
      <c r="AA36" s="1">
        <f t="shared" si="1"/>
        <v>0.28269999999999995</v>
      </c>
    </row>
    <row r="37" spans="1:27">
      <c r="A37">
        <v>36</v>
      </c>
      <c r="B37" t="s">
        <v>184</v>
      </c>
      <c r="C37">
        <v>30</v>
      </c>
      <c r="D37">
        <v>1.0999999999999999E-2</v>
      </c>
      <c r="E37">
        <v>1.0999999999999999E-2</v>
      </c>
      <c r="F37">
        <v>1.7000000000000001E-2</v>
      </c>
      <c r="G37">
        <v>0.39300000000000002</v>
      </c>
      <c r="H37">
        <v>1.2999999999999999E-2</v>
      </c>
      <c r="I37">
        <v>6.3E-2</v>
      </c>
      <c r="J37">
        <v>4.3999999999999997E-2</v>
      </c>
      <c r="K37">
        <v>2.5000000000000001E-2</v>
      </c>
      <c r="L37">
        <v>3.7999999999999999E-2</v>
      </c>
      <c r="M37">
        <v>1.6E-2</v>
      </c>
      <c r="N37">
        <v>3.0000000000000001E-3</v>
      </c>
      <c r="O37">
        <v>5.7000000000000002E-2</v>
      </c>
      <c r="P37">
        <v>1.2E-2</v>
      </c>
      <c r="Q37">
        <v>0.95299999999999996</v>
      </c>
      <c r="R37">
        <v>1.9E-2</v>
      </c>
      <c r="S37">
        <v>1.6E-2</v>
      </c>
      <c r="T37">
        <v>8.9999999999999993E-3</v>
      </c>
      <c r="U37">
        <v>3.0000000000000001E-3</v>
      </c>
      <c r="V37">
        <v>0.17599999999999999</v>
      </c>
      <c r="W37">
        <v>0.61799999999999999</v>
      </c>
      <c r="Z37" s="1">
        <f t="shared" si="0"/>
        <v>6.3100000000000017E-2</v>
      </c>
      <c r="AA37" s="1">
        <f t="shared" si="1"/>
        <v>0.18659999999999996</v>
      </c>
    </row>
    <row r="38" spans="1:27">
      <c r="A38">
        <v>37</v>
      </c>
      <c r="B38" t="s">
        <v>185</v>
      </c>
      <c r="C38">
        <v>30</v>
      </c>
      <c r="D38">
        <v>8.9999999999999993E-3</v>
      </c>
      <c r="E38">
        <v>8.9999999999999993E-3</v>
      </c>
      <c r="F38">
        <v>1.0999999999999999E-2</v>
      </c>
      <c r="G38">
        <v>0.99199999999999999</v>
      </c>
      <c r="H38">
        <v>0.01</v>
      </c>
      <c r="I38">
        <v>0.112</v>
      </c>
      <c r="J38">
        <v>1.7999999999999999E-2</v>
      </c>
      <c r="K38">
        <v>1.4E-2</v>
      </c>
      <c r="L38">
        <v>7.0000000000000007E-2</v>
      </c>
      <c r="M38">
        <v>1.0999999999999999E-2</v>
      </c>
      <c r="N38">
        <v>5.3999999999999999E-2</v>
      </c>
      <c r="O38">
        <v>0.371</v>
      </c>
      <c r="P38">
        <v>0.01</v>
      </c>
      <c r="Q38">
        <v>4.0000000000000001E-3</v>
      </c>
      <c r="R38">
        <v>1.2E-2</v>
      </c>
      <c r="S38">
        <v>1.0999999999999999E-2</v>
      </c>
      <c r="T38">
        <v>7.0000000000000001E-3</v>
      </c>
      <c r="U38">
        <v>0.89600000000000002</v>
      </c>
      <c r="V38">
        <v>0.56200000000000006</v>
      </c>
      <c r="W38">
        <v>3.4000000000000002E-2</v>
      </c>
      <c r="Z38" s="1">
        <f t="shared" si="0"/>
        <v>0.12559999999999999</v>
      </c>
      <c r="AA38" s="1">
        <f t="shared" si="1"/>
        <v>0.1961</v>
      </c>
    </row>
    <row r="39" spans="1:27">
      <c r="A39">
        <v>38</v>
      </c>
      <c r="B39" t="s">
        <v>186</v>
      </c>
      <c r="C39">
        <v>30</v>
      </c>
      <c r="D39">
        <v>1.2E-2</v>
      </c>
      <c r="E39">
        <v>1.2E-2</v>
      </c>
      <c r="F39">
        <v>0.03</v>
      </c>
      <c r="G39">
        <v>0.89700000000000002</v>
      </c>
      <c r="H39">
        <v>1.6E-2</v>
      </c>
      <c r="I39">
        <v>0.89700000000000002</v>
      </c>
      <c r="J39">
        <v>0.19400000000000001</v>
      </c>
      <c r="K39">
        <v>0.13500000000000001</v>
      </c>
      <c r="L39">
        <v>1.6E-2</v>
      </c>
      <c r="M39">
        <v>2.7E-2</v>
      </c>
      <c r="N39">
        <v>0.78</v>
      </c>
      <c r="O39">
        <v>0.98799999999999999</v>
      </c>
      <c r="P39">
        <v>1.4999999999999999E-2</v>
      </c>
      <c r="Q39">
        <v>0.95</v>
      </c>
      <c r="R39">
        <v>4.1000000000000002E-2</v>
      </c>
      <c r="S39">
        <v>2.7E-2</v>
      </c>
      <c r="T39">
        <v>2E-3</v>
      </c>
      <c r="U39">
        <v>4.0000000000000001E-3</v>
      </c>
      <c r="V39">
        <v>0.36</v>
      </c>
      <c r="W39">
        <v>0.42899999999999999</v>
      </c>
      <c r="Z39" s="1">
        <f t="shared" si="0"/>
        <v>0.22360000000000008</v>
      </c>
      <c r="AA39" s="1">
        <f t="shared" si="1"/>
        <v>0.35959999999999992</v>
      </c>
    </row>
    <row r="40" spans="1:27">
      <c r="A40">
        <v>39</v>
      </c>
      <c r="B40" t="s">
        <v>187</v>
      </c>
      <c r="C40">
        <v>30</v>
      </c>
      <c r="D40">
        <v>1.2E-2</v>
      </c>
      <c r="E40">
        <v>1.2E-2</v>
      </c>
      <c r="F40">
        <v>2.5000000000000001E-2</v>
      </c>
      <c r="G40">
        <v>0.155</v>
      </c>
      <c r="H40">
        <v>1.4999999999999999E-2</v>
      </c>
      <c r="I40">
        <v>0.98099999999999998</v>
      </c>
      <c r="J40">
        <v>8.6999999999999994E-2</v>
      </c>
      <c r="K40">
        <v>4.1000000000000002E-2</v>
      </c>
      <c r="L40">
        <v>5.0000000000000001E-3</v>
      </c>
      <c r="M40">
        <v>2.1999999999999999E-2</v>
      </c>
      <c r="N40">
        <v>0.01</v>
      </c>
      <c r="O40">
        <v>0.99099999999999999</v>
      </c>
      <c r="P40">
        <v>1.4999999999999999E-2</v>
      </c>
      <c r="Q40">
        <v>0.92900000000000005</v>
      </c>
      <c r="R40">
        <v>0.03</v>
      </c>
      <c r="S40">
        <v>2.1999999999999999E-2</v>
      </c>
      <c r="T40">
        <v>2E-3</v>
      </c>
      <c r="U40">
        <v>7.0000000000000001E-3</v>
      </c>
      <c r="V40">
        <v>0.83499999999999996</v>
      </c>
      <c r="W40">
        <v>0.98799999999999999</v>
      </c>
      <c r="Z40" s="1">
        <f t="shared" si="0"/>
        <v>0.13549999999999998</v>
      </c>
      <c r="AA40" s="1">
        <f t="shared" si="1"/>
        <v>0.38289999999999996</v>
      </c>
    </row>
    <row r="41" spans="1:27">
      <c r="A41">
        <v>40</v>
      </c>
      <c r="B41" t="s">
        <v>188</v>
      </c>
      <c r="C41">
        <v>30</v>
      </c>
      <c r="D41">
        <v>1.7999999999999999E-2</v>
      </c>
      <c r="E41">
        <v>1.7999999999999999E-2</v>
      </c>
      <c r="F41">
        <v>2.5999999999999999E-2</v>
      </c>
      <c r="G41">
        <v>0.45500000000000002</v>
      </c>
      <c r="H41">
        <v>2.1000000000000001E-2</v>
      </c>
      <c r="I41">
        <v>4.0000000000000001E-3</v>
      </c>
      <c r="J41">
        <v>4.1000000000000002E-2</v>
      </c>
      <c r="K41">
        <v>4.7E-2</v>
      </c>
      <c r="L41">
        <v>1.7000000000000001E-2</v>
      </c>
      <c r="M41">
        <v>2.5000000000000001E-2</v>
      </c>
      <c r="N41">
        <v>1E-3</v>
      </c>
      <c r="O41">
        <v>3.1E-2</v>
      </c>
      <c r="P41">
        <v>2.1000000000000001E-2</v>
      </c>
      <c r="Q41">
        <v>4.0000000000000001E-3</v>
      </c>
      <c r="R41">
        <v>2.7E-2</v>
      </c>
      <c r="S41">
        <v>2.5000000000000001E-2</v>
      </c>
      <c r="T41">
        <v>7.0000000000000001E-3</v>
      </c>
      <c r="U41">
        <v>4.1000000000000002E-2</v>
      </c>
      <c r="V41">
        <v>0.02</v>
      </c>
      <c r="W41">
        <v>1.2E-2</v>
      </c>
      <c r="Z41" s="1">
        <f t="shared" si="0"/>
        <v>6.720000000000001E-2</v>
      </c>
      <c r="AA41" s="1">
        <f t="shared" si="1"/>
        <v>1.8900000000000004E-2</v>
      </c>
    </row>
    <row r="42" spans="1:27">
      <c r="A42">
        <v>41</v>
      </c>
      <c r="B42" t="s">
        <v>189</v>
      </c>
      <c r="C42">
        <v>30</v>
      </c>
      <c r="D42">
        <v>1.2999999999999999E-2</v>
      </c>
      <c r="E42">
        <v>1.2999999999999999E-2</v>
      </c>
      <c r="F42">
        <v>2.3E-2</v>
      </c>
      <c r="G42">
        <v>0.99</v>
      </c>
      <c r="H42">
        <v>1.6E-2</v>
      </c>
      <c r="I42">
        <v>1.7999999999999999E-2</v>
      </c>
      <c r="J42">
        <v>7.2999999999999995E-2</v>
      </c>
      <c r="K42">
        <v>0.159</v>
      </c>
      <c r="L42">
        <v>0.21199999999999999</v>
      </c>
      <c r="M42">
        <v>2.1000000000000001E-2</v>
      </c>
      <c r="N42">
        <v>0.75700000000000001</v>
      </c>
      <c r="O42">
        <v>0.18099999999999999</v>
      </c>
      <c r="P42">
        <v>1.4999999999999999E-2</v>
      </c>
      <c r="Q42">
        <v>3.5999999999999997E-2</v>
      </c>
      <c r="R42">
        <v>2.5999999999999999E-2</v>
      </c>
      <c r="S42">
        <v>2.1000000000000001E-2</v>
      </c>
      <c r="T42">
        <v>4.0000000000000001E-3</v>
      </c>
      <c r="U42">
        <v>0.63900000000000001</v>
      </c>
      <c r="V42">
        <v>0.77300000000000002</v>
      </c>
      <c r="W42">
        <v>4.0000000000000001E-3</v>
      </c>
      <c r="Z42" s="1">
        <f t="shared" si="0"/>
        <v>0.15379999999999999</v>
      </c>
      <c r="AA42" s="1">
        <f t="shared" si="1"/>
        <v>0.24559999999999998</v>
      </c>
    </row>
    <row r="43" spans="1:27">
      <c r="A43">
        <v>42</v>
      </c>
      <c r="B43" t="s">
        <v>190</v>
      </c>
      <c r="C43">
        <v>30</v>
      </c>
      <c r="D43">
        <v>0.01</v>
      </c>
      <c r="E43">
        <v>0.01</v>
      </c>
      <c r="F43">
        <v>0.01</v>
      </c>
      <c r="G43">
        <v>3.6999999999999998E-2</v>
      </c>
      <c r="H43">
        <v>0.01</v>
      </c>
      <c r="I43">
        <v>8.0000000000000002E-3</v>
      </c>
      <c r="J43">
        <v>1.2E-2</v>
      </c>
      <c r="K43">
        <v>0.60499999999999998</v>
      </c>
      <c r="L43">
        <v>8.0000000000000002E-3</v>
      </c>
      <c r="M43">
        <v>0.01</v>
      </c>
      <c r="N43">
        <v>1E-3</v>
      </c>
      <c r="O43">
        <v>8.9999999999999993E-3</v>
      </c>
      <c r="P43">
        <v>0.01</v>
      </c>
      <c r="Q43">
        <v>0.504</v>
      </c>
      <c r="R43">
        <v>0.01</v>
      </c>
      <c r="S43">
        <v>0.01</v>
      </c>
      <c r="T43">
        <v>4.5999999999999999E-2</v>
      </c>
      <c r="U43">
        <v>6.7000000000000004E-2</v>
      </c>
      <c r="V43">
        <v>0.14899999999999999</v>
      </c>
      <c r="W43">
        <v>0.67600000000000005</v>
      </c>
      <c r="Z43" s="1">
        <f t="shared" si="0"/>
        <v>7.1999999999999995E-2</v>
      </c>
      <c r="AA43" s="1">
        <f t="shared" si="1"/>
        <v>0.14820000000000003</v>
      </c>
    </row>
    <row r="44" spans="1:27">
      <c r="A44">
        <v>43</v>
      </c>
      <c r="B44" t="s">
        <v>191</v>
      </c>
      <c r="C44">
        <v>30</v>
      </c>
      <c r="D44">
        <v>8.0000000000000002E-3</v>
      </c>
      <c r="E44">
        <v>8.0000000000000002E-3</v>
      </c>
      <c r="F44">
        <v>0.01</v>
      </c>
      <c r="G44">
        <v>2E-3</v>
      </c>
      <c r="H44">
        <v>8.9999999999999993E-3</v>
      </c>
      <c r="I44">
        <v>7.5999999999999998E-2</v>
      </c>
      <c r="J44">
        <v>1.0999999999999999E-2</v>
      </c>
      <c r="K44">
        <v>0.216</v>
      </c>
      <c r="L44">
        <v>4.0000000000000001E-3</v>
      </c>
      <c r="M44">
        <v>8.9999999999999993E-3</v>
      </c>
      <c r="N44">
        <v>1E-3</v>
      </c>
      <c r="O44">
        <v>8.0000000000000002E-3</v>
      </c>
      <c r="P44">
        <v>8.9999999999999993E-3</v>
      </c>
      <c r="Q44">
        <v>0.96599999999999997</v>
      </c>
      <c r="R44">
        <v>0.01</v>
      </c>
      <c r="S44">
        <v>0.01</v>
      </c>
      <c r="T44">
        <v>0.157</v>
      </c>
      <c r="U44">
        <v>4.0000000000000001E-3</v>
      </c>
      <c r="V44">
        <v>1.9E-2</v>
      </c>
      <c r="W44">
        <v>0.99199999999999999</v>
      </c>
      <c r="Z44" s="1">
        <f t="shared" si="0"/>
        <v>3.5299999999999998E-2</v>
      </c>
      <c r="AA44" s="1">
        <f t="shared" si="1"/>
        <v>0.21760000000000002</v>
      </c>
    </row>
    <row r="45" spans="1:27">
      <c r="A45">
        <v>44</v>
      </c>
      <c r="B45" t="s">
        <v>192</v>
      </c>
      <c r="C45">
        <v>30</v>
      </c>
      <c r="D45">
        <v>8.0000000000000002E-3</v>
      </c>
      <c r="E45">
        <v>8.0000000000000002E-3</v>
      </c>
      <c r="F45">
        <v>8.9999999999999993E-3</v>
      </c>
      <c r="G45">
        <v>0.79800000000000004</v>
      </c>
      <c r="H45">
        <v>8.0000000000000002E-3</v>
      </c>
      <c r="I45">
        <v>9.9000000000000005E-2</v>
      </c>
      <c r="J45">
        <v>8.9999999999999993E-3</v>
      </c>
      <c r="K45">
        <v>0.70499999999999996</v>
      </c>
      <c r="L45">
        <v>0.378</v>
      </c>
      <c r="M45">
        <v>8.0000000000000002E-3</v>
      </c>
      <c r="N45">
        <v>2.9000000000000001E-2</v>
      </c>
      <c r="O45">
        <v>1.0999999999999999E-2</v>
      </c>
      <c r="P45">
        <v>8.0000000000000002E-3</v>
      </c>
      <c r="Q45">
        <v>7.5999999999999998E-2</v>
      </c>
      <c r="R45">
        <v>8.0000000000000002E-3</v>
      </c>
      <c r="S45">
        <v>8.0000000000000002E-3</v>
      </c>
      <c r="T45">
        <v>4.0000000000000001E-3</v>
      </c>
      <c r="U45">
        <v>0.77600000000000002</v>
      </c>
      <c r="V45">
        <v>0.71499999999999997</v>
      </c>
      <c r="W45">
        <v>0.92700000000000005</v>
      </c>
      <c r="Z45" s="1">
        <f t="shared" si="0"/>
        <v>0.20300000000000001</v>
      </c>
      <c r="AA45" s="1">
        <f t="shared" si="1"/>
        <v>0.25620000000000004</v>
      </c>
    </row>
    <row r="46" spans="1:27">
      <c r="A46">
        <v>45</v>
      </c>
      <c r="B46" t="s">
        <v>193</v>
      </c>
      <c r="C46">
        <v>30</v>
      </c>
      <c r="D46">
        <v>8.0000000000000002E-3</v>
      </c>
      <c r="E46">
        <v>8.0000000000000002E-3</v>
      </c>
      <c r="F46">
        <v>0.01</v>
      </c>
      <c r="G46">
        <v>2E-3</v>
      </c>
      <c r="H46">
        <v>8.0000000000000002E-3</v>
      </c>
      <c r="I46">
        <v>0.313</v>
      </c>
      <c r="J46">
        <v>1.4999999999999999E-2</v>
      </c>
      <c r="K46">
        <v>6.5000000000000002E-2</v>
      </c>
      <c r="L46">
        <v>3.2000000000000001E-2</v>
      </c>
      <c r="M46">
        <v>0.01</v>
      </c>
      <c r="N46">
        <v>4.0000000000000001E-3</v>
      </c>
      <c r="O46">
        <v>1.6E-2</v>
      </c>
      <c r="P46">
        <v>8.0000000000000002E-3</v>
      </c>
      <c r="Q46">
        <v>0.97899999999999998</v>
      </c>
      <c r="R46">
        <v>0.01</v>
      </c>
      <c r="S46">
        <v>0.01</v>
      </c>
      <c r="T46">
        <v>8.0000000000000002E-3</v>
      </c>
      <c r="U46">
        <v>3.0000000000000001E-3</v>
      </c>
      <c r="V46">
        <v>0.435</v>
      </c>
      <c r="W46">
        <v>0.99299999999999999</v>
      </c>
      <c r="Z46" s="1">
        <f t="shared" si="0"/>
        <v>4.7099999999999996E-2</v>
      </c>
      <c r="AA46" s="1">
        <f t="shared" si="1"/>
        <v>0.24659999999999999</v>
      </c>
    </row>
    <row r="47" spans="1:27">
      <c r="A47">
        <v>46</v>
      </c>
      <c r="B47" t="s">
        <v>194</v>
      </c>
      <c r="C47">
        <v>30</v>
      </c>
      <c r="D47">
        <v>7.0000000000000001E-3</v>
      </c>
      <c r="E47">
        <v>7.0000000000000001E-3</v>
      </c>
      <c r="F47">
        <v>0.01</v>
      </c>
      <c r="G47">
        <v>2E-3</v>
      </c>
      <c r="H47">
        <v>8.0000000000000002E-3</v>
      </c>
      <c r="I47">
        <v>0.98099999999999998</v>
      </c>
      <c r="J47">
        <v>2.5000000000000001E-2</v>
      </c>
      <c r="K47">
        <v>2.9000000000000001E-2</v>
      </c>
      <c r="L47">
        <v>8.0000000000000002E-3</v>
      </c>
      <c r="M47">
        <v>0.01</v>
      </c>
      <c r="N47">
        <v>3.0000000000000001E-3</v>
      </c>
      <c r="O47">
        <v>0.92100000000000004</v>
      </c>
      <c r="P47">
        <v>8.0000000000000002E-3</v>
      </c>
      <c r="Q47">
        <v>0.97399999999999998</v>
      </c>
      <c r="R47">
        <v>1.2E-2</v>
      </c>
      <c r="S47">
        <v>0.01</v>
      </c>
      <c r="T47">
        <v>0.60399999999999998</v>
      </c>
      <c r="U47">
        <v>0.01</v>
      </c>
      <c r="V47">
        <v>0.40200000000000002</v>
      </c>
      <c r="W47">
        <v>0.99299999999999999</v>
      </c>
      <c r="Z47" s="1">
        <f t="shared" si="0"/>
        <v>0.10869999999999998</v>
      </c>
      <c r="AA47" s="1">
        <f t="shared" si="1"/>
        <v>0.39369999999999999</v>
      </c>
    </row>
    <row r="48" spans="1:27">
      <c r="A48">
        <v>47</v>
      </c>
      <c r="B48" t="s">
        <v>195</v>
      </c>
      <c r="C48">
        <v>30</v>
      </c>
      <c r="D48">
        <v>1.2999999999999999E-2</v>
      </c>
      <c r="E48">
        <v>1.2999999999999999E-2</v>
      </c>
      <c r="F48">
        <v>1.7000000000000001E-2</v>
      </c>
      <c r="G48">
        <v>2E-3</v>
      </c>
      <c r="H48">
        <v>1.4E-2</v>
      </c>
      <c r="I48">
        <v>0.875</v>
      </c>
      <c r="J48">
        <v>1.2999999999999999E-2</v>
      </c>
      <c r="K48">
        <v>0.27800000000000002</v>
      </c>
      <c r="L48">
        <v>0.11700000000000001</v>
      </c>
      <c r="M48">
        <v>1.4999999999999999E-2</v>
      </c>
      <c r="N48">
        <v>1.4E-2</v>
      </c>
      <c r="O48">
        <v>0.42599999999999999</v>
      </c>
      <c r="P48">
        <v>1.4E-2</v>
      </c>
      <c r="Q48">
        <v>8.0000000000000002E-3</v>
      </c>
      <c r="R48">
        <v>1.4999999999999999E-2</v>
      </c>
      <c r="S48">
        <v>1.6E-2</v>
      </c>
      <c r="T48">
        <v>3.0000000000000001E-3</v>
      </c>
      <c r="U48">
        <v>0.71899999999999997</v>
      </c>
      <c r="V48">
        <v>0.17899999999999999</v>
      </c>
      <c r="W48">
        <v>0.99099999999999999</v>
      </c>
      <c r="Z48" s="1">
        <f t="shared" si="0"/>
        <v>0.13569999999999999</v>
      </c>
      <c r="AA48" s="1">
        <f t="shared" si="1"/>
        <v>0.23850000000000002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1.2875000000000006E-2</v>
      </c>
      <c r="E50" s="2">
        <f t="shared" ref="E50:W50" si="2">AVERAGE(E1:E24)</f>
        <v>1.3041666666666674E-2</v>
      </c>
      <c r="F50" s="2">
        <f t="shared" si="2"/>
        <v>1.6833333333333339E-2</v>
      </c>
      <c r="G50" s="2">
        <f t="shared" si="2"/>
        <v>5.9083333333333328E-2</v>
      </c>
      <c r="H50" s="2">
        <f t="shared" si="2"/>
        <v>1.4208333333333342E-2</v>
      </c>
      <c r="I50" s="2">
        <f t="shared" si="2"/>
        <v>2.0708333333333339E-2</v>
      </c>
      <c r="J50" s="2">
        <f t="shared" si="2"/>
        <v>2.1125000000000008E-2</v>
      </c>
      <c r="K50" s="2">
        <f t="shared" si="2"/>
        <v>4.1875000000000002E-2</v>
      </c>
      <c r="L50" s="2">
        <f t="shared" si="2"/>
        <v>3.475000000000001E-2</v>
      </c>
      <c r="M50" s="2">
        <f t="shared" si="2"/>
        <v>1.5708333333333342E-2</v>
      </c>
      <c r="N50" s="2">
        <f t="shared" si="2"/>
        <v>3.1250000000000006E-3</v>
      </c>
      <c r="O50" s="2">
        <f t="shared" si="2"/>
        <v>2.104166666666667E-2</v>
      </c>
      <c r="P50" s="2">
        <f t="shared" si="2"/>
        <v>1.4041666666666675E-2</v>
      </c>
      <c r="Q50" s="2">
        <f t="shared" si="2"/>
        <v>1.4750000000000004E-2</v>
      </c>
      <c r="R50" s="2">
        <f t="shared" si="2"/>
        <v>1.6708333333333342E-2</v>
      </c>
      <c r="S50" s="2">
        <f t="shared" si="2"/>
        <v>1.6000000000000007E-2</v>
      </c>
      <c r="T50" s="2">
        <f t="shared" si="2"/>
        <v>3.4541666666666672E-2</v>
      </c>
      <c r="U50" s="2">
        <f t="shared" si="2"/>
        <v>0.96170833333333328</v>
      </c>
      <c r="V50" s="2">
        <f t="shared" si="2"/>
        <v>4.0416666666666682E-3</v>
      </c>
      <c r="W50" s="2">
        <f t="shared" si="2"/>
        <v>1.3791666666666667E-2</v>
      </c>
      <c r="Y50" s="1" t="s">
        <v>0</v>
      </c>
      <c r="Z50" s="2">
        <f>AVERAGE(Z1:Z24)</f>
        <v>2.5020833333333329E-2</v>
      </c>
      <c r="AA50" s="2">
        <f>AVERAGE(AA1:AA24)</f>
        <v>0.109975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1.1000000000000003E-2</v>
      </c>
      <c r="E51" s="2">
        <f t="shared" ref="E51:W51" si="3">AVERAGE(E25:E48)</f>
        <v>1.1000000000000003E-2</v>
      </c>
      <c r="F51" s="2">
        <f t="shared" si="3"/>
        <v>1.6375000000000004E-2</v>
      </c>
      <c r="G51" s="2">
        <f t="shared" si="3"/>
        <v>0.26137499999999997</v>
      </c>
      <c r="H51" s="2">
        <f t="shared" si="3"/>
        <v>1.2500000000000004E-2</v>
      </c>
      <c r="I51" s="2">
        <f t="shared" si="3"/>
        <v>0.29004166666666659</v>
      </c>
      <c r="J51" s="2">
        <f t="shared" si="3"/>
        <v>4.2041666666666672E-2</v>
      </c>
      <c r="K51" s="2">
        <f t="shared" si="3"/>
        <v>0.31004166666666672</v>
      </c>
      <c r="L51" s="2">
        <f t="shared" si="3"/>
        <v>0.13375000000000001</v>
      </c>
      <c r="M51" s="2">
        <f t="shared" si="3"/>
        <v>1.5375000000000005E-2</v>
      </c>
      <c r="N51" s="2">
        <f t="shared" si="3"/>
        <v>0.19470833333333334</v>
      </c>
      <c r="O51" s="2">
        <f t="shared" si="3"/>
        <v>0.2270416666666667</v>
      </c>
      <c r="P51" s="2">
        <f t="shared" si="3"/>
        <v>1.2250000000000004E-2</v>
      </c>
      <c r="Q51" s="2">
        <f t="shared" si="3"/>
        <v>0.54841666666666644</v>
      </c>
      <c r="R51" s="2">
        <f t="shared" si="3"/>
        <v>1.8000000000000002E-2</v>
      </c>
      <c r="S51" s="2">
        <f t="shared" si="3"/>
        <v>1.5375000000000005E-2</v>
      </c>
      <c r="T51" s="2">
        <f t="shared" si="3"/>
        <v>9.0041666666666673E-2</v>
      </c>
      <c r="U51" s="2">
        <f t="shared" si="3"/>
        <v>0.40133333333333326</v>
      </c>
      <c r="V51" s="2">
        <f t="shared" si="3"/>
        <v>0.41283333333333333</v>
      </c>
      <c r="W51" s="2">
        <f t="shared" si="3"/>
        <v>0.39508333333333329</v>
      </c>
      <c r="Y51" s="1" t="s">
        <v>1</v>
      </c>
      <c r="Z51" s="2">
        <f>AVERAGE(Z25:Z48)</f>
        <v>0.11034999999999996</v>
      </c>
      <c r="AA51" s="2">
        <f>AVERAGE(AA25:AA48)</f>
        <v>0.23150833333333329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1.4195745480578885E-2</v>
      </c>
      <c r="E52" s="3">
        <f t="shared" ref="E52:W52" si="4">TTEST(E1:E24,E25:E48,2,2)</f>
        <v>8.7640442339597183E-3</v>
      </c>
      <c r="F52" s="3">
        <f t="shared" si="4"/>
        <v>0.76159642075282075</v>
      </c>
      <c r="G52" s="3">
        <f t="shared" si="4"/>
        <v>1.0378250877667965E-2</v>
      </c>
      <c r="H52" s="3">
        <f t="shared" si="4"/>
        <v>7.3420888129434245E-2</v>
      </c>
      <c r="I52" s="3">
        <f t="shared" si="4"/>
        <v>2.2492785487075498E-3</v>
      </c>
      <c r="J52" s="3">
        <f t="shared" si="4"/>
        <v>1.5166909394893737E-2</v>
      </c>
      <c r="K52" s="3">
        <f t="shared" si="4"/>
        <v>2.1087251188861705E-4</v>
      </c>
      <c r="L52" s="3">
        <f t="shared" si="4"/>
        <v>2.4665509452167941E-2</v>
      </c>
      <c r="M52" s="3">
        <f t="shared" si="4"/>
        <v>0.80343069104371878</v>
      </c>
      <c r="N52" s="3">
        <f t="shared" si="4"/>
        <v>7.6612822631416163E-3</v>
      </c>
      <c r="O52" s="3">
        <f t="shared" si="4"/>
        <v>7.3398942136168408E-3</v>
      </c>
      <c r="P52" s="3">
        <f t="shared" si="4"/>
        <v>5.561016035092415E-2</v>
      </c>
      <c r="Q52" s="3">
        <f t="shared" si="4"/>
        <v>1.1431890299485315E-6</v>
      </c>
      <c r="R52" s="3">
        <f t="shared" si="4"/>
        <v>0.49013332339276139</v>
      </c>
      <c r="S52" s="3">
        <f t="shared" si="4"/>
        <v>0.64319359556728872</v>
      </c>
      <c r="T52" s="3">
        <f t="shared" si="4"/>
        <v>0.17504488358663606</v>
      </c>
      <c r="U52" s="3">
        <f t="shared" si="4"/>
        <v>4.4489521402228272E-8</v>
      </c>
      <c r="V52" s="3">
        <f t="shared" si="4"/>
        <v>6.9893092526219581E-9</v>
      </c>
      <c r="W52" s="3">
        <f t="shared" si="4"/>
        <v>9.4708468114556628E-5</v>
      </c>
      <c r="Y52" s="1" t="s">
        <v>16</v>
      </c>
      <c r="Z52" s="3">
        <f>TTEST(Z1:Z24,Z25:Z48,2,2)</f>
        <v>2.330819522149195E-7</v>
      </c>
      <c r="AA52" s="3">
        <f>TTEST(AA1:AA24,AA25:AA48,2,2)</f>
        <v>7.6753795411629419E-9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4.7895001403281025E-4</v>
      </c>
      <c r="E53" s="3">
        <f t="shared" ref="E53:W53" si="5">STDEV(E1:E24)/SQRT(COUNT(E1:E24))</f>
        <v>4.9445903197283903E-4</v>
      </c>
      <c r="F53" s="3">
        <f t="shared" si="5"/>
        <v>8.5054685449469103E-4</v>
      </c>
      <c r="G53" s="3">
        <f t="shared" si="5"/>
        <v>1.4335260655726944E-2</v>
      </c>
      <c r="H53" s="3">
        <f t="shared" si="5"/>
        <v>5.9884903697186127E-4</v>
      </c>
      <c r="I53" s="3">
        <f t="shared" si="5"/>
        <v>1.6774233947245056E-2</v>
      </c>
      <c r="J53" s="3">
        <f t="shared" si="5"/>
        <v>1.6166171739024988E-3</v>
      </c>
      <c r="K53" s="3">
        <f t="shared" si="5"/>
        <v>1.5069682649111347E-2</v>
      </c>
      <c r="L53" s="3">
        <f t="shared" si="5"/>
        <v>7.3020371388271919E-3</v>
      </c>
      <c r="M53" s="3">
        <f t="shared" si="5"/>
        <v>7.6726307929564906E-4</v>
      </c>
      <c r="N53" s="3">
        <f t="shared" si="5"/>
        <v>7.0534321997947527E-4</v>
      </c>
      <c r="O53" s="3">
        <f t="shared" si="5"/>
        <v>9.5586441580433699E-3</v>
      </c>
      <c r="P53" s="3">
        <f t="shared" si="5"/>
        <v>5.7885183289374195E-4</v>
      </c>
      <c r="Q53" s="3">
        <f t="shared" si="5"/>
        <v>3.8843097609280054E-3</v>
      </c>
      <c r="R53" s="3">
        <f t="shared" si="5"/>
        <v>8.9983727729176226E-4</v>
      </c>
      <c r="S53" s="3">
        <f t="shared" si="5"/>
        <v>7.8018949760549406E-4</v>
      </c>
      <c r="T53" s="3">
        <f t="shared" si="5"/>
        <v>9.4241785800255589E-3</v>
      </c>
      <c r="U53" s="3">
        <f t="shared" si="5"/>
        <v>1.0824770166363348E-2</v>
      </c>
      <c r="V53" s="3">
        <f t="shared" si="5"/>
        <v>4.2766287119758877E-4</v>
      </c>
      <c r="W53" s="3">
        <f t="shared" si="5"/>
        <v>5.7643894200924218E-3</v>
      </c>
      <c r="Z53" s="3">
        <f>STDEV(Z1:Z24)/SQRT(COUNT(Z1:Z24))</f>
        <v>2.9529154051710694E-3</v>
      </c>
      <c r="AA53" s="3">
        <f>STDEV(AA1:AA24)/SQRT(COUNT(AA1:AA24))</f>
        <v>1.6739722133340489E-3</v>
      </c>
      <c r="AC53" s="3"/>
      <c r="AD53" s="3"/>
    </row>
    <row r="54" spans="1:30">
      <c r="C54" s="1" t="s">
        <v>1</v>
      </c>
      <c r="D54" s="3">
        <f>STDEV(D25:D48)/SQRT(COUNT(D25:D48))</f>
        <v>5.5820623688610882E-4</v>
      </c>
      <c r="E54" s="3">
        <f t="shared" ref="E54:W54" si="6">STDEV(E25:E48)/SQRT(COUNT(E25:E48))</f>
        <v>5.5820623688610882E-4</v>
      </c>
      <c r="F54" s="3">
        <f t="shared" si="6"/>
        <v>1.2377113346116221E-3</v>
      </c>
      <c r="G54" s="3">
        <f t="shared" si="6"/>
        <v>7.4321028401665434E-2</v>
      </c>
      <c r="H54" s="3">
        <f t="shared" si="6"/>
        <v>7.1475140099015646E-4</v>
      </c>
      <c r="I54" s="3">
        <f t="shared" si="6"/>
        <v>8.1523346864178753E-2</v>
      </c>
      <c r="J54" s="3">
        <f t="shared" si="6"/>
        <v>8.1321688923509088E-3</v>
      </c>
      <c r="K54" s="3">
        <f t="shared" si="6"/>
        <v>6.490267181383888E-2</v>
      </c>
      <c r="L54" s="3">
        <f t="shared" si="6"/>
        <v>4.1990261552143159E-2</v>
      </c>
      <c r="M54" s="3">
        <f t="shared" si="6"/>
        <v>1.0881650889775693E-3</v>
      </c>
      <c r="N54" s="3">
        <f t="shared" si="6"/>
        <v>6.8683887293835316E-2</v>
      </c>
      <c r="O54" s="3">
        <f t="shared" si="6"/>
        <v>7.280374848922358E-2</v>
      </c>
      <c r="P54" s="3">
        <f t="shared" si="6"/>
        <v>7.0518267753515629E-4</v>
      </c>
      <c r="Q54" s="3">
        <f t="shared" si="6"/>
        <v>9.5203708304242213E-2</v>
      </c>
      <c r="R54" s="3">
        <f t="shared" si="6"/>
        <v>1.624093950305918E-3</v>
      </c>
      <c r="S54" s="3">
        <f t="shared" si="6"/>
        <v>1.0898286329856447E-3</v>
      </c>
      <c r="T54" s="3">
        <f t="shared" si="6"/>
        <v>3.9174797760669705E-2</v>
      </c>
      <c r="U54" s="3">
        <f t="shared" si="6"/>
        <v>8.4976907917545794E-2</v>
      </c>
      <c r="V54" s="3">
        <f t="shared" si="6"/>
        <v>5.7763218158103681E-2</v>
      </c>
      <c r="W54" s="3">
        <f t="shared" si="6"/>
        <v>8.896225214529635E-2</v>
      </c>
      <c r="Z54" s="3">
        <f>STDEV(Z25:Z48)/SQRT(COUNT(Z25:Z48))</f>
        <v>1.3760817878878152E-2</v>
      </c>
      <c r="AA54" s="3">
        <f>STDEV(AA25:AA48)/SQRT(COUNT(AA25:AA48))</f>
        <v>1.7158041927264854E-2</v>
      </c>
      <c r="AC54" s="3"/>
      <c r="AD54" s="3"/>
    </row>
    <row r="55" spans="1:30">
      <c r="D55" s="2">
        <f>D50-D51</f>
        <v>1.8750000000000034E-3</v>
      </c>
      <c r="E55" s="2">
        <f t="shared" ref="E55:W55" si="7">E50-E51</f>
        <v>2.0416666666666708E-3</v>
      </c>
      <c r="F55" s="2">
        <f t="shared" si="7"/>
        <v>4.583333333333349E-4</v>
      </c>
      <c r="G55" s="2">
        <f t="shared" si="7"/>
        <v>-0.20229166666666665</v>
      </c>
      <c r="H55" s="2">
        <f t="shared" si="7"/>
        <v>1.7083333333333377E-3</v>
      </c>
      <c r="I55" s="2">
        <f t="shared" si="7"/>
        <v>-0.26933333333333326</v>
      </c>
      <c r="J55" s="2">
        <f t="shared" si="7"/>
        <v>-2.0916666666666663E-2</v>
      </c>
      <c r="K55" s="2">
        <f t="shared" si="7"/>
        <v>-0.26816666666666672</v>
      </c>
      <c r="L55" s="2">
        <f t="shared" si="7"/>
        <v>-9.9000000000000005E-2</v>
      </c>
      <c r="M55" s="2">
        <f t="shared" si="7"/>
        <v>3.3333333333333652E-4</v>
      </c>
      <c r="N55" s="2">
        <f t="shared" si="7"/>
        <v>-0.19158333333333336</v>
      </c>
      <c r="O55" s="2">
        <f t="shared" si="7"/>
        <v>-0.20600000000000002</v>
      </c>
      <c r="P55" s="2">
        <f t="shared" si="7"/>
        <v>1.7916666666666706E-3</v>
      </c>
      <c r="Q55" s="2">
        <f t="shared" si="7"/>
        <v>-0.5336666666666664</v>
      </c>
      <c r="R55" s="2">
        <f t="shared" si="7"/>
        <v>-1.2916666666666597E-3</v>
      </c>
      <c r="S55" s="2">
        <f t="shared" si="7"/>
        <v>6.2500000000000229E-4</v>
      </c>
      <c r="T55" s="2">
        <f t="shared" si="7"/>
        <v>-5.5500000000000001E-2</v>
      </c>
      <c r="U55" s="2">
        <f t="shared" si="7"/>
        <v>0.56037500000000007</v>
      </c>
      <c r="V55" s="2">
        <f t="shared" si="7"/>
        <v>-0.40879166666666666</v>
      </c>
      <c r="W55" s="2">
        <f t="shared" si="7"/>
        <v>-0.38129166666666664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1.3271428571428576E-2</v>
      </c>
      <c r="E58" s="1">
        <f>(E50+0.6*(F50+D50)+0.15*G50)/(1+2*0.6+0.15)</f>
        <v>1.6906028368794328E-2</v>
      </c>
      <c r="F58" s="1">
        <f t="shared" ref="F58:U59" si="9">(F50+0.6*(G50+E50)+0.15*(D50+H50))/(1+2*0.6+2*0.15)</f>
        <v>2.5668333333333331E-2</v>
      </c>
      <c r="G58" s="1">
        <f t="shared" si="9"/>
        <v>3.3108333333333337E-2</v>
      </c>
      <c r="H58" s="1">
        <f t="shared" si="9"/>
        <v>2.7110833333333334E-2</v>
      </c>
      <c r="I58" s="1">
        <f t="shared" si="9"/>
        <v>2.2820833333333339E-2</v>
      </c>
      <c r="J58" s="1">
        <f t="shared" si="9"/>
        <v>2.6407500000000007E-2</v>
      </c>
      <c r="K58" s="1">
        <f t="shared" si="9"/>
        <v>3.2345000000000013E-2</v>
      </c>
      <c r="L58" s="1">
        <f t="shared" si="9"/>
        <v>2.9175000000000006E-2</v>
      </c>
      <c r="M58" s="1">
        <f t="shared" si="9"/>
        <v>1.914833333333334E-2</v>
      </c>
      <c r="N58" s="1">
        <f t="shared" si="9"/>
        <v>1.2997500000000004E-2</v>
      </c>
      <c r="O58" s="1">
        <f t="shared" si="9"/>
        <v>1.4364166666666669E-2</v>
      </c>
      <c r="P58" s="1">
        <f t="shared" si="9"/>
        <v>1.5396666666666673E-2</v>
      </c>
      <c r="Q58" s="1">
        <f t="shared" si="9"/>
        <v>1.5502500000000008E-2</v>
      </c>
      <c r="R58" s="1">
        <f t="shared" si="9"/>
        <v>1.6978333333333338E-2</v>
      </c>
      <c r="S58" s="1">
        <f t="shared" si="9"/>
        <v>7.7287499999999995E-2</v>
      </c>
      <c r="T58" s="1">
        <f t="shared" si="9"/>
        <v>0.24971166666666664</v>
      </c>
      <c r="U58" s="1">
        <f t="shared" si="9"/>
        <v>0.39573083333333331</v>
      </c>
      <c r="V58" s="1">
        <f>(V50+0.6*(W50+U50)+0.15*T50)/(1+2*0.6+0.15)</f>
        <v>0.25298847517730494</v>
      </c>
      <c r="W58" s="1">
        <f>(W50+0.6*(V50)+0.15*U58)/(1+0.6+0.15)</f>
        <v>4.3186452380952374E-2</v>
      </c>
    </row>
    <row r="59" spans="1:30">
      <c r="C59" s="1" t="s">
        <v>1</v>
      </c>
      <c r="D59" s="1">
        <f>(D51+0.6*(E51)+0.15*F51)/(1+0.6+0.15)</f>
        <v>1.1460714285714288E-2</v>
      </c>
      <c r="E59" s="1">
        <f>(E51+0.6*(F51+D51)+0.15*G51)/(1+2*0.6+0.15)</f>
        <v>2.8353723404255321E-2</v>
      </c>
      <c r="F59" s="1">
        <f t="shared" si="9"/>
        <v>7.3329999999999992E-2</v>
      </c>
      <c r="G59" s="1">
        <f t="shared" si="9"/>
        <v>0.12954249999999998</v>
      </c>
      <c r="H59" s="1">
        <f t="shared" si="9"/>
        <v>0.14084499999999997</v>
      </c>
      <c r="I59" s="1">
        <f t="shared" si="9"/>
        <v>0.16339166666666666</v>
      </c>
      <c r="J59" s="1">
        <f t="shared" si="9"/>
        <v>0.16961166666666666</v>
      </c>
      <c r="K59" s="1">
        <f t="shared" si="9"/>
        <v>0.18453166666666668</v>
      </c>
      <c r="L59" s="1">
        <f t="shared" si="9"/>
        <v>0.14580500000000002</v>
      </c>
      <c r="M59" s="1">
        <f t="shared" si="9"/>
        <v>0.117205</v>
      </c>
      <c r="N59" s="1">
        <f t="shared" si="9"/>
        <v>0.14482333333333336</v>
      </c>
      <c r="O59" s="1">
        <f t="shared" si="9"/>
        <v>0.17431416666666669</v>
      </c>
      <c r="P59" s="1">
        <f t="shared" si="9"/>
        <v>0.20377249999999997</v>
      </c>
      <c r="Q59" s="1">
        <f t="shared" si="9"/>
        <v>0.24117166666666656</v>
      </c>
      <c r="R59" s="1">
        <f t="shared" si="9"/>
        <v>0.14864749999999996</v>
      </c>
      <c r="S59" s="1">
        <f t="shared" si="9"/>
        <v>8.9064999999999978E-2</v>
      </c>
      <c r="T59" s="1">
        <f t="shared" si="9"/>
        <v>0.16187666666666664</v>
      </c>
      <c r="U59" s="1">
        <f t="shared" si="9"/>
        <v>0.30585083333333329</v>
      </c>
      <c r="V59" s="1">
        <f>(V51+0.6*(W51+U51)+0.15*T51)/(1+2*0.6+0.15)</f>
        <v>0.38476152482269504</v>
      </c>
      <c r="W59" s="1">
        <f>(W51+0.6*(V51)+0.15*U59)/(1+0.6+0.15)</f>
        <v>0.39352054761904759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2.2415263920283562E-2</v>
      </c>
      <c r="E61" s="1">
        <f ca="1">E1+NORMINV(RAND(),0,'Total-Smoothed'!$AG$2)</f>
        <v>-6.9512861509188936E-2</v>
      </c>
      <c r="F61" s="1">
        <f ca="1">F1+NORMINV(RAND(),0,'Total-Smoothed'!$AG$2)</f>
        <v>8.9101521350970742E-2</v>
      </c>
      <c r="G61" s="1">
        <f ca="1">G1+NORMINV(RAND(),0,'Total-Smoothed'!$AG$2)</f>
        <v>0.34474838893545345</v>
      </c>
      <c r="H61" s="1">
        <f ca="1">H1+NORMINV(RAND(),0,'Total-Smoothed'!$AG$2)</f>
        <v>5.6899323869185857E-2</v>
      </c>
      <c r="I61" s="1">
        <f ca="1">I1+NORMINV(RAND(),0,'Total-Smoothed'!$AG$2)</f>
        <v>-7.500547985981143E-2</v>
      </c>
      <c r="J61" s="1">
        <f ca="1">J1+NORMINV(RAND(),0,'Total-Smoothed'!$AG$2)</f>
        <v>0.27349048886057281</v>
      </c>
      <c r="K61" s="1">
        <f ca="1">K1+NORMINV(RAND(),0,'Total-Smoothed'!$AG$2)</f>
        <v>0.14250448524460313</v>
      </c>
      <c r="L61" s="1">
        <f ca="1">L1+NORMINV(RAND(),0,'Total-Smoothed'!$AG$2)</f>
        <v>0.12990540649450261</v>
      </c>
      <c r="M61" s="1">
        <f ca="1">M1+NORMINV(RAND(),0,'Total-Smoothed'!$AG$2)</f>
        <v>0.19986009911337244</v>
      </c>
      <c r="N61" s="1">
        <f ca="1">N1+NORMINV(RAND(),0,'Total-Smoothed'!$AG$2)</f>
        <v>6.2339360214392396E-2</v>
      </c>
      <c r="O61" s="1">
        <f ca="1">O1+NORMINV(RAND(),0,'Total-Smoothed'!$AG$2)</f>
        <v>0.10227908346495344</v>
      </c>
      <c r="P61" s="1">
        <f ca="1">P1+NORMINV(RAND(),0,'Total-Smoothed'!$AG$2)</f>
        <v>-6.7359539652709244E-2</v>
      </c>
      <c r="Q61" s="1">
        <f ca="1">Q1+NORMINV(RAND(),0,'Total-Smoothed'!$AG$2)</f>
        <v>0.11256171402062493</v>
      </c>
      <c r="R61" s="1">
        <f ca="1">R1+NORMINV(RAND(),0,'Total-Smoothed'!$AG$2)</f>
        <v>-2.8214964179639618E-2</v>
      </c>
      <c r="S61" s="1">
        <f ca="1">S1+NORMINV(RAND(),0,'Total-Smoothed'!$AG$2)</f>
        <v>8.9149023888112869E-2</v>
      </c>
      <c r="T61" s="1">
        <f ca="1">T1+NORMINV(RAND(),0,'Total-Smoothed'!$AG$2)</f>
        <v>5.5194415381889121E-2</v>
      </c>
      <c r="U61" s="1">
        <f ca="1">U1+NORMINV(RAND(),0,'Total-Smoothed'!$AG$2)</f>
        <v>0.92144448839516524</v>
      </c>
      <c r="V61" s="1">
        <f ca="1">V1+NORMINV(RAND(),0,'Total-Smoothed'!$AG$2)</f>
        <v>-0.19235353076738421</v>
      </c>
      <c r="W61" s="1">
        <f ca="1">W1+NORMINV(RAND(),0,'Total-Smoothed'!$AG$2)</f>
        <v>-5.5671407039798839E-3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-3.1737704512079627E-3</v>
      </c>
      <c r="E62" s="1">
        <f ca="1">E2+NORMINV(RAND(),0,'Total-Smoothed'!$AG$2)</f>
        <v>8.1275665265425304E-2</v>
      </c>
      <c r="F62" s="1">
        <f ca="1">F2+NORMINV(RAND(),0,'Total-Smoothed'!$AG$2)</f>
        <v>5.1147901328629265E-3</v>
      </c>
      <c r="G62" s="1">
        <f ca="1">G2+NORMINV(RAND(),0,'Total-Smoothed'!$AG$2)</f>
        <v>0.14148584323192689</v>
      </c>
      <c r="H62" s="1">
        <f ca="1">H2+NORMINV(RAND(),0,'Total-Smoothed'!$AG$2)</f>
        <v>4.0687346952856029E-2</v>
      </c>
      <c r="I62" s="1">
        <f ca="1">I2+NORMINV(RAND(),0,'Total-Smoothed'!$AG$2)</f>
        <v>-5.9905795864011548E-2</v>
      </c>
      <c r="J62" s="1">
        <f ca="1">J2+NORMINV(RAND(),0,'Total-Smoothed'!$AG$2)</f>
        <v>0.13069267191450937</v>
      </c>
      <c r="K62" s="1">
        <f ca="1">K2+NORMINV(RAND(),0,'Total-Smoothed'!$AG$2)</f>
        <v>1.1961187274222356E-2</v>
      </c>
      <c r="L62" s="1">
        <f ca="1">L2+NORMINV(RAND(),0,'Total-Smoothed'!$AG$2)</f>
        <v>4.8982692720025318E-2</v>
      </c>
      <c r="M62" s="1">
        <f ca="1">M2+NORMINV(RAND(),0,'Total-Smoothed'!$AG$2)</f>
        <v>3.4004795766953019E-2</v>
      </c>
      <c r="N62" s="1">
        <f ca="1">N2+NORMINV(RAND(),0,'Total-Smoothed'!$AG$2)</f>
        <v>8.3942846265080917E-2</v>
      </c>
      <c r="O62" s="1">
        <f ca="1">O2+NORMINV(RAND(),0,'Total-Smoothed'!$AG$2)</f>
        <v>2.0409340909981283E-2</v>
      </c>
      <c r="P62" s="1">
        <f ca="1">P2+NORMINV(RAND(),0,'Total-Smoothed'!$AG$2)</f>
        <v>-0.10525511254470665</v>
      </c>
      <c r="Q62" s="1">
        <f ca="1">Q2+NORMINV(RAND(),0,'Total-Smoothed'!$AG$2)</f>
        <v>1.450270098335963E-2</v>
      </c>
      <c r="R62" s="1">
        <f ca="1">R2+NORMINV(RAND(),0,'Total-Smoothed'!$AG$2)</f>
        <v>-8.7043104354789694E-2</v>
      </c>
      <c r="S62" s="1">
        <f ca="1">S2+NORMINV(RAND(),0,'Total-Smoothed'!$AG$2)</f>
        <v>5.4789376685691768E-2</v>
      </c>
      <c r="T62" s="1">
        <f ca="1">T2+NORMINV(RAND(),0,'Total-Smoothed'!$AG$2)</f>
        <v>0.17273776396630819</v>
      </c>
      <c r="U62" s="1">
        <f ca="1">U2+NORMINV(RAND(),0,'Total-Smoothed'!$AG$2)</f>
        <v>0.83969043879197214</v>
      </c>
      <c r="V62" s="1">
        <f ca="1">V2+NORMINV(RAND(),0,'Total-Smoothed'!$AG$2)</f>
        <v>3.8475411149541359E-2</v>
      </c>
      <c r="W62" s="1">
        <f ca="1">W2+NORMINV(RAND(),0,'Total-Smoothed'!$AG$2)</f>
        <v>8.0306255462738452E-2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-7.1258772998358366E-2</v>
      </c>
      <c r="E63" s="1">
        <f ca="1">E3+NORMINV(RAND(),0,'Total-Smoothed'!$AG$2)</f>
        <v>3.910019106737532E-2</v>
      </c>
      <c r="F63" s="1">
        <f ca="1">F3+NORMINV(RAND(),0,'Total-Smoothed'!$AG$2)</f>
        <v>-0.22654346887781862</v>
      </c>
      <c r="G63" s="1">
        <f ca="1">G3+NORMINV(RAND(),0,'Total-Smoothed'!$AG$2)</f>
        <v>6.0353823209245386E-2</v>
      </c>
      <c r="H63" s="1">
        <f ca="1">H3+NORMINV(RAND(),0,'Total-Smoothed'!$AG$2)</f>
        <v>9.997924873272622E-2</v>
      </c>
      <c r="I63" s="1">
        <f ca="1">I3+NORMINV(RAND(),0,'Total-Smoothed'!$AG$2)</f>
        <v>0.50452215838116454</v>
      </c>
      <c r="J63" s="1">
        <f ca="1">J3+NORMINV(RAND(),0,'Total-Smoothed'!$AG$2)</f>
        <v>2.1029780342353022E-2</v>
      </c>
      <c r="K63" s="1">
        <f ca="1">K3+NORMINV(RAND(),0,'Total-Smoothed'!$AG$2)</f>
        <v>0.13242227316827146</v>
      </c>
      <c r="L63" s="1">
        <f ca="1">L3+NORMINV(RAND(),0,'Total-Smoothed'!$AG$2)</f>
        <v>5.9094259344616609E-2</v>
      </c>
      <c r="M63" s="1">
        <f ca="1">M3+NORMINV(RAND(),0,'Total-Smoothed'!$AG$2)</f>
        <v>-0.12002818843799827</v>
      </c>
      <c r="N63" s="1">
        <f ca="1">N3+NORMINV(RAND(),0,'Total-Smoothed'!$AG$2)</f>
        <v>-8.285170040184333E-3</v>
      </c>
      <c r="O63" s="1">
        <f ca="1">O3+NORMINV(RAND(),0,'Total-Smoothed'!$AG$2)</f>
        <v>3.7225112150137234E-3</v>
      </c>
      <c r="P63" s="1">
        <f ca="1">P3+NORMINV(RAND(),0,'Total-Smoothed'!$AG$2)</f>
        <v>-0.16679170604560634</v>
      </c>
      <c r="Q63" s="1">
        <f ca="1">Q3+NORMINV(RAND(),0,'Total-Smoothed'!$AG$2)</f>
        <v>3.0621560294775162E-2</v>
      </c>
      <c r="R63" s="1">
        <f ca="1">R3+NORMINV(RAND(),0,'Total-Smoothed'!$AG$2)</f>
        <v>-6.5400820656499409E-2</v>
      </c>
      <c r="S63" s="1">
        <f ca="1">S3+NORMINV(RAND(),0,'Total-Smoothed'!$AG$2)</f>
        <v>-0.15566986266480956</v>
      </c>
      <c r="T63" s="1">
        <f ca="1">T3+NORMINV(RAND(),0,'Total-Smoothed'!$AG$2)</f>
        <v>7.1765098927842885E-2</v>
      </c>
      <c r="U63" s="1">
        <f ca="1">U3+NORMINV(RAND(),0,'Total-Smoothed'!$AG$2)</f>
        <v>0.77344076946445983</v>
      </c>
      <c r="V63" s="1">
        <f ca="1">V3+NORMINV(RAND(),0,'Total-Smoothed'!$AG$2)</f>
        <v>7.7857362215386861E-2</v>
      </c>
      <c r="W63" s="1">
        <f ca="1">W3+NORMINV(RAND(),0,'Total-Smoothed'!$AG$2)</f>
        <v>-6.4396765562917957E-2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-9.7777193009981112E-2</v>
      </c>
      <c r="E64" s="1">
        <f ca="1">E4+NORMINV(RAND(),0,'Total-Smoothed'!$AG$2)</f>
        <v>0.15335255086227678</v>
      </c>
      <c r="F64" s="1">
        <f ca="1">F4+NORMINV(RAND(),0,'Total-Smoothed'!$AG$2)</f>
        <v>-0.12919571808162461</v>
      </c>
      <c r="G64" s="1">
        <f ca="1">G4+NORMINV(RAND(),0,'Total-Smoothed'!$AG$2)</f>
        <v>9.8861119836789982E-2</v>
      </c>
      <c r="H64" s="1">
        <f ca="1">H4+NORMINV(RAND(),0,'Total-Smoothed'!$AG$2)</f>
        <v>-1.5825785083462215E-2</v>
      </c>
      <c r="I64" s="1">
        <f ca="1">I4+NORMINV(RAND(),0,'Total-Smoothed'!$AG$2)</f>
        <v>5.7062014452316935E-2</v>
      </c>
      <c r="J64" s="1">
        <f ca="1">J4+NORMINV(RAND(),0,'Total-Smoothed'!$AG$2)</f>
        <v>-0.15450623155833287</v>
      </c>
      <c r="K64" s="1">
        <f ca="1">K4+NORMINV(RAND(),0,'Total-Smoothed'!$AG$2)</f>
        <v>8.6882821194128018E-2</v>
      </c>
      <c r="L64" s="1">
        <f ca="1">L4+NORMINV(RAND(),0,'Total-Smoothed'!$AG$2)</f>
        <v>2.299954151204877E-2</v>
      </c>
      <c r="M64" s="1">
        <f ca="1">M4+NORMINV(RAND(),0,'Total-Smoothed'!$AG$2)</f>
        <v>1.5694052677820827E-2</v>
      </c>
      <c r="N64" s="1">
        <f ca="1">N4+NORMINV(RAND(),0,'Total-Smoothed'!$AG$2)</f>
        <v>-0.10131834552163917</v>
      </c>
      <c r="O64" s="1">
        <f ca="1">O4+NORMINV(RAND(),0,'Total-Smoothed'!$AG$2)</f>
        <v>9.6582661547539292E-2</v>
      </c>
      <c r="P64" s="1">
        <f ca="1">P4+NORMINV(RAND(),0,'Total-Smoothed'!$AG$2)</f>
        <v>1.1709479267785566E-2</v>
      </c>
      <c r="Q64" s="1">
        <f ca="1">Q4+NORMINV(RAND(),0,'Total-Smoothed'!$AG$2)</f>
        <v>4.7969436673025424E-2</v>
      </c>
      <c r="R64" s="1">
        <f ca="1">R4+NORMINV(RAND(),0,'Total-Smoothed'!$AG$2)</f>
        <v>-0.15598938319983213</v>
      </c>
      <c r="S64" s="1">
        <f ca="1">S4+NORMINV(RAND(),0,'Total-Smoothed'!$AG$2)</f>
        <v>4.3421394588245545E-2</v>
      </c>
      <c r="T64" s="1">
        <f ca="1">T4+NORMINV(RAND(),0,'Total-Smoothed'!$AG$2)</f>
        <v>-4.9187407904307902E-2</v>
      </c>
      <c r="U64" s="1">
        <f ca="1">U4+NORMINV(RAND(),0,'Total-Smoothed'!$AG$2)</f>
        <v>0.98090604784472857</v>
      </c>
      <c r="V64" s="1">
        <f ca="1">V4+NORMINV(RAND(),0,'Total-Smoothed'!$AG$2)</f>
        <v>-2.4248480126971821E-2</v>
      </c>
      <c r="W64" s="1">
        <f ca="1">W4+NORMINV(RAND(),0,'Total-Smoothed'!$AG$2)</f>
        <v>0.17028781042564919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-4.147001154580407E-2</v>
      </c>
      <c r="E65" s="1">
        <f ca="1">E5+NORMINV(RAND(),0,'Total-Smoothed'!$AG$2)</f>
        <v>7.1943526857717127E-2</v>
      </c>
      <c r="F65" s="1">
        <f ca="1">F5+NORMINV(RAND(),0,'Total-Smoothed'!$AG$2)</f>
        <v>-0.13253186691338573</v>
      </c>
      <c r="G65" s="1">
        <f ca="1">G5+NORMINV(RAND(),0,'Total-Smoothed'!$AG$2)</f>
        <v>-0.14075711062752677</v>
      </c>
      <c r="H65" s="1">
        <f ca="1">H5+NORMINV(RAND(),0,'Total-Smoothed'!$AG$2)</f>
        <v>-8.9006846527241001E-2</v>
      </c>
      <c r="I65" s="1">
        <f ca="1">I5+NORMINV(RAND(),0,'Total-Smoothed'!$AG$2)</f>
        <v>-1.5768047128016365E-2</v>
      </c>
      <c r="J65" s="1">
        <f ca="1">J5+NORMINV(RAND(),0,'Total-Smoothed'!$AG$2)</f>
        <v>1.8055852523833835E-3</v>
      </c>
      <c r="K65" s="1">
        <f ca="1">K5+NORMINV(RAND(),0,'Total-Smoothed'!$AG$2)</f>
        <v>5.9195464628476524E-2</v>
      </c>
      <c r="L65" s="1">
        <f ca="1">L5+NORMINV(RAND(),0,'Total-Smoothed'!$AG$2)</f>
        <v>3.0385477029156782E-2</v>
      </c>
      <c r="M65" s="1">
        <f ca="1">M5+NORMINV(RAND(),0,'Total-Smoothed'!$AG$2)</f>
        <v>6.2546392288279989E-2</v>
      </c>
      <c r="N65" s="1">
        <f ca="1">N5+NORMINV(RAND(),0,'Total-Smoothed'!$AG$2)</f>
        <v>-4.5274873748518421E-2</v>
      </c>
      <c r="O65" s="1">
        <f ca="1">O5+NORMINV(RAND(),0,'Total-Smoothed'!$AG$2)</f>
        <v>0.11156610689511866</v>
      </c>
      <c r="P65" s="1">
        <f ca="1">P5+NORMINV(RAND(),0,'Total-Smoothed'!$AG$2)</f>
        <v>0.14837349013140194</v>
      </c>
      <c r="Q65" s="1">
        <f ca="1">Q5+NORMINV(RAND(),0,'Total-Smoothed'!$AG$2)</f>
        <v>-0.13147477688052267</v>
      </c>
      <c r="R65" s="1">
        <f ca="1">R5+NORMINV(RAND(),0,'Total-Smoothed'!$AG$2)</f>
        <v>0.16187866895936565</v>
      </c>
      <c r="S65" s="1">
        <f ca="1">S5+NORMINV(RAND(),0,'Total-Smoothed'!$AG$2)</f>
        <v>2.7836779854155981E-3</v>
      </c>
      <c r="T65" s="1">
        <f ca="1">T5+NORMINV(RAND(),0,'Total-Smoothed'!$AG$2)</f>
        <v>-5.3597671364435752E-2</v>
      </c>
      <c r="U65" s="1">
        <f ca="1">U5+NORMINV(RAND(),0,'Total-Smoothed'!$AG$2)</f>
        <v>0.79617102275252294</v>
      </c>
      <c r="V65" s="1">
        <f ca="1">V5+NORMINV(RAND(),0,'Total-Smoothed'!$AG$2)</f>
        <v>-2.5831254400499378E-3</v>
      </c>
      <c r="W65" s="1">
        <f ca="1">W5+NORMINV(RAND(),0,'Total-Smoothed'!$AG$2)</f>
        <v>0.10557610359288977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0.120216285032424</v>
      </c>
      <c r="E66" s="1">
        <f ca="1">E6+NORMINV(RAND(),0,'Total-Smoothed'!$AG$2)</f>
        <v>5.8887259897206189E-2</v>
      </c>
      <c r="F66" s="1">
        <f ca="1">F6+NORMINV(RAND(),0,'Total-Smoothed'!$AG$2)</f>
        <v>2.0919337847447938E-2</v>
      </c>
      <c r="G66" s="1">
        <f ca="1">G6+NORMINV(RAND(),0,'Total-Smoothed'!$AG$2)</f>
        <v>-4.71988278959697E-2</v>
      </c>
      <c r="H66" s="1">
        <f ca="1">H6+NORMINV(RAND(),0,'Total-Smoothed'!$AG$2)</f>
        <v>0.10874694457542031</v>
      </c>
      <c r="I66" s="1">
        <f ca="1">I6+NORMINV(RAND(),0,'Total-Smoothed'!$AG$2)</f>
        <v>-5.4903859424113586E-3</v>
      </c>
      <c r="J66" s="1">
        <f ca="1">J6+NORMINV(RAND(),0,'Total-Smoothed'!$AG$2)</f>
        <v>0.20975735961374659</v>
      </c>
      <c r="K66" s="1">
        <f ca="1">K6+NORMINV(RAND(),0,'Total-Smoothed'!$AG$2)</f>
        <v>-0.11198519821718125</v>
      </c>
      <c r="L66" s="1">
        <f ca="1">L6+NORMINV(RAND(),0,'Total-Smoothed'!$AG$2)</f>
        <v>-5.3121400152726178E-2</v>
      </c>
      <c r="M66" s="1">
        <f ca="1">M6+NORMINV(RAND(),0,'Total-Smoothed'!$AG$2)</f>
        <v>-0.13313490395031838</v>
      </c>
      <c r="N66" s="1">
        <f ca="1">N6+NORMINV(RAND(),0,'Total-Smoothed'!$AG$2)</f>
        <v>5.6788718777772119E-2</v>
      </c>
      <c r="O66" s="1">
        <f ca="1">O6+NORMINV(RAND(),0,'Total-Smoothed'!$AG$2)</f>
        <v>6.5514709048611008E-2</v>
      </c>
      <c r="P66" s="1">
        <f ca="1">P6+NORMINV(RAND(),0,'Total-Smoothed'!$AG$2)</f>
        <v>7.2662781939992122E-2</v>
      </c>
      <c r="Q66" s="1">
        <f ca="1">Q6+NORMINV(RAND(),0,'Total-Smoothed'!$AG$2)</f>
        <v>3.2120454179597101E-2</v>
      </c>
      <c r="R66" s="1">
        <f ca="1">R6+NORMINV(RAND(),0,'Total-Smoothed'!$AG$2)</f>
        <v>0.12742170354720686</v>
      </c>
      <c r="S66" s="1">
        <f ca="1">S6+NORMINV(RAND(),0,'Total-Smoothed'!$AG$2)</f>
        <v>3.8993103004697917E-2</v>
      </c>
      <c r="T66" s="1">
        <f ca="1">T6+NORMINV(RAND(),0,'Total-Smoothed'!$AG$2)</f>
        <v>1.7299491077891499E-2</v>
      </c>
      <c r="U66" s="1">
        <f ca="1">U6+NORMINV(RAND(),0,'Total-Smoothed'!$AG$2)</f>
        <v>0.93892028201578326</v>
      </c>
      <c r="V66" s="1">
        <f ca="1">V6+NORMINV(RAND(),0,'Total-Smoothed'!$AG$2)</f>
        <v>0.15625134154896153</v>
      </c>
      <c r="W66" s="1">
        <f ca="1">W6+NORMINV(RAND(),0,'Total-Smoothed'!$AG$2)</f>
        <v>9.7748926367628594E-2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1.4125680567069563E-2</v>
      </c>
      <c r="E67" s="1">
        <f ca="1">E7+NORMINV(RAND(),0,'Total-Smoothed'!$AG$2)</f>
        <v>-1.1166966390086332E-2</v>
      </c>
      <c r="F67" s="1">
        <f ca="1">F7+NORMINV(RAND(),0,'Total-Smoothed'!$AG$2)</f>
        <v>-1.8808236764310239E-2</v>
      </c>
      <c r="G67" s="1">
        <f ca="1">G7+NORMINV(RAND(),0,'Total-Smoothed'!$AG$2)</f>
        <v>0.18786847174588672</v>
      </c>
      <c r="H67" s="1">
        <f ca="1">H7+NORMINV(RAND(),0,'Total-Smoothed'!$AG$2)</f>
        <v>-3.4103137880569873E-2</v>
      </c>
      <c r="I67" s="1">
        <f ca="1">I7+NORMINV(RAND(),0,'Total-Smoothed'!$AG$2)</f>
        <v>0.11413180329597139</v>
      </c>
      <c r="J67" s="1">
        <f ca="1">J7+NORMINV(RAND(),0,'Total-Smoothed'!$AG$2)</f>
        <v>-5.7610957181421452E-2</v>
      </c>
      <c r="K67" s="1">
        <f ca="1">K7+NORMINV(RAND(),0,'Total-Smoothed'!$AG$2)</f>
        <v>-0.12096050069489159</v>
      </c>
      <c r="L67" s="1">
        <f ca="1">L7+NORMINV(RAND(),0,'Total-Smoothed'!$AG$2)</f>
        <v>-1.8114112106845961E-2</v>
      </c>
      <c r="M67" s="1">
        <f ca="1">M7+NORMINV(RAND(),0,'Total-Smoothed'!$AG$2)</f>
        <v>-6.8699808022641057E-2</v>
      </c>
      <c r="N67" s="1">
        <f ca="1">N7+NORMINV(RAND(),0,'Total-Smoothed'!$AG$2)</f>
        <v>0.16385401310590572</v>
      </c>
      <c r="O67" s="1">
        <f ca="1">O7+NORMINV(RAND(),0,'Total-Smoothed'!$AG$2)</f>
        <v>6.0428502825366137E-3</v>
      </c>
      <c r="P67" s="1">
        <f ca="1">P7+NORMINV(RAND(),0,'Total-Smoothed'!$AG$2)</f>
        <v>0.1688131036972671</v>
      </c>
      <c r="Q67" s="1">
        <f ca="1">Q7+NORMINV(RAND(),0,'Total-Smoothed'!$AG$2)</f>
        <v>-5.5480646360147524E-2</v>
      </c>
      <c r="R67" s="1">
        <f ca="1">R7+NORMINV(RAND(),0,'Total-Smoothed'!$AG$2)</f>
        <v>2.8160890775497164E-2</v>
      </c>
      <c r="S67" s="1">
        <f ca="1">S7+NORMINV(RAND(),0,'Total-Smoothed'!$AG$2)</f>
        <v>-3.630693376486728E-2</v>
      </c>
      <c r="T67" s="1">
        <f ca="1">T7+NORMINV(RAND(),0,'Total-Smoothed'!$AG$2)</f>
        <v>4.3176214409444642E-2</v>
      </c>
      <c r="U67" s="1">
        <f ca="1">U7+NORMINV(RAND(),0,'Total-Smoothed'!$AG$2)</f>
        <v>1.0949693708805801</v>
      </c>
      <c r="V67" s="1">
        <f ca="1">V7+NORMINV(RAND(),0,'Total-Smoothed'!$AG$2)</f>
        <v>8.6903684609136361E-2</v>
      </c>
      <c r="W67" s="1">
        <f ca="1">W7+NORMINV(RAND(),0,'Total-Smoothed'!$AG$2)</f>
        <v>5.4979562247316996E-2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-6.4598575917377554E-3</v>
      </c>
      <c r="E68" s="1">
        <f ca="1">E8+NORMINV(RAND(),0,'Total-Smoothed'!$AG$2)</f>
        <v>-0.10922769053988031</v>
      </c>
      <c r="F68" s="1">
        <f ca="1">F8+NORMINV(RAND(),0,'Total-Smoothed'!$AG$2)</f>
        <v>0.14075436054639151</v>
      </c>
      <c r="G68" s="1">
        <f ca="1">G8+NORMINV(RAND(),0,'Total-Smoothed'!$AG$2)</f>
        <v>-7.46970032014245E-3</v>
      </c>
      <c r="H68" s="1">
        <f ca="1">H8+NORMINV(RAND(),0,'Total-Smoothed'!$AG$2)</f>
        <v>-1.3505723562108735E-2</v>
      </c>
      <c r="I68" s="1">
        <f ca="1">I8+NORMINV(RAND(),0,'Total-Smoothed'!$AG$2)</f>
        <v>1.8216198572299981E-2</v>
      </c>
      <c r="J68" s="1">
        <f ca="1">J8+NORMINV(RAND(),0,'Total-Smoothed'!$AG$2)</f>
        <v>1.1735771058257979E-2</v>
      </c>
      <c r="K68" s="1">
        <f ca="1">K8+NORMINV(RAND(),0,'Total-Smoothed'!$AG$2)</f>
        <v>-2.5536040099851026E-2</v>
      </c>
      <c r="L68" s="1">
        <f ca="1">L8+NORMINV(RAND(),0,'Total-Smoothed'!$AG$2)</f>
        <v>0.13148741825100713</v>
      </c>
      <c r="M68" s="1">
        <f ca="1">M8+NORMINV(RAND(),0,'Total-Smoothed'!$AG$2)</f>
        <v>5.5490643742430609E-2</v>
      </c>
      <c r="N68" s="1">
        <f ca="1">N8+NORMINV(RAND(),0,'Total-Smoothed'!$AG$2)</f>
        <v>0.20447034121789606</v>
      </c>
      <c r="O68" s="1">
        <f ca="1">O8+NORMINV(RAND(),0,'Total-Smoothed'!$AG$2)</f>
        <v>-0.20705326694524684</v>
      </c>
      <c r="P68" s="1">
        <f ca="1">P8+NORMINV(RAND(),0,'Total-Smoothed'!$AG$2)</f>
        <v>5.6368897186221366E-4</v>
      </c>
      <c r="Q68" s="1">
        <f ca="1">Q8+NORMINV(RAND(),0,'Total-Smoothed'!$AG$2)</f>
        <v>0.1599471425950926</v>
      </c>
      <c r="R68" s="1">
        <f ca="1">R8+NORMINV(RAND(),0,'Total-Smoothed'!$AG$2)</f>
        <v>6.513488534932925E-2</v>
      </c>
      <c r="S68" s="1">
        <f ca="1">S8+NORMINV(RAND(),0,'Total-Smoothed'!$AG$2)</f>
        <v>-6.7029974270769593E-2</v>
      </c>
      <c r="T68" s="1">
        <f ca="1">T8+NORMINV(RAND(),0,'Total-Smoothed'!$AG$2)</f>
        <v>6.2468098182704948E-2</v>
      </c>
      <c r="U68" s="1">
        <f ca="1">U8+NORMINV(RAND(),0,'Total-Smoothed'!$AG$2)</f>
        <v>0.9502027991866604</v>
      </c>
      <c r="V68" s="1">
        <f ca="1">V8+NORMINV(RAND(),0,'Total-Smoothed'!$AG$2)</f>
        <v>7.7297109885372972E-2</v>
      </c>
      <c r="W68" s="1">
        <f ca="1">W8+NORMINV(RAND(),0,'Total-Smoothed'!$AG$2)</f>
        <v>-3.6322626027750826E-2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0.1703685521444096</v>
      </c>
      <c r="E69" s="1">
        <f ca="1">E9+NORMINV(RAND(),0,'Total-Smoothed'!$AG$2)</f>
        <v>4.7037529080287799E-2</v>
      </c>
      <c r="F69" s="1">
        <f ca="1">F9+NORMINV(RAND(),0,'Total-Smoothed'!$AG$2)</f>
        <v>1.4003366535868794E-2</v>
      </c>
      <c r="G69" s="1">
        <f ca="1">G9+NORMINV(RAND(),0,'Total-Smoothed'!$AG$2)</f>
        <v>-5.0008847383859717E-2</v>
      </c>
      <c r="H69" s="1">
        <f ca="1">H9+NORMINV(RAND(),0,'Total-Smoothed'!$AG$2)</f>
        <v>-0.10168577877960472</v>
      </c>
      <c r="I69" s="1">
        <f ca="1">I9+NORMINV(RAND(),0,'Total-Smoothed'!$AG$2)</f>
        <v>-7.4452480699042697E-3</v>
      </c>
      <c r="J69" s="1">
        <f ca="1">J9+NORMINV(RAND(),0,'Total-Smoothed'!$AG$2)</f>
        <v>-0.11565933915909678</v>
      </c>
      <c r="K69" s="1">
        <f ca="1">K9+NORMINV(RAND(),0,'Total-Smoothed'!$AG$2)</f>
        <v>-1.9678024558412832E-2</v>
      </c>
      <c r="L69" s="1">
        <f ca="1">L9+NORMINV(RAND(),0,'Total-Smoothed'!$AG$2)</f>
        <v>6.5864971818120857E-2</v>
      </c>
      <c r="M69" s="1">
        <f ca="1">M9+NORMINV(RAND(),0,'Total-Smoothed'!$AG$2)</f>
        <v>6.9378872105710532E-2</v>
      </c>
      <c r="N69" s="1">
        <f ca="1">N9+NORMINV(RAND(),0,'Total-Smoothed'!$AG$2)</f>
        <v>5.1476524266614893E-2</v>
      </c>
      <c r="O69" s="1">
        <f ca="1">O9+NORMINV(RAND(),0,'Total-Smoothed'!$AG$2)</f>
        <v>2.1239871178262842E-3</v>
      </c>
      <c r="P69" s="1">
        <f ca="1">P9+NORMINV(RAND(),0,'Total-Smoothed'!$AG$2)</f>
        <v>0.1652137295190432</v>
      </c>
      <c r="Q69" s="1">
        <f ca="1">Q9+NORMINV(RAND(),0,'Total-Smoothed'!$AG$2)</f>
        <v>9.770209573239208E-2</v>
      </c>
      <c r="R69" s="1">
        <f ca="1">R9+NORMINV(RAND(),0,'Total-Smoothed'!$AG$2)</f>
        <v>-0.24621416408329805</v>
      </c>
      <c r="S69" s="1">
        <f ca="1">S9+NORMINV(RAND(),0,'Total-Smoothed'!$AG$2)</f>
        <v>4.2100514247108728E-2</v>
      </c>
      <c r="T69" s="1">
        <f ca="1">T9+NORMINV(RAND(),0,'Total-Smoothed'!$AG$2)</f>
        <v>0.31367897640711323</v>
      </c>
      <c r="U69" s="1">
        <f ca="1">U9+NORMINV(RAND(),0,'Total-Smoothed'!$AG$2)</f>
        <v>0.91969331128695109</v>
      </c>
      <c r="V69" s="1">
        <f ca="1">V9+NORMINV(RAND(),0,'Total-Smoothed'!$AG$2)</f>
        <v>-4.6154672917649107E-3</v>
      </c>
      <c r="W69" s="1">
        <f ca="1">W9+NORMINV(RAND(),0,'Total-Smoothed'!$AG$2)</f>
        <v>2.5926037459403771E-2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2.2710534397335572E-2</v>
      </c>
      <c r="E70" s="1">
        <f ca="1">E10+NORMINV(RAND(),0,'Total-Smoothed'!$AG$2)</f>
        <v>-4.3333156516050582E-2</v>
      </c>
      <c r="F70" s="1">
        <f ca="1">F10+NORMINV(RAND(),0,'Total-Smoothed'!$AG$2)</f>
        <v>7.907166486829785E-2</v>
      </c>
      <c r="G70" s="1">
        <f ca="1">G10+NORMINV(RAND(),0,'Total-Smoothed'!$AG$2)</f>
        <v>1.3109225018166557E-2</v>
      </c>
      <c r="H70" s="1">
        <f ca="1">H10+NORMINV(RAND(),0,'Total-Smoothed'!$AG$2)</f>
        <v>3.4687895863578261E-2</v>
      </c>
      <c r="I70" s="1">
        <f ca="1">I10+NORMINV(RAND(),0,'Total-Smoothed'!$AG$2)</f>
        <v>0.17263512002252501</v>
      </c>
      <c r="J70" s="1">
        <f ca="1">J10+NORMINV(RAND(),0,'Total-Smoothed'!$AG$2)</f>
        <v>0.14590759331297307</v>
      </c>
      <c r="K70" s="1">
        <f ca="1">K10+NORMINV(RAND(),0,'Total-Smoothed'!$AG$2)</f>
        <v>2.3086536800713795E-2</v>
      </c>
      <c r="L70" s="1">
        <f ca="1">L10+NORMINV(RAND(),0,'Total-Smoothed'!$AG$2)</f>
        <v>9.6263211288653144E-3</v>
      </c>
      <c r="M70" s="1">
        <f ca="1">M10+NORMINV(RAND(),0,'Total-Smoothed'!$AG$2)</f>
        <v>-2.2885500875195537E-2</v>
      </c>
      <c r="N70" s="1">
        <f ca="1">N10+NORMINV(RAND(),0,'Total-Smoothed'!$AG$2)</f>
        <v>0.2471774576976038</v>
      </c>
      <c r="O70" s="1">
        <f ca="1">O10+NORMINV(RAND(),0,'Total-Smoothed'!$AG$2)</f>
        <v>8.3285006783429746E-3</v>
      </c>
      <c r="P70" s="1">
        <f ca="1">P10+NORMINV(RAND(),0,'Total-Smoothed'!$AG$2)</f>
        <v>-5.249041249472769E-2</v>
      </c>
      <c r="Q70" s="1">
        <f ca="1">Q10+NORMINV(RAND(),0,'Total-Smoothed'!$AG$2)</f>
        <v>-6.4746778166222166E-2</v>
      </c>
      <c r="R70" s="1">
        <f ca="1">R10+NORMINV(RAND(),0,'Total-Smoothed'!$AG$2)</f>
        <v>0.12730517866212504</v>
      </c>
      <c r="S70" s="1">
        <f ca="1">S10+NORMINV(RAND(),0,'Total-Smoothed'!$AG$2)</f>
        <v>6.5429377483750151E-3</v>
      </c>
      <c r="T70" s="1">
        <f ca="1">T10+NORMINV(RAND(),0,'Total-Smoothed'!$AG$2)</f>
        <v>-0.17281963296946842</v>
      </c>
      <c r="U70" s="1">
        <f ca="1">U10+NORMINV(RAND(),0,'Total-Smoothed'!$AG$2)</f>
        <v>0.99487610172956065</v>
      </c>
      <c r="V70" s="1">
        <f ca="1">V10+NORMINV(RAND(),0,'Total-Smoothed'!$AG$2)</f>
        <v>-2.308004818812129E-3</v>
      </c>
      <c r="W70" s="1">
        <f ca="1">W10+NORMINV(RAND(),0,'Total-Smoothed'!$AG$2)</f>
        <v>3.118962027741351E-2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5.7298133445770449E-2</v>
      </c>
      <c r="E71" s="1">
        <f ca="1">E11+NORMINV(RAND(),0,'Total-Smoothed'!$AG$2)</f>
        <v>2.8562412688736549E-2</v>
      </c>
      <c r="F71" s="1">
        <f ca="1">F11+NORMINV(RAND(),0,'Total-Smoothed'!$AG$2)</f>
        <v>3.1245212967616939E-2</v>
      </c>
      <c r="G71" s="1">
        <f ca="1">G11+NORMINV(RAND(),0,'Total-Smoothed'!$AG$2)</f>
        <v>0.22249271716739455</v>
      </c>
      <c r="H71" s="1">
        <f ca="1">H11+NORMINV(RAND(),0,'Total-Smoothed'!$AG$2)</f>
        <v>4.4780803308682015E-3</v>
      </c>
      <c r="I71" s="1">
        <f ca="1">I11+NORMINV(RAND(),0,'Total-Smoothed'!$AG$2)</f>
        <v>0.16965653296130601</v>
      </c>
      <c r="J71" s="1">
        <f ca="1">J11+NORMINV(RAND(),0,'Total-Smoothed'!$AG$2)</f>
        <v>0.25395977317342155</v>
      </c>
      <c r="K71" s="1">
        <f ca="1">K11+NORMINV(RAND(),0,'Total-Smoothed'!$AG$2)</f>
        <v>0.27659903083531689</v>
      </c>
      <c r="L71" s="1">
        <f ca="1">L11+NORMINV(RAND(),0,'Total-Smoothed'!$AG$2)</f>
        <v>-0.14531859702091915</v>
      </c>
      <c r="M71" s="1">
        <f ca="1">M11+NORMINV(RAND(),0,'Total-Smoothed'!$AG$2)</f>
        <v>0.29554239033176744</v>
      </c>
      <c r="N71" s="1">
        <f ca="1">N11+NORMINV(RAND(),0,'Total-Smoothed'!$AG$2)</f>
        <v>-0.11566641348117378</v>
      </c>
      <c r="O71" s="1">
        <f ca="1">O11+NORMINV(RAND(),0,'Total-Smoothed'!$AG$2)</f>
        <v>-8.479858386032553E-4</v>
      </c>
      <c r="P71" s="1">
        <f ca="1">P11+NORMINV(RAND(),0,'Total-Smoothed'!$AG$2)</f>
        <v>-9.1274573395042274E-2</v>
      </c>
      <c r="Q71" s="1">
        <f ca="1">Q11+NORMINV(RAND(),0,'Total-Smoothed'!$AG$2)</f>
        <v>-0.11585994933560556</v>
      </c>
      <c r="R71" s="1">
        <f ca="1">R11+NORMINV(RAND(),0,'Total-Smoothed'!$AG$2)</f>
        <v>5.8795770498938239E-3</v>
      </c>
      <c r="S71" s="1">
        <f ca="1">S11+NORMINV(RAND(),0,'Total-Smoothed'!$AG$2)</f>
        <v>-3.4618498052409307E-3</v>
      </c>
      <c r="T71" s="1">
        <f ca="1">T11+NORMINV(RAND(),0,'Total-Smoothed'!$AG$2)</f>
        <v>2.2045978290354262E-2</v>
      </c>
      <c r="U71" s="1">
        <f ca="1">U11+NORMINV(RAND(),0,'Total-Smoothed'!$AG$2)</f>
        <v>1.0492862886671519</v>
      </c>
      <c r="V71" s="1">
        <f ca="1">V11+NORMINV(RAND(),0,'Total-Smoothed'!$AG$2)</f>
        <v>2.3109775687683392E-2</v>
      </c>
      <c r="W71" s="1">
        <f ca="1">W11+NORMINV(RAND(),0,'Total-Smoothed'!$AG$2)</f>
        <v>-6.197781038145049E-3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1.6844899184320677E-2</v>
      </c>
      <c r="E72" s="1">
        <f ca="1">E12+NORMINV(RAND(),0,'Total-Smoothed'!$AG$2)</f>
        <v>-7.752108159489254E-3</v>
      </c>
      <c r="F72" s="1">
        <f ca="1">F12+NORMINV(RAND(),0,'Total-Smoothed'!$AG$2)</f>
        <v>-2.4635758963499614E-2</v>
      </c>
      <c r="G72" s="1">
        <f ca="1">G12+NORMINV(RAND(),0,'Total-Smoothed'!$AG$2)</f>
        <v>9.958645462666952E-3</v>
      </c>
      <c r="H72" s="1">
        <f ca="1">H12+NORMINV(RAND(),0,'Total-Smoothed'!$AG$2)</f>
        <v>4.1074510146432174E-2</v>
      </c>
      <c r="I72" s="1">
        <f ca="1">I12+NORMINV(RAND(),0,'Total-Smoothed'!$AG$2)</f>
        <v>-5.6903462608875553E-3</v>
      </c>
      <c r="J72" s="1">
        <f ca="1">J12+NORMINV(RAND(),0,'Total-Smoothed'!$AG$2)</f>
        <v>3.7974798512231303E-2</v>
      </c>
      <c r="K72" s="1">
        <f ca="1">K12+NORMINV(RAND(),0,'Total-Smoothed'!$AG$2)</f>
        <v>-0.10768785040194011</v>
      </c>
      <c r="L72" s="1">
        <f ca="1">L12+NORMINV(RAND(),0,'Total-Smoothed'!$AG$2)</f>
        <v>0.10713888625315142</v>
      </c>
      <c r="M72" s="1">
        <f ca="1">M12+NORMINV(RAND(),0,'Total-Smoothed'!$AG$2)</f>
        <v>3.2853152940161806E-2</v>
      </c>
      <c r="N72" s="1">
        <f ca="1">N12+NORMINV(RAND(),0,'Total-Smoothed'!$AG$2)</f>
        <v>-0.11264223575642388</v>
      </c>
      <c r="O72" s="1">
        <f ca="1">O12+NORMINV(RAND(),0,'Total-Smoothed'!$AG$2)</f>
        <v>7.7697345277815189E-2</v>
      </c>
      <c r="P72" s="1">
        <f ca="1">P12+NORMINV(RAND(),0,'Total-Smoothed'!$AG$2)</f>
        <v>5.7360064774229242E-3</v>
      </c>
      <c r="Q72" s="1">
        <f ca="1">Q12+NORMINV(RAND(),0,'Total-Smoothed'!$AG$2)</f>
        <v>-8.7368915806827763E-2</v>
      </c>
      <c r="R72" s="1">
        <f ca="1">R12+NORMINV(RAND(),0,'Total-Smoothed'!$AG$2)</f>
        <v>4.8241952979249089E-2</v>
      </c>
      <c r="S72" s="1">
        <f ca="1">S12+NORMINV(RAND(),0,'Total-Smoothed'!$AG$2)</f>
        <v>3.8132866466526319E-2</v>
      </c>
      <c r="T72" s="1">
        <f ca="1">T12+NORMINV(RAND(),0,'Total-Smoothed'!$AG$2)</f>
        <v>0.13022048012572934</v>
      </c>
      <c r="U72" s="1">
        <f ca="1">U12+NORMINV(RAND(),0,'Total-Smoothed'!$AG$2)</f>
        <v>0.97998919134871576</v>
      </c>
      <c r="V72" s="1">
        <f ca="1">V12+NORMINV(RAND(),0,'Total-Smoothed'!$AG$2)</f>
        <v>4.7079451147976931E-2</v>
      </c>
      <c r="W72" s="1">
        <f ca="1">W12+NORMINV(RAND(),0,'Total-Smoothed'!$AG$2)</f>
        <v>4.7699335765588886E-2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-0.15659130589932027</v>
      </c>
      <c r="E73" s="1">
        <f ca="1">E13+NORMINV(RAND(),0,'Total-Smoothed'!$AG$2)</f>
        <v>0.12368187969241988</v>
      </c>
      <c r="F73" s="1">
        <f ca="1">F13+NORMINV(RAND(),0,'Total-Smoothed'!$AG$2)</f>
        <v>3.4714118020315002E-2</v>
      </c>
      <c r="G73" s="1">
        <f ca="1">G13+NORMINV(RAND(),0,'Total-Smoothed'!$AG$2)</f>
        <v>9.8640444297143803E-2</v>
      </c>
      <c r="H73" s="1">
        <f ca="1">H13+NORMINV(RAND(),0,'Total-Smoothed'!$AG$2)</f>
        <v>8.0079067017889721E-2</v>
      </c>
      <c r="I73" s="1">
        <f ca="1">I13+NORMINV(RAND(),0,'Total-Smoothed'!$AG$2)</f>
        <v>-0.13373342901799959</v>
      </c>
      <c r="J73" s="1">
        <f ca="1">J13+NORMINV(RAND(),0,'Total-Smoothed'!$AG$2)</f>
        <v>1.507581550722884E-2</v>
      </c>
      <c r="K73" s="1">
        <f ca="1">K13+NORMINV(RAND(),0,'Total-Smoothed'!$AG$2)</f>
        <v>-9.3248838732463576E-2</v>
      </c>
      <c r="L73" s="1">
        <f ca="1">L13+NORMINV(RAND(),0,'Total-Smoothed'!$AG$2)</f>
        <v>-7.6783770783499045E-2</v>
      </c>
      <c r="M73" s="1">
        <f ca="1">M13+NORMINV(RAND(),0,'Total-Smoothed'!$AG$2)</f>
        <v>-7.4432637922269659E-2</v>
      </c>
      <c r="N73" s="1">
        <f ca="1">N13+NORMINV(RAND(),0,'Total-Smoothed'!$AG$2)</f>
        <v>8.7868309534491373E-2</v>
      </c>
      <c r="O73" s="1">
        <f ca="1">O13+NORMINV(RAND(),0,'Total-Smoothed'!$AG$2)</f>
        <v>-0.13475158893428124</v>
      </c>
      <c r="P73" s="1">
        <f ca="1">P13+NORMINV(RAND(),0,'Total-Smoothed'!$AG$2)</f>
        <v>-7.3205214166357876E-2</v>
      </c>
      <c r="Q73" s="1">
        <f ca="1">Q13+NORMINV(RAND(),0,'Total-Smoothed'!$AG$2)</f>
        <v>4.51833879346012E-2</v>
      </c>
      <c r="R73" s="1">
        <f ca="1">R13+NORMINV(RAND(),0,'Total-Smoothed'!$AG$2)</f>
        <v>-8.4082814738813579E-3</v>
      </c>
      <c r="S73" s="1">
        <f ca="1">S13+NORMINV(RAND(),0,'Total-Smoothed'!$AG$2)</f>
        <v>-0.16673777234851106</v>
      </c>
      <c r="T73" s="1">
        <f ca="1">T13+NORMINV(RAND(),0,'Total-Smoothed'!$AG$2)</f>
        <v>7.028966484818884E-2</v>
      </c>
      <c r="U73" s="1">
        <f ca="1">U13+NORMINV(RAND(),0,'Total-Smoothed'!$AG$2)</f>
        <v>1.1319855032643402</v>
      </c>
      <c r="V73" s="1">
        <f ca="1">V13+NORMINV(RAND(),0,'Total-Smoothed'!$AG$2)</f>
        <v>9.557311807586516E-2</v>
      </c>
      <c r="W73" s="1">
        <f ca="1">W13+NORMINV(RAND(),0,'Total-Smoothed'!$AG$2)</f>
        <v>3.6899357576929262E-2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1.8762682612682748E-2</v>
      </c>
      <c r="E74" s="1">
        <f ca="1">E14+NORMINV(RAND(),0,'Total-Smoothed'!$AG$2)</f>
        <v>-0.16105385397094818</v>
      </c>
      <c r="F74" s="1">
        <f ca="1">F14+NORMINV(RAND(),0,'Total-Smoothed'!$AG$2)</f>
        <v>6.2574823945897196E-2</v>
      </c>
      <c r="G74" s="1">
        <f ca="1">G14+NORMINV(RAND(),0,'Total-Smoothed'!$AG$2)</f>
        <v>0.1439924497704495</v>
      </c>
      <c r="H74" s="1">
        <f ca="1">H14+NORMINV(RAND(),0,'Total-Smoothed'!$AG$2)</f>
        <v>0.27307801915867785</v>
      </c>
      <c r="I74" s="1">
        <f ca="1">I14+NORMINV(RAND(),0,'Total-Smoothed'!$AG$2)</f>
        <v>-1.2814980659347282E-2</v>
      </c>
      <c r="J74" s="1">
        <f ca="1">J14+NORMINV(RAND(),0,'Total-Smoothed'!$AG$2)</f>
        <v>-0.15590632428932366</v>
      </c>
      <c r="K74" s="1">
        <f ca="1">K14+NORMINV(RAND(),0,'Total-Smoothed'!$AG$2)</f>
        <v>2.6109783220349771E-2</v>
      </c>
      <c r="L74" s="1">
        <f ca="1">L14+NORMINV(RAND(),0,'Total-Smoothed'!$AG$2)</f>
        <v>0.10183392201383676</v>
      </c>
      <c r="M74" s="1">
        <f ca="1">M14+NORMINV(RAND(),0,'Total-Smoothed'!$AG$2)</f>
        <v>2.4760200610298023E-2</v>
      </c>
      <c r="N74" s="1">
        <f ca="1">N14+NORMINV(RAND(),0,'Total-Smoothed'!$AG$2)</f>
        <v>5.3671935008121383E-2</v>
      </c>
      <c r="O74" s="1">
        <f ca="1">O14+NORMINV(RAND(),0,'Total-Smoothed'!$AG$2)</f>
        <v>4.4370499772301564E-2</v>
      </c>
      <c r="P74" s="1">
        <f ca="1">P14+NORMINV(RAND(),0,'Total-Smoothed'!$AG$2)</f>
        <v>7.7044308065522746E-2</v>
      </c>
      <c r="Q74" s="1">
        <f ca="1">Q14+NORMINV(RAND(),0,'Total-Smoothed'!$AG$2)</f>
        <v>-0.10135938984982443</v>
      </c>
      <c r="R74" s="1">
        <f ca="1">R14+NORMINV(RAND(),0,'Total-Smoothed'!$AG$2)</f>
        <v>-9.5908152481077827E-2</v>
      </c>
      <c r="S74" s="1">
        <f ca="1">S14+NORMINV(RAND(),0,'Total-Smoothed'!$AG$2)</f>
        <v>-0.10145710335879765</v>
      </c>
      <c r="T74" s="1">
        <f ca="1">T14+NORMINV(RAND(),0,'Total-Smoothed'!$AG$2)</f>
        <v>3.9531734134960597E-2</v>
      </c>
      <c r="U74" s="1">
        <f ca="1">U14+NORMINV(RAND(),0,'Total-Smoothed'!$AG$2)</f>
        <v>1.0217960438052374</v>
      </c>
      <c r="V74" s="1">
        <f ca="1">V14+NORMINV(RAND(),0,'Total-Smoothed'!$AG$2)</f>
        <v>0.15688746721706881</v>
      </c>
      <c r="W74" s="1">
        <f ca="1">W14+NORMINV(RAND(),0,'Total-Smoothed'!$AG$2)</f>
        <v>-2.4421209806247561E-2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7.9399874109639321E-2</v>
      </c>
      <c r="E75" s="1">
        <f ca="1">E15+NORMINV(RAND(),0,'Total-Smoothed'!$AG$2)</f>
        <v>0.10195959359164868</v>
      </c>
      <c r="F75" s="1">
        <f ca="1">F15+NORMINV(RAND(),0,'Total-Smoothed'!$AG$2)</f>
        <v>9.4776625222511415E-2</v>
      </c>
      <c r="G75" s="1">
        <f ca="1">G15+NORMINV(RAND(),0,'Total-Smoothed'!$AG$2)</f>
        <v>1.0094869317983602E-3</v>
      </c>
      <c r="H75" s="1">
        <f ca="1">H15+NORMINV(RAND(),0,'Total-Smoothed'!$AG$2)</f>
        <v>-4.1167043085170288E-2</v>
      </c>
      <c r="I75" s="1">
        <f ca="1">I15+NORMINV(RAND(),0,'Total-Smoothed'!$AG$2)</f>
        <v>4.2907600220624863E-2</v>
      </c>
      <c r="J75" s="1">
        <f ca="1">J15+NORMINV(RAND(),0,'Total-Smoothed'!$AG$2)</f>
        <v>-6.9938713798040425E-2</v>
      </c>
      <c r="K75" s="1">
        <f ca="1">K15+NORMINV(RAND(),0,'Total-Smoothed'!$AG$2)</f>
        <v>-2.4262014443952522E-2</v>
      </c>
      <c r="L75" s="1">
        <f ca="1">L15+NORMINV(RAND(),0,'Total-Smoothed'!$AG$2)</f>
        <v>0.13776233596914847</v>
      </c>
      <c r="M75" s="1">
        <f ca="1">M15+NORMINV(RAND(),0,'Total-Smoothed'!$AG$2)</f>
        <v>-0.17714800842464482</v>
      </c>
      <c r="N75" s="1">
        <f ca="1">N15+NORMINV(RAND(),0,'Total-Smoothed'!$AG$2)</f>
        <v>-7.9286932440503999E-2</v>
      </c>
      <c r="O75" s="1">
        <f ca="1">O15+NORMINV(RAND(),0,'Total-Smoothed'!$AG$2)</f>
        <v>-3.512317689470295E-2</v>
      </c>
      <c r="P75" s="1">
        <f ca="1">P15+NORMINV(RAND(),0,'Total-Smoothed'!$AG$2)</f>
        <v>4.8264895643664707E-2</v>
      </c>
      <c r="Q75" s="1">
        <f ca="1">Q15+NORMINV(RAND(),0,'Total-Smoothed'!$AG$2)</f>
        <v>1.2506954010892898E-2</v>
      </c>
      <c r="R75" s="1">
        <f ca="1">R15+NORMINV(RAND(),0,'Total-Smoothed'!$AG$2)</f>
        <v>8.6656594773327225E-2</v>
      </c>
      <c r="S75" s="1">
        <f ca="1">S15+NORMINV(RAND(),0,'Total-Smoothed'!$AG$2)</f>
        <v>-9.1055411303768569E-2</v>
      </c>
      <c r="T75" s="1">
        <f ca="1">T15+NORMINV(RAND(),0,'Total-Smoothed'!$AG$2)</f>
        <v>-6.1144042385995793E-2</v>
      </c>
      <c r="U75" s="1">
        <f ca="1">U15+NORMINV(RAND(),0,'Total-Smoothed'!$AG$2)</f>
        <v>0.9892577974066501</v>
      </c>
      <c r="V75" s="1">
        <f ca="1">V15+NORMINV(RAND(),0,'Total-Smoothed'!$AG$2)</f>
        <v>0.14113271866640584</v>
      </c>
      <c r="W75" s="1">
        <f ca="1">W15+NORMINV(RAND(),0,'Total-Smoothed'!$AG$2)</f>
        <v>0.14967352450892987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0.159295886004478</v>
      </c>
      <c r="E76" s="1">
        <f ca="1">E16+NORMINV(RAND(),0,'Total-Smoothed'!$AG$2)</f>
        <v>0.11093794868272887</v>
      </c>
      <c r="F76" s="1">
        <f ca="1">F16+NORMINV(RAND(),0,'Total-Smoothed'!$AG$2)</f>
        <v>3.7025344331459265E-2</v>
      </c>
      <c r="G76" s="1">
        <f ca="1">G16+NORMINV(RAND(),0,'Total-Smoothed'!$AG$2)</f>
        <v>4.8982112776640024E-2</v>
      </c>
      <c r="H76" s="1">
        <f ca="1">H16+NORMINV(RAND(),0,'Total-Smoothed'!$AG$2)</f>
        <v>6.1467831304235873E-2</v>
      </c>
      <c r="I76" s="1">
        <f ca="1">I16+NORMINV(RAND(),0,'Total-Smoothed'!$AG$2)</f>
        <v>8.9207674050360258E-2</v>
      </c>
      <c r="J76" s="1">
        <f ca="1">J16+NORMINV(RAND(),0,'Total-Smoothed'!$AG$2)</f>
        <v>0.23269418393877411</v>
      </c>
      <c r="K76" s="1">
        <f ca="1">K16+NORMINV(RAND(),0,'Total-Smoothed'!$AG$2)</f>
        <v>-0.22978630951347223</v>
      </c>
      <c r="L76" s="1">
        <f ca="1">L16+NORMINV(RAND(),0,'Total-Smoothed'!$AG$2)</f>
        <v>0.14532028966936605</v>
      </c>
      <c r="M76" s="1">
        <f ca="1">M16+NORMINV(RAND(),0,'Total-Smoothed'!$AG$2)</f>
        <v>0.11336718989090552</v>
      </c>
      <c r="N76" s="1">
        <f ca="1">N16+NORMINV(RAND(),0,'Total-Smoothed'!$AG$2)</f>
        <v>0.1403138912751338</v>
      </c>
      <c r="O76" s="1">
        <f ca="1">O16+NORMINV(RAND(),0,'Total-Smoothed'!$AG$2)</f>
        <v>0.19920196452892788</v>
      </c>
      <c r="P76" s="1">
        <f ca="1">P16+NORMINV(RAND(),0,'Total-Smoothed'!$AG$2)</f>
        <v>-0.12023213120648542</v>
      </c>
      <c r="Q76" s="1">
        <f ca="1">Q16+NORMINV(RAND(),0,'Total-Smoothed'!$AG$2)</f>
        <v>-6.2169956034678744E-2</v>
      </c>
      <c r="R76" s="1">
        <f ca="1">R16+NORMINV(RAND(),0,'Total-Smoothed'!$AG$2)</f>
        <v>-4.6670874262649306E-2</v>
      </c>
      <c r="S76" s="1">
        <f ca="1">S16+NORMINV(RAND(),0,'Total-Smoothed'!$AG$2)</f>
        <v>4.3473659319695934E-2</v>
      </c>
      <c r="T76" s="1">
        <f ca="1">T16+NORMINV(RAND(),0,'Total-Smoothed'!$AG$2)</f>
        <v>3.2505358305953774E-2</v>
      </c>
      <c r="U76" s="1">
        <f ca="1">U16+NORMINV(RAND(),0,'Total-Smoothed'!$AG$2)</f>
        <v>0.98741977455370444</v>
      </c>
      <c r="V76" s="1">
        <f ca="1">V16+NORMINV(RAND(),0,'Total-Smoothed'!$AG$2)</f>
        <v>-0.21069831671516348</v>
      </c>
      <c r="W76" s="1">
        <f ca="1">W16+NORMINV(RAND(),0,'Total-Smoothed'!$AG$2)</f>
        <v>6.5926890075200056E-2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-8.829418363411301E-2</v>
      </c>
      <c r="E77" s="1">
        <f ca="1">E17+NORMINV(RAND(),0,'Total-Smoothed'!$AG$2)</f>
        <v>-8.7727759689008922E-2</v>
      </c>
      <c r="F77" s="1">
        <f ca="1">F17+NORMINV(RAND(),0,'Total-Smoothed'!$AG$2)</f>
        <v>-6.0588220314381866E-2</v>
      </c>
      <c r="G77" s="1">
        <f ca="1">G17+NORMINV(RAND(),0,'Total-Smoothed'!$AG$2)</f>
        <v>0.34263904534754708</v>
      </c>
      <c r="H77" s="1">
        <f ca="1">H17+NORMINV(RAND(),0,'Total-Smoothed'!$AG$2)</f>
        <v>-7.4343425104036031E-3</v>
      </c>
      <c r="I77" s="1">
        <f ca="1">I17+NORMINV(RAND(),0,'Total-Smoothed'!$AG$2)</f>
        <v>-0.17447374459879192</v>
      </c>
      <c r="J77" s="1">
        <f ca="1">J17+NORMINV(RAND(),0,'Total-Smoothed'!$AG$2)</f>
        <v>2.9000247367926599E-2</v>
      </c>
      <c r="K77" s="1">
        <f ca="1">K17+NORMINV(RAND(),0,'Total-Smoothed'!$AG$2)</f>
        <v>5.1355931993028693E-3</v>
      </c>
      <c r="L77" s="1">
        <f ca="1">L17+NORMINV(RAND(),0,'Total-Smoothed'!$AG$2)</f>
        <v>-8.655705508309966E-2</v>
      </c>
      <c r="M77" s="1">
        <f ca="1">M17+NORMINV(RAND(),0,'Total-Smoothed'!$AG$2)</f>
        <v>-0.14234142497894162</v>
      </c>
      <c r="N77" s="1">
        <f ca="1">N17+NORMINV(RAND(),0,'Total-Smoothed'!$AG$2)</f>
        <v>0.12547166729044557</v>
      </c>
      <c r="O77" s="1">
        <f ca="1">O17+NORMINV(RAND(),0,'Total-Smoothed'!$AG$2)</f>
        <v>-0.11663959451156269</v>
      </c>
      <c r="P77" s="1">
        <f ca="1">P17+NORMINV(RAND(),0,'Total-Smoothed'!$AG$2)</f>
        <v>0.18969060028431162</v>
      </c>
      <c r="Q77" s="1">
        <f ca="1">Q17+NORMINV(RAND(),0,'Total-Smoothed'!$AG$2)</f>
        <v>0.18606561047994608</v>
      </c>
      <c r="R77" s="1">
        <f ca="1">R17+NORMINV(RAND(),0,'Total-Smoothed'!$AG$2)</f>
        <v>-3.0100075716258015E-2</v>
      </c>
      <c r="S77" s="1">
        <f ca="1">S17+NORMINV(RAND(),0,'Total-Smoothed'!$AG$2)</f>
        <v>4.5793961264359126E-2</v>
      </c>
      <c r="T77" s="1">
        <f ca="1">T17+NORMINV(RAND(),0,'Total-Smoothed'!$AG$2)</f>
        <v>0.1115942270614315</v>
      </c>
      <c r="U77" s="1">
        <f ca="1">U17+NORMINV(RAND(),0,'Total-Smoothed'!$AG$2)</f>
        <v>0.95187868416521515</v>
      </c>
      <c r="V77" s="1">
        <f ca="1">V17+NORMINV(RAND(),0,'Total-Smoothed'!$AG$2)</f>
        <v>-3.5757711402612795E-2</v>
      </c>
      <c r="W77" s="1">
        <f ca="1">W17+NORMINV(RAND(),0,'Total-Smoothed'!$AG$2)</f>
        <v>-9.269959585466446E-2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-1.2785668054496593E-2</v>
      </c>
      <c r="E78" s="1">
        <f ca="1">E18+NORMINV(RAND(),0,'Total-Smoothed'!$AG$2)</f>
        <v>0.12626762812602541</v>
      </c>
      <c r="F78" s="1">
        <f ca="1">F18+NORMINV(RAND(),0,'Total-Smoothed'!$AG$2)</f>
        <v>-1.3961723849329991E-2</v>
      </c>
      <c r="G78" s="1">
        <f ca="1">G18+NORMINV(RAND(),0,'Total-Smoothed'!$AG$2)</f>
        <v>-1.6295992842162918E-3</v>
      </c>
      <c r="H78" s="1">
        <f ca="1">H18+NORMINV(RAND(),0,'Total-Smoothed'!$AG$2)</f>
        <v>-8.7777919467536589E-2</v>
      </c>
      <c r="I78" s="1">
        <f ca="1">I18+NORMINV(RAND(),0,'Total-Smoothed'!$AG$2)</f>
        <v>-0.14116338602782938</v>
      </c>
      <c r="J78" s="1">
        <f ca="1">J18+NORMINV(RAND(),0,'Total-Smoothed'!$AG$2)</f>
        <v>-7.1635237230786256E-2</v>
      </c>
      <c r="K78" s="1">
        <f ca="1">K18+NORMINV(RAND(),0,'Total-Smoothed'!$AG$2)</f>
        <v>-0.13338696604157604</v>
      </c>
      <c r="L78" s="1">
        <f ca="1">L18+NORMINV(RAND(),0,'Total-Smoothed'!$AG$2)</f>
        <v>-4.1267531704344051E-2</v>
      </c>
      <c r="M78" s="1">
        <f ca="1">M18+NORMINV(RAND(),0,'Total-Smoothed'!$AG$2)</f>
        <v>-3.6997844458203172E-2</v>
      </c>
      <c r="N78" s="1">
        <f ca="1">N18+NORMINV(RAND(),0,'Total-Smoothed'!$AG$2)</f>
        <v>-9.3533950683072992E-2</v>
      </c>
      <c r="O78" s="1">
        <f ca="1">O18+NORMINV(RAND(),0,'Total-Smoothed'!$AG$2)</f>
        <v>-1.8209632856240578E-2</v>
      </c>
      <c r="P78" s="1">
        <f ca="1">P18+NORMINV(RAND(),0,'Total-Smoothed'!$AG$2)</f>
        <v>1.6966038706992315E-2</v>
      </c>
      <c r="Q78" s="1">
        <f ca="1">Q18+NORMINV(RAND(),0,'Total-Smoothed'!$AG$2)</f>
        <v>6.6217347461543577E-3</v>
      </c>
      <c r="R78" s="1">
        <f ca="1">R18+NORMINV(RAND(),0,'Total-Smoothed'!$AG$2)</f>
        <v>0.18944431881197488</v>
      </c>
      <c r="S78" s="1">
        <f ca="1">S18+NORMINV(RAND(),0,'Total-Smoothed'!$AG$2)</f>
        <v>9.6829282624638094E-2</v>
      </c>
      <c r="T78" s="1">
        <f ca="1">T18+NORMINV(RAND(),0,'Total-Smoothed'!$AG$2)</f>
        <v>-6.1904691724841907E-2</v>
      </c>
      <c r="U78" s="1">
        <f ca="1">U18+NORMINV(RAND(),0,'Total-Smoothed'!$AG$2)</f>
        <v>1.2014012426763414</v>
      </c>
      <c r="V78" s="1">
        <f ca="1">V18+NORMINV(RAND(),0,'Total-Smoothed'!$AG$2)</f>
        <v>-8.3547890723293106E-2</v>
      </c>
      <c r="W78" s="1">
        <f ca="1">W18+NORMINV(RAND(),0,'Total-Smoothed'!$AG$2)</f>
        <v>2.705904899136833E-2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5.0106656290320517E-2</v>
      </c>
      <c r="E79" s="1">
        <f ca="1">E19+NORMINV(RAND(),0,'Total-Smoothed'!$AG$2)</f>
        <v>-9.7390043502995474E-2</v>
      </c>
      <c r="F79" s="1">
        <f ca="1">F19+NORMINV(RAND(),0,'Total-Smoothed'!$AG$2)</f>
        <v>-0.10139061336918691</v>
      </c>
      <c r="G79" s="1">
        <f ca="1">G19+NORMINV(RAND(),0,'Total-Smoothed'!$AG$2)</f>
        <v>7.7126517219737456E-2</v>
      </c>
      <c r="H79" s="1">
        <f ca="1">H19+NORMINV(RAND(),0,'Total-Smoothed'!$AG$2)</f>
        <v>1.6354496069764055E-2</v>
      </c>
      <c r="I79" s="1">
        <f ca="1">I19+NORMINV(RAND(),0,'Total-Smoothed'!$AG$2)</f>
        <v>6.91666346700162E-2</v>
      </c>
      <c r="J79" s="1">
        <f ca="1">J19+NORMINV(RAND(),0,'Total-Smoothed'!$AG$2)</f>
        <v>1.7772312707986813E-2</v>
      </c>
      <c r="K79" s="1">
        <f ca="1">K19+NORMINV(RAND(),0,'Total-Smoothed'!$AG$2)</f>
        <v>5.5349920962092375E-3</v>
      </c>
      <c r="L79" s="1">
        <f ca="1">L19+NORMINV(RAND(),0,'Total-Smoothed'!$AG$2)</f>
        <v>-4.0343006166512568E-2</v>
      </c>
      <c r="M79" s="1">
        <f ca="1">M19+NORMINV(RAND(),0,'Total-Smoothed'!$AG$2)</f>
        <v>4.1508478333585636E-3</v>
      </c>
      <c r="N79" s="1">
        <f ca="1">N19+NORMINV(RAND(),0,'Total-Smoothed'!$AG$2)</f>
        <v>3.9553161405732715E-2</v>
      </c>
      <c r="O79" s="1">
        <f ca="1">O19+NORMINV(RAND(),0,'Total-Smoothed'!$AG$2)</f>
        <v>0.20904438119253158</v>
      </c>
      <c r="P79" s="1">
        <f ca="1">P19+NORMINV(RAND(),0,'Total-Smoothed'!$AG$2)</f>
        <v>6.4632724644351602E-2</v>
      </c>
      <c r="Q79" s="1">
        <f ca="1">Q19+NORMINV(RAND(),0,'Total-Smoothed'!$AG$2)</f>
        <v>-1.6100169947149079E-2</v>
      </c>
      <c r="R79" s="1">
        <f ca="1">R19+NORMINV(RAND(),0,'Total-Smoothed'!$AG$2)</f>
        <v>0.10888500588535081</v>
      </c>
      <c r="S79" s="1">
        <f ca="1">S19+NORMINV(RAND(),0,'Total-Smoothed'!$AG$2)</f>
        <v>-2.5884616974434199E-2</v>
      </c>
      <c r="T79" s="1">
        <f ca="1">T19+NORMINV(RAND(),0,'Total-Smoothed'!$AG$2)</f>
        <v>3.2425089617271275E-3</v>
      </c>
      <c r="U79" s="1">
        <f ca="1">U19+NORMINV(RAND(),0,'Total-Smoothed'!$AG$2)</f>
        <v>0.95395849378880859</v>
      </c>
      <c r="V79" s="1">
        <f ca="1">V19+NORMINV(RAND(),0,'Total-Smoothed'!$AG$2)</f>
        <v>-0.10599781390124691</v>
      </c>
      <c r="W79" s="1">
        <f ca="1">W19+NORMINV(RAND(),0,'Total-Smoothed'!$AG$2)</f>
        <v>2.2826239293217299E-2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-7.9112730847838056E-2</v>
      </c>
      <c r="E80" s="1">
        <f ca="1">E20+NORMINV(RAND(),0,'Total-Smoothed'!$AG$2)</f>
        <v>0.1186487162151184</v>
      </c>
      <c r="F80" s="1">
        <f ca="1">F20+NORMINV(RAND(),0,'Total-Smoothed'!$AG$2)</f>
        <v>-6.6951540826607384E-2</v>
      </c>
      <c r="G80" s="1">
        <f ca="1">G20+NORMINV(RAND(),0,'Total-Smoothed'!$AG$2)</f>
        <v>5.4262701537088349E-2</v>
      </c>
      <c r="H80" s="1">
        <f ca="1">H20+NORMINV(RAND(),0,'Total-Smoothed'!$AG$2)</f>
        <v>5.8122530272290994E-2</v>
      </c>
      <c r="I80" s="1">
        <f ca="1">I20+NORMINV(RAND(),0,'Total-Smoothed'!$AG$2)</f>
        <v>-6.7090342862389562E-3</v>
      </c>
      <c r="J80" s="1">
        <f ca="1">J20+NORMINV(RAND(),0,'Total-Smoothed'!$AG$2)</f>
        <v>8.556867692612509E-2</v>
      </c>
      <c r="K80" s="1">
        <f ca="1">K20+NORMINV(RAND(),0,'Total-Smoothed'!$AG$2)</f>
        <v>4.9179000857184546E-2</v>
      </c>
      <c r="L80" s="1">
        <f ca="1">L20+NORMINV(RAND(),0,'Total-Smoothed'!$AG$2)</f>
        <v>8.1292392729965496E-2</v>
      </c>
      <c r="M80" s="1">
        <f ca="1">M20+NORMINV(RAND(),0,'Total-Smoothed'!$AG$2)</f>
        <v>-3.7830095251753244E-2</v>
      </c>
      <c r="N80" s="1">
        <f ca="1">N20+NORMINV(RAND(),0,'Total-Smoothed'!$AG$2)</f>
        <v>-7.7503795591939054E-2</v>
      </c>
      <c r="O80" s="1">
        <f ca="1">O20+NORMINV(RAND(),0,'Total-Smoothed'!$AG$2)</f>
        <v>-6.9750393973063485E-2</v>
      </c>
      <c r="P80" s="1">
        <f ca="1">P20+NORMINV(RAND(),0,'Total-Smoothed'!$AG$2)</f>
        <v>-1.3708454041026191E-2</v>
      </c>
      <c r="Q80" s="1">
        <f ca="1">Q20+NORMINV(RAND(),0,'Total-Smoothed'!$AG$2)</f>
        <v>9.1333216574617349E-2</v>
      </c>
      <c r="R80" s="1">
        <f ca="1">R20+NORMINV(RAND(),0,'Total-Smoothed'!$AG$2)</f>
        <v>7.1313450157997074E-2</v>
      </c>
      <c r="S80" s="1">
        <f ca="1">S20+NORMINV(RAND(),0,'Total-Smoothed'!$AG$2)</f>
        <v>1.8686768067852973E-2</v>
      </c>
      <c r="T80" s="1">
        <f ca="1">T20+NORMINV(RAND(),0,'Total-Smoothed'!$AG$2)</f>
        <v>-0.1957605569185821</v>
      </c>
      <c r="U80" s="1">
        <f ca="1">U20+NORMINV(RAND(),0,'Total-Smoothed'!$AG$2)</f>
        <v>0.90264827010502335</v>
      </c>
      <c r="V80" s="1">
        <f ca="1">V20+NORMINV(RAND(),0,'Total-Smoothed'!$AG$2)</f>
        <v>0.17717332255101514</v>
      </c>
      <c r="W80" s="1">
        <f ca="1">W20+NORMINV(RAND(),0,'Total-Smoothed'!$AG$2)</f>
        <v>-3.2852153753762284E-2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-1.3317007836067105E-2</v>
      </c>
      <c r="E81" s="1">
        <f ca="1">E21+NORMINV(RAND(),0,'Total-Smoothed'!$AG$2)</f>
        <v>0.18670099626488401</v>
      </c>
      <c r="F81" s="1">
        <f ca="1">F21+NORMINV(RAND(),0,'Total-Smoothed'!$AG$2)</f>
        <v>0.20901708442655492</v>
      </c>
      <c r="G81" s="1">
        <f ca="1">G21+NORMINV(RAND(),0,'Total-Smoothed'!$AG$2)</f>
        <v>0.14150938346307892</v>
      </c>
      <c r="H81" s="1">
        <f ca="1">H21+NORMINV(RAND(),0,'Total-Smoothed'!$AG$2)</f>
        <v>-5.1694883471393546E-2</v>
      </c>
      <c r="I81" s="1">
        <f ca="1">I21+NORMINV(RAND(),0,'Total-Smoothed'!$AG$2)</f>
        <v>5.0879480149860094E-2</v>
      </c>
      <c r="J81" s="1">
        <f ca="1">J21+NORMINV(RAND(),0,'Total-Smoothed'!$AG$2)</f>
        <v>7.1674093816486307E-3</v>
      </c>
      <c r="K81" s="1">
        <f ca="1">K21+NORMINV(RAND(),0,'Total-Smoothed'!$AG$2)</f>
        <v>8.754411498835038E-2</v>
      </c>
      <c r="L81" s="1">
        <f ca="1">L21+NORMINV(RAND(),0,'Total-Smoothed'!$AG$2)</f>
        <v>9.9093648426595585E-2</v>
      </c>
      <c r="M81" s="1">
        <f ca="1">M21+NORMINV(RAND(),0,'Total-Smoothed'!$AG$2)</f>
        <v>8.034808804049812E-3</v>
      </c>
      <c r="N81" s="1">
        <f ca="1">N21+NORMINV(RAND(),0,'Total-Smoothed'!$AG$2)</f>
        <v>-9.7241606090296931E-2</v>
      </c>
      <c r="O81" s="1">
        <f ca="1">O21+NORMINV(RAND(),0,'Total-Smoothed'!$AG$2)</f>
        <v>-9.6275685066188554E-2</v>
      </c>
      <c r="P81" s="1">
        <f ca="1">P21+NORMINV(RAND(),0,'Total-Smoothed'!$AG$2)</f>
        <v>4.0002193155822909E-2</v>
      </c>
      <c r="Q81" s="1">
        <f ca="1">Q21+NORMINV(RAND(),0,'Total-Smoothed'!$AG$2)</f>
        <v>7.2911687639550984E-2</v>
      </c>
      <c r="R81" s="1">
        <f ca="1">R21+NORMINV(RAND(),0,'Total-Smoothed'!$AG$2)</f>
        <v>3.6101395001894777E-2</v>
      </c>
      <c r="S81" s="1">
        <f ca="1">S21+NORMINV(RAND(),0,'Total-Smoothed'!$AG$2)</f>
        <v>9.965447978052204E-2</v>
      </c>
      <c r="T81" s="1">
        <f ca="1">T21+NORMINV(RAND(),0,'Total-Smoothed'!$AG$2)</f>
        <v>-0.15406163198402067</v>
      </c>
      <c r="U81" s="1">
        <f ca="1">U21+NORMINV(RAND(),0,'Total-Smoothed'!$AG$2)</f>
        <v>1.0291520186684773</v>
      </c>
      <c r="V81" s="1">
        <f ca="1">V21+NORMINV(RAND(),0,'Total-Smoothed'!$AG$2)</f>
        <v>-0.10690027206400467</v>
      </c>
      <c r="W81" s="1">
        <f ca="1">W21+NORMINV(RAND(),0,'Total-Smoothed'!$AG$2)</f>
        <v>6.1302539920218196E-2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-2.6733024667772005E-2</v>
      </c>
      <c r="E82" s="1">
        <f ca="1">E22+NORMINV(RAND(),0,'Total-Smoothed'!$AG$2)</f>
        <v>-0.11859301254177738</v>
      </c>
      <c r="F82" s="1">
        <f ca="1">F22+NORMINV(RAND(),0,'Total-Smoothed'!$AG$2)</f>
        <v>2.3865884187349605E-2</v>
      </c>
      <c r="G82" s="1">
        <f ca="1">G22+NORMINV(RAND(),0,'Total-Smoothed'!$AG$2)</f>
        <v>9.9086882106659085E-2</v>
      </c>
      <c r="H82" s="1">
        <f ca="1">H22+NORMINV(RAND(),0,'Total-Smoothed'!$AG$2)</f>
        <v>-1.6334717393303701E-2</v>
      </c>
      <c r="I82" s="1">
        <f ca="1">I22+NORMINV(RAND(),0,'Total-Smoothed'!$AG$2)</f>
        <v>7.2187444241676568E-3</v>
      </c>
      <c r="J82" s="1">
        <f ca="1">J22+NORMINV(RAND(),0,'Total-Smoothed'!$AG$2)</f>
        <v>-3.1178066086133768E-2</v>
      </c>
      <c r="K82" s="1">
        <f ca="1">K22+NORMINV(RAND(),0,'Total-Smoothed'!$AG$2)</f>
        <v>5.4748015696495157E-2</v>
      </c>
      <c r="L82" s="1">
        <f ca="1">L22+NORMINV(RAND(),0,'Total-Smoothed'!$AG$2)</f>
        <v>-2.7008331263235322E-2</v>
      </c>
      <c r="M82" s="1">
        <f ca="1">M22+NORMINV(RAND(),0,'Total-Smoothed'!$AG$2)</f>
        <v>2.2479379699283653E-3</v>
      </c>
      <c r="N82" s="1">
        <f ca="1">N22+NORMINV(RAND(),0,'Total-Smoothed'!$AG$2)</f>
        <v>-5.7454683541479382E-2</v>
      </c>
      <c r="O82" s="1">
        <f ca="1">O22+NORMINV(RAND(),0,'Total-Smoothed'!$AG$2)</f>
        <v>0.2752049163656809</v>
      </c>
      <c r="P82" s="1">
        <f ca="1">P22+NORMINV(RAND(),0,'Total-Smoothed'!$AG$2)</f>
        <v>0.27756310277732865</v>
      </c>
      <c r="Q82" s="1">
        <f ca="1">Q22+NORMINV(RAND(),0,'Total-Smoothed'!$AG$2)</f>
        <v>7.5164119106048796E-2</v>
      </c>
      <c r="R82" s="1">
        <f ca="1">R22+NORMINV(RAND(),0,'Total-Smoothed'!$AG$2)</f>
        <v>-3.2577981665133163E-3</v>
      </c>
      <c r="S82" s="1">
        <f ca="1">S22+NORMINV(RAND(),0,'Total-Smoothed'!$AG$2)</f>
        <v>8.6101195748750886E-2</v>
      </c>
      <c r="T82" s="1">
        <f ca="1">T22+NORMINV(RAND(),0,'Total-Smoothed'!$AG$2)</f>
        <v>-7.2251929006988069E-2</v>
      </c>
      <c r="U82" s="1">
        <f ca="1">U22+NORMINV(RAND(),0,'Total-Smoothed'!$AG$2)</f>
        <v>1.041760952420036</v>
      </c>
      <c r="V82" s="1">
        <f ca="1">V22+NORMINV(RAND(),0,'Total-Smoothed'!$AG$2)</f>
        <v>-7.3949373366872018E-2</v>
      </c>
      <c r="W82" s="1">
        <f ca="1">W22+NORMINV(RAND(),0,'Total-Smoothed'!$AG$2)</f>
        <v>1.7215075071557893E-4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-9.6519149648409727E-2</v>
      </c>
      <c r="E83" s="1">
        <f ca="1">E23+NORMINV(RAND(),0,'Total-Smoothed'!$AG$2)</f>
        <v>3.028987097077384E-2</v>
      </c>
      <c r="F83" s="1">
        <f ca="1">F23+NORMINV(RAND(),0,'Total-Smoothed'!$AG$2)</f>
        <v>0.19135192493858386</v>
      </c>
      <c r="G83" s="1">
        <f ca="1">G23+NORMINV(RAND(),0,'Total-Smoothed'!$AG$2)</f>
        <v>6.5168151997235427E-2</v>
      </c>
      <c r="H83" s="1">
        <f ca="1">H23+NORMINV(RAND(),0,'Total-Smoothed'!$AG$2)</f>
        <v>0.10386389626032901</v>
      </c>
      <c r="I83" s="1">
        <f ca="1">I23+NORMINV(RAND(),0,'Total-Smoothed'!$AG$2)</f>
        <v>0.12080442508130931</v>
      </c>
      <c r="J83" s="1">
        <f ca="1">J23+NORMINV(RAND(),0,'Total-Smoothed'!$AG$2)</f>
        <v>0.1597765226566657</v>
      </c>
      <c r="K83" s="1">
        <f ca="1">K23+NORMINV(RAND(),0,'Total-Smoothed'!$AG$2)</f>
        <v>5.6448871849854629E-2</v>
      </c>
      <c r="L83" s="1">
        <f ca="1">L23+NORMINV(RAND(),0,'Total-Smoothed'!$AG$2)</f>
        <v>-0.3243286841181649</v>
      </c>
      <c r="M83" s="1">
        <f ca="1">M23+NORMINV(RAND(),0,'Total-Smoothed'!$AG$2)</f>
        <v>-0.21838557006154369</v>
      </c>
      <c r="N83" s="1">
        <f ca="1">N23+NORMINV(RAND(),0,'Total-Smoothed'!$AG$2)</f>
        <v>-1.7012296600435385E-2</v>
      </c>
      <c r="O83" s="1">
        <f ca="1">O23+NORMINV(RAND(),0,'Total-Smoothed'!$AG$2)</f>
        <v>0.41734317715452696</v>
      </c>
      <c r="P83" s="1">
        <f ca="1">P23+NORMINV(RAND(),0,'Total-Smoothed'!$AG$2)</f>
        <v>2.037707815697184E-3</v>
      </c>
      <c r="Q83" s="1">
        <f ca="1">Q23+NORMINV(RAND(),0,'Total-Smoothed'!$AG$2)</f>
        <v>4.2982312663611015E-2</v>
      </c>
      <c r="R83" s="1">
        <f ca="1">R23+NORMINV(RAND(),0,'Total-Smoothed'!$AG$2)</f>
        <v>-9.9870142979204463E-2</v>
      </c>
      <c r="S83" s="1">
        <f ca="1">S23+NORMINV(RAND(),0,'Total-Smoothed'!$AG$2)</f>
        <v>4.5709620803229871E-2</v>
      </c>
      <c r="T83" s="1">
        <f ca="1">T23+NORMINV(RAND(),0,'Total-Smoothed'!$AG$2)</f>
        <v>-0.16292022687440191</v>
      </c>
      <c r="U83" s="1">
        <f ca="1">U23+NORMINV(RAND(),0,'Total-Smoothed'!$AG$2)</f>
        <v>0.91671692381945902</v>
      </c>
      <c r="V83" s="1">
        <f ca="1">V23+NORMINV(RAND(),0,'Total-Smoothed'!$AG$2)</f>
        <v>4.3758018787801702E-2</v>
      </c>
      <c r="W83" s="1">
        <f ca="1">W23+NORMINV(RAND(),0,'Total-Smoothed'!$AG$2)</f>
        <v>-8.7746528794354253E-2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0.15434589518016478</v>
      </c>
      <c r="E84" s="1">
        <f ca="1">E24+NORMINV(RAND(),0,'Total-Smoothed'!$AG$2)</f>
        <v>0.1063709561730036</v>
      </c>
      <c r="F84" s="1">
        <f ca="1">F24+NORMINV(RAND(),0,'Total-Smoothed'!$AG$2)</f>
        <v>0.18031825451057848</v>
      </c>
      <c r="G84" s="1">
        <f ca="1">G24+NORMINV(RAND(),0,'Total-Smoothed'!$AG$2)</f>
        <v>-4.8484372742378476E-2</v>
      </c>
      <c r="H84" s="1">
        <f ca="1">H24+NORMINV(RAND(),0,'Total-Smoothed'!$AG$2)</f>
        <v>1.4287502347536897E-2</v>
      </c>
      <c r="I84" s="1">
        <f ca="1">I24+NORMINV(RAND(),0,'Total-Smoothed'!$AG$2)</f>
        <v>-0.24664535631641593</v>
      </c>
      <c r="J84" s="1">
        <f ca="1">J24+NORMINV(RAND(),0,'Total-Smoothed'!$AG$2)</f>
        <v>-3.0066905628422409E-2</v>
      </c>
      <c r="K84" s="1">
        <f ca="1">K24+NORMINV(RAND(),0,'Total-Smoothed'!$AG$2)</f>
        <v>8.5283749398361336E-2</v>
      </c>
      <c r="L84" s="1">
        <f ca="1">L24+NORMINV(RAND(),0,'Total-Smoothed'!$AG$2)</f>
        <v>6.5593515109695966E-2</v>
      </c>
      <c r="M84" s="1">
        <f ca="1">M24+NORMINV(RAND(),0,'Total-Smoothed'!$AG$2)</f>
        <v>3.097752190623513E-2</v>
      </c>
      <c r="N84" s="1">
        <f ca="1">N24+NORMINV(RAND(),0,'Total-Smoothed'!$AG$2)</f>
        <v>0.15367170464171695</v>
      </c>
      <c r="O84" s="1">
        <f ca="1">O24+NORMINV(RAND(),0,'Total-Smoothed'!$AG$2)</f>
        <v>0.18322890532987826</v>
      </c>
      <c r="P84" s="1">
        <f ca="1">P24+NORMINV(RAND(),0,'Total-Smoothed'!$AG$2)</f>
        <v>0.12977987970987534</v>
      </c>
      <c r="Q84" s="1">
        <f ca="1">Q24+NORMINV(RAND(),0,'Total-Smoothed'!$AG$2)</f>
        <v>-0.2070239759422503</v>
      </c>
      <c r="R84" s="1">
        <f ca="1">R24+NORMINV(RAND(),0,'Total-Smoothed'!$AG$2)</f>
        <v>-7.7185217133221212E-2</v>
      </c>
      <c r="S84" s="1">
        <f ca="1">S24+NORMINV(RAND(),0,'Total-Smoothed'!$AG$2)</f>
        <v>-8.3614395891054766E-2</v>
      </c>
      <c r="T84" s="1">
        <f ca="1">T24+NORMINV(RAND(),0,'Total-Smoothed'!$AG$2)</f>
        <v>0.13299149671880181</v>
      </c>
      <c r="U84" s="1">
        <f ca="1">U24+NORMINV(RAND(),0,'Total-Smoothed'!$AG$2)</f>
        <v>0.99344398495062314</v>
      </c>
      <c r="V84" s="1">
        <f ca="1">V24+NORMINV(RAND(),0,'Total-Smoothed'!$AG$2)</f>
        <v>0.10149148011917018</v>
      </c>
      <c r="W84" s="1">
        <f ca="1">W24+NORMINV(RAND(),0,'Total-Smoothed'!$AG$2)</f>
        <v>-2.9802918344595232E-2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3.908661223919789E-2</v>
      </c>
      <c r="E85" s="1">
        <f ca="1">E25+NORMINV(RAND(),0,'Total-Smoothed'!$AG$2)</f>
        <v>5.6498393355612856E-3</v>
      </c>
      <c r="F85" s="1">
        <f ca="1">F25+NORMINV(RAND(),0,'Total-Smoothed'!$AG$2)</f>
        <v>-2.9990442218122554E-2</v>
      </c>
      <c r="G85" s="1">
        <f ca="1">G25+NORMINV(RAND(),0,'Total-Smoothed'!$AG$2)</f>
        <v>7.2184435958624366E-2</v>
      </c>
      <c r="H85" s="1">
        <f ca="1">H25+NORMINV(RAND(),0,'Total-Smoothed'!$AG$2)</f>
        <v>9.725234544884985E-2</v>
      </c>
      <c r="I85" s="1">
        <f ca="1">I25+NORMINV(RAND(),0,'Total-Smoothed'!$AG$2)</f>
        <v>1.1640019937204029</v>
      </c>
      <c r="J85" s="1">
        <f ca="1">J25+NORMINV(RAND(),0,'Total-Smoothed'!$AG$2)</f>
        <v>-1.1348615953248528E-3</v>
      </c>
      <c r="K85" s="1">
        <f ca="1">K25+NORMINV(RAND(),0,'Total-Smoothed'!$AG$2)</f>
        <v>0.48079988724265993</v>
      </c>
      <c r="L85" s="1">
        <f ca="1">L25+NORMINV(RAND(),0,'Total-Smoothed'!$AG$2)</f>
        <v>4.6044061728634761E-2</v>
      </c>
      <c r="M85" s="1">
        <f ca="1">M25+NORMINV(RAND(),0,'Total-Smoothed'!$AG$2)</f>
        <v>0.11632611486103282</v>
      </c>
      <c r="N85" s="1">
        <f ca="1">N25+NORMINV(RAND(),0,'Total-Smoothed'!$AG$2)</f>
        <v>4.7719819349931601E-2</v>
      </c>
      <c r="O85" s="1">
        <f ca="1">O25+NORMINV(RAND(),0,'Total-Smoothed'!$AG$2)</f>
        <v>-9.6605264168798222E-2</v>
      </c>
      <c r="P85" s="1">
        <f ca="1">P25+NORMINV(RAND(),0,'Total-Smoothed'!$AG$2)</f>
        <v>0.19883572442055036</v>
      </c>
      <c r="Q85" s="1">
        <f ca="1">Q25+NORMINV(RAND(),0,'Total-Smoothed'!$AG$2)</f>
        <v>1.0881928736577935</v>
      </c>
      <c r="R85" s="1">
        <f ca="1">R25+NORMINV(RAND(),0,'Total-Smoothed'!$AG$2)</f>
        <v>4.5332764926697949E-3</v>
      </c>
      <c r="S85" s="1">
        <f ca="1">S25+NORMINV(RAND(),0,'Total-Smoothed'!$AG$2)</f>
        <v>0.19650237236683082</v>
      </c>
      <c r="T85" s="1">
        <f ca="1">T25+NORMINV(RAND(),0,'Total-Smoothed'!$AG$2)</f>
        <v>6.5759411294316564E-3</v>
      </c>
      <c r="U85" s="1">
        <f ca="1">U25+NORMINV(RAND(),0,'Total-Smoothed'!$AG$2)</f>
        <v>1.2940147054000088E-2</v>
      </c>
      <c r="V85" s="1">
        <f ca="1">V25+NORMINV(RAND(),0,'Total-Smoothed'!$AG$2)</f>
        <v>0.59614842842767868</v>
      </c>
      <c r="W85" s="1">
        <f ca="1">W25+NORMINV(RAND(),0,'Total-Smoothed'!$AG$2)</f>
        <v>-0.14105157791641754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-2.4082852819848916E-3</v>
      </c>
      <c r="E86" s="1">
        <f ca="1">E26+NORMINV(RAND(),0,'Total-Smoothed'!$AG$2)</f>
        <v>0.19120805372575111</v>
      </c>
      <c r="F86" s="1">
        <f ca="1">F26+NORMINV(RAND(),0,'Total-Smoothed'!$AG$2)</f>
        <v>-5.9941047824625913E-3</v>
      </c>
      <c r="G86" s="1">
        <f ca="1">G26+NORMINV(RAND(),0,'Total-Smoothed'!$AG$2)</f>
        <v>0.24397263575294334</v>
      </c>
      <c r="H86" s="1">
        <f ca="1">H26+NORMINV(RAND(),0,'Total-Smoothed'!$AG$2)</f>
        <v>-0.18404971974745543</v>
      </c>
      <c r="I86" s="1">
        <f ca="1">I26+NORMINV(RAND(),0,'Total-Smoothed'!$AG$2)</f>
        <v>0.18685026717374068</v>
      </c>
      <c r="J86" s="1">
        <f ca="1">J26+NORMINV(RAND(),0,'Total-Smoothed'!$AG$2)</f>
        <v>-8.0739232463424182E-2</v>
      </c>
      <c r="K86" s="1">
        <f ca="1">K26+NORMINV(RAND(),0,'Total-Smoothed'!$AG$2)</f>
        <v>0.912071629363854</v>
      </c>
      <c r="L86" s="1">
        <f ca="1">L26+NORMINV(RAND(),0,'Total-Smoothed'!$AG$2)</f>
        <v>0.79033087526902646</v>
      </c>
      <c r="M86" s="1">
        <f ca="1">M26+NORMINV(RAND(),0,'Total-Smoothed'!$AG$2)</f>
        <v>-0.19526606836487506</v>
      </c>
      <c r="N86" s="1">
        <f ca="1">N26+NORMINV(RAND(),0,'Total-Smoothed'!$AG$2)</f>
        <v>7.0543189067001424E-2</v>
      </c>
      <c r="O86" s="1">
        <f ca="1">O26+NORMINV(RAND(),0,'Total-Smoothed'!$AG$2)</f>
        <v>1.0981545055350295</v>
      </c>
      <c r="P86" s="1">
        <f ca="1">P26+NORMINV(RAND(),0,'Total-Smoothed'!$AG$2)</f>
        <v>6.4079698197730323E-2</v>
      </c>
      <c r="Q86" s="1">
        <f ca="1">Q26+NORMINV(RAND(),0,'Total-Smoothed'!$AG$2)</f>
        <v>0.10995786189100938</v>
      </c>
      <c r="R86" s="1">
        <f ca="1">R26+NORMINV(RAND(),0,'Total-Smoothed'!$AG$2)</f>
        <v>-7.5419717625993546E-2</v>
      </c>
      <c r="S86" s="1">
        <f ca="1">S26+NORMINV(RAND(),0,'Total-Smoothed'!$AG$2)</f>
        <v>0.11924490283780699</v>
      </c>
      <c r="T86" s="1">
        <f ca="1">T26+NORMINV(RAND(),0,'Total-Smoothed'!$AG$2)</f>
        <v>-0.19354603229358061</v>
      </c>
      <c r="U86" s="1">
        <f ca="1">U26+NORMINV(RAND(),0,'Total-Smoothed'!$AG$2)</f>
        <v>0.92787027243604592</v>
      </c>
      <c r="V86" s="1">
        <f ca="1">V26+NORMINV(RAND(),0,'Total-Smoothed'!$AG$2)</f>
        <v>0.63390130180183291</v>
      </c>
      <c r="W86" s="1">
        <f ca="1">W26+NORMINV(RAND(),0,'Total-Smoothed'!$AG$2)</f>
        <v>-5.068812541259396E-2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2.1683089519276541E-2</v>
      </c>
      <c r="E87" s="1">
        <f ca="1">E27+NORMINV(RAND(),0,'Total-Smoothed'!$AG$2)</f>
        <v>2.6824600567183457E-2</v>
      </c>
      <c r="F87" s="1">
        <f ca="1">F27+NORMINV(RAND(),0,'Total-Smoothed'!$AG$2)</f>
        <v>2.7489794513814329E-2</v>
      </c>
      <c r="G87" s="1">
        <f ca="1">G27+NORMINV(RAND(),0,'Total-Smoothed'!$AG$2)</f>
        <v>-0.1043111433815091</v>
      </c>
      <c r="H87" s="1">
        <f ca="1">H27+NORMINV(RAND(),0,'Total-Smoothed'!$AG$2)</f>
        <v>0.12775384124752737</v>
      </c>
      <c r="I87" s="1">
        <f ca="1">I27+NORMINV(RAND(),0,'Total-Smoothed'!$AG$2)</f>
        <v>-1.5124975026715448E-2</v>
      </c>
      <c r="J87" s="1">
        <f ca="1">J27+NORMINV(RAND(),0,'Total-Smoothed'!$AG$2)</f>
        <v>1.4083153581201338E-2</v>
      </c>
      <c r="K87" s="1">
        <f ca="1">K27+NORMINV(RAND(),0,'Total-Smoothed'!$AG$2)</f>
        <v>6.3627228930100171E-2</v>
      </c>
      <c r="L87" s="1">
        <f ca="1">L27+NORMINV(RAND(),0,'Total-Smoothed'!$AG$2)</f>
        <v>0.36640389170910281</v>
      </c>
      <c r="M87" s="1">
        <f ca="1">M27+NORMINV(RAND(),0,'Total-Smoothed'!$AG$2)</f>
        <v>9.5494580802400045E-2</v>
      </c>
      <c r="N87" s="1">
        <f ca="1">N27+NORMINV(RAND(),0,'Total-Smoothed'!$AG$2)</f>
        <v>-3.8413279331384984E-2</v>
      </c>
      <c r="O87" s="1">
        <f ca="1">O27+NORMINV(RAND(),0,'Total-Smoothed'!$AG$2)</f>
        <v>-0.12900709379774059</v>
      </c>
      <c r="P87" s="1">
        <f ca="1">P27+NORMINV(RAND(),0,'Total-Smoothed'!$AG$2)</f>
        <v>-2.0810537101630562E-2</v>
      </c>
      <c r="Q87" s="1">
        <f ca="1">Q27+NORMINV(RAND(),0,'Total-Smoothed'!$AG$2)</f>
        <v>0.99531436976644694</v>
      </c>
      <c r="R87" s="1">
        <f ca="1">R27+NORMINV(RAND(),0,'Total-Smoothed'!$AG$2)</f>
        <v>0.15240986625442249</v>
      </c>
      <c r="S87" s="1">
        <f ca="1">S27+NORMINV(RAND(),0,'Total-Smoothed'!$AG$2)</f>
        <v>-4.5562473745692195E-2</v>
      </c>
      <c r="T87" s="1">
        <f ca="1">T27+NORMINV(RAND(),0,'Total-Smoothed'!$AG$2)</f>
        <v>0.30721930934462482</v>
      </c>
      <c r="U87" s="1">
        <f ca="1">U27+NORMINV(RAND(),0,'Total-Smoothed'!$AG$2)</f>
        <v>0.14918850748807544</v>
      </c>
      <c r="V87" s="1">
        <f ca="1">V27+NORMINV(RAND(),0,'Total-Smoothed'!$AG$2)</f>
        <v>6.9950533350428917E-2</v>
      </c>
      <c r="W87" s="1">
        <f ca="1">W27+NORMINV(RAND(),0,'Total-Smoothed'!$AG$2)</f>
        <v>1.4906729142133772E-2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-7.1900920229797466E-2</v>
      </c>
      <c r="E88" s="1">
        <f ca="1">E28+NORMINV(RAND(),0,'Total-Smoothed'!$AG$2)</f>
        <v>-7.1003014082676869E-2</v>
      </c>
      <c r="F88" s="1">
        <f ca="1">F28+NORMINV(RAND(),0,'Total-Smoothed'!$AG$2)</f>
        <v>1.5920575327724201E-2</v>
      </c>
      <c r="G88" s="1">
        <f ca="1">G28+NORMINV(RAND(),0,'Total-Smoothed'!$AG$2)</f>
        <v>0.43836227290164742</v>
      </c>
      <c r="H88" s="1">
        <f ca="1">H28+NORMINV(RAND(),0,'Total-Smoothed'!$AG$2)</f>
        <v>-5.393587962037124E-2</v>
      </c>
      <c r="I88" s="1">
        <f ca="1">I28+NORMINV(RAND(),0,'Total-Smoothed'!$AG$2)</f>
        <v>0.17964005213506162</v>
      </c>
      <c r="J88" s="1">
        <f ca="1">J28+NORMINV(RAND(),0,'Total-Smoothed'!$AG$2)</f>
        <v>0.19078473346085781</v>
      </c>
      <c r="K88" s="1">
        <f ca="1">K28+NORMINV(RAND(),0,'Total-Smoothed'!$AG$2)</f>
        <v>0.86112248503903155</v>
      </c>
      <c r="L88" s="1">
        <f ca="1">L28+NORMINV(RAND(),0,'Total-Smoothed'!$AG$2)</f>
        <v>0.25598275201497411</v>
      </c>
      <c r="M88" s="1">
        <f ca="1">M28+NORMINV(RAND(),0,'Total-Smoothed'!$AG$2)</f>
        <v>4.3667849369071997E-2</v>
      </c>
      <c r="N88" s="1">
        <f ca="1">N28+NORMINV(RAND(),0,'Total-Smoothed'!$AG$2)</f>
        <v>0.9296978256707652</v>
      </c>
      <c r="O88" s="1">
        <f ca="1">O28+NORMINV(RAND(),0,'Total-Smoothed'!$AG$2)</f>
        <v>0.40591144775578891</v>
      </c>
      <c r="P88" s="1">
        <f ca="1">P28+NORMINV(RAND(),0,'Total-Smoothed'!$AG$2)</f>
        <v>9.2260895044136676E-2</v>
      </c>
      <c r="Q88" s="1">
        <f ca="1">Q28+NORMINV(RAND(),0,'Total-Smoothed'!$AG$2)</f>
        <v>0.86339247999796809</v>
      </c>
      <c r="R88" s="1">
        <f ca="1">R28+NORMINV(RAND(),0,'Total-Smoothed'!$AG$2)</f>
        <v>9.4690073838541597E-2</v>
      </c>
      <c r="S88" s="1">
        <f ca="1">S28+NORMINV(RAND(),0,'Total-Smoothed'!$AG$2)</f>
        <v>-1.373719962614847E-2</v>
      </c>
      <c r="T88" s="1">
        <f ca="1">T28+NORMINV(RAND(),0,'Total-Smoothed'!$AG$2)</f>
        <v>3.7097974724781206E-2</v>
      </c>
      <c r="U88" s="1">
        <f ca="1">U28+NORMINV(RAND(),0,'Total-Smoothed'!$AG$2)</f>
        <v>0.44052448537882577</v>
      </c>
      <c r="V88" s="1">
        <f ca="1">V28+NORMINV(RAND(),0,'Total-Smoothed'!$AG$2)</f>
        <v>0.55203018635184009</v>
      </c>
      <c r="W88" s="1">
        <f ca="1">W28+NORMINV(RAND(),0,'Total-Smoothed'!$AG$2)</f>
        <v>-0.19720030189410154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9.5517080766491111E-2</v>
      </c>
      <c r="E89" s="1">
        <f ca="1">E29+NORMINV(RAND(),0,'Total-Smoothed'!$AG$2)</f>
        <v>-3.371268875199207E-2</v>
      </c>
      <c r="F89" s="1">
        <f ca="1">F29+NORMINV(RAND(),0,'Total-Smoothed'!$AG$2)</f>
        <v>-0.15701721103811705</v>
      </c>
      <c r="G89" s="1">
        <f ca="1">G29+NORMINV(RAND(),0,'Total-Smoothed'!$AG$2)</f>
        <v>6.6248762128846159E-2</v>
      </c>
      <c r="H89" s="1">
        <f ca="1">H29+NORMINV(RAND(),0,'Total-Smoothed'!$AG$2)</f>
        <v>-5.9665860306612528E-2</v>
      </c>
      <c r="I89" s="1">
        <f ca="1">I29+NORMINV(RAND(),0,'Total-Smoothed'!$AG$2)</f>
        <v>1.0698609217463988</v>
      </c>
      <c r="J89" s="1">
        <f ca="1">J29+NORMINV(RAND(),0,'Total-Smoothed'!$AG$2)</f>
        <v>-2.8982946165499582E-2</v>
      </c>
      <c r="K89" s="1">
        <f ca="1">K29+NORMINV(RAND(),0,'Total-Smoothed'!$AG$2)</f>
        <v>-4.4990386569880178E-2</v>
      </c>
      <c r="L89" s="1">
        <f ca="1">L29+NORMINV(RAND(),0,'Total-Smoothed'!$AG$2)</f>
        <v>0.32127253796828514</v>
      </c>
      <c r="M89" s="1">
        <f ca="1">M29+NORMINV(RAND(),0,'Total-Smoothed'!$AG$2)</f>
        <v>-2.8142884392124805E-2</v>
      </c>
      <c r="N89" s="1">
        <f ca="1">N29+NORMINV(RAND(),0,'Total-Smoothed'!$AG$2)</f>
        <v>7.8733498024227022E-2</v>
      </c>
      <c r="O89" s="1">
        <f ca="1">O29+NORMINV(RAND(),0,'Total-Smoothed'!$AG$2)</f>
        <v>-7.5134829318482775E-3</v>
      </c>
      <c r="P89" s="1">
        <f ca="1">P29+NORMINV(RAND(),0,'Total-Smoothed'!$AG$2)</f>
        <v>-0.2329153515891399</v>
      </c>
      <c r="Q89" s="1">
        <f ca="1">Q29+NORMINV(RAND(),0,'Total-Smoothed'!$AG$2)</f>
        <v>-2.3226988473705766E-2</v>
      </c>
      <c r="R89" s="1">
        <f ca="1">R29+NORMINV(RAND(),0,'Total-Smoothed'!$AG$2)</f>
        <v>0.12637968444455969</v>
      </c>
      <c r="S89" s="1">
        <f ca="1">S29+NORMINV(RAND(),0,'Total-Smoothed'!$AG$2)</f>
        <v>-9.1321914057742717E-2</v>
      </c>
      <c r="T89" s="1">
        <f ca="1">T29+NORMINV(RAND(),0,'Total-Smoothed'!$AG$2)</f>
        <v>0.10915944334621859</v>
      </c>
      <c r="U89" s="1">
        <f ca="1">U29+NORMINV(RAND(),0,'Total-Smoothed'!$AG$2)</f>
        <v>0.94061936584755068</v>
      </c>
      <c r="V89" s="1">
        <f ca="1">V29+NORMINV(RAND(),0,'Total-Smoothed'!$AG$2)</f>
        <v>0.48837126686020799</v>
      </c>
      <c r="W89" s="1">
        <f ca="1">W29+NORMINV(RAND(),0,'Total-Smoothed'!$AG$2)</f>
        <v>-6.2508397958750614E-2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4.8488937419662266E-2</v>
      </c>
      <c r="E90" s="1">
        <f ca="1">E30+NORMINV(RAND(),0,'Total-Smoothed'!$AG$2)</f>
        <v>-9.67187943828796E-2</v>
      </c>
      <c r="F90" s="1">
        <f ca="1">F30+NORMINV(RAND(),0,'Total-Smoothed'!$AG$2)</f>
        <v>3.9034401891178461E-2</v>
      </c>
      <c r="G90" s="1">
        <f ca="1">G30+NORMINV(RAND(),0,'Total-Smoothed'!$AG$2)</f>
        <v>-4.6939388088739147E-2</v>
      </c>
      <c r="H90" s="1">
        <f ca="1">H30+NORMINV(RAND(),0,'Total-Smoothed'!$AG$2)</f>
        <v>1.2730752089070325E-2</v>
      </c>
      <c r="I90" s="1">
        <f ca="1">I30+NORMINV(RAND(),0,'Total-Smoothed'!$AG$2)</f>
        <v>-0.11519408291227179</v>
      </c>
      <c r="J90" s="1">
        <f ca="1">J30+NORMINV(RAND(),0,'Total-Smoothed'!$AG$2)</f>
        <v>-8.9876732103964477E-2</v>
      </c>
      <c r="K90" s="1">
        <f ca="1">K30+NORMINV(RAND(),0,'Total-Smoothed'!$AG$2)</f>
        <v>0.14405817963582374</v>
      </c>
      <c r="L90" s="1">
        <f ca="1">L30+NORMINV(RAND(),0,'Total-Smoothed'!$AG$2)</f>
        <v>5.9762424707944004E-2</v>
      </c>
      <c r="M90" s="1">
        <f ca="1">M30+NORMINV(RAND(),0,'Total-Smoothed'!$AG$2)</f>
        <v>5.9077270132115819E-2</v>
      </c>
      <c r="N90" s="1">
        <f ca="1">N30+NORMINV(RAND(),0,'Total-Smoothed'!$AG$2)</f>
        <v>-0.15120004176485197</v>
      </c>
      <c r="O90" s="1">
        <f ca="1">O30+NORMINV(RAND(),0,'Total-Smoothed'!$AG$2)</f>
        <v>-1.1996299138672811E-2</v>
      </c>
      <c r="P90" s="1">
        <f ca="1">P30+NORMINV(RAND(),0,'Total-Smoothed'!$AG$2)</f>
        <v>-8.2253384752166963E-3</v>
      </c>
      <c r="Q90" s="1">
        <f ca="1">Q30+NORMINV(RAND(),0,'Total-Smoothed'!$AG$2)</f>
        <v>0.8885113791920265</v>
      </c>
      <c r="R90" s="1">
        <f ca="1">R30+NORMINV(RAND(),0,'Total-Smoothed'!$AG$2)</f>
        <v>6.7524728963182526E-2</v>
      </c>
      <c r="S90" s="1">
        <f ca="1">S30+NORMINV(RAND(),0,'Total-Smoothed'!$AG$2)</f>
        <v>5.6911243219736063E-2</v>
      </c>
      <c r="T90" s="1">
        <f ca="1">T30+NORMINV(RAND(),0,'Total-Smoothed'!$AG$2)</f>
        <v>-0.10037866223740795</v>
      </c>
      <c r="U90" s="1">
        <f ca="1">U30+NORMINV(RAND(),0,'Total-Smoothed'!$AG$2)</f>
        <v>0.83181159773771218</v>
      </c>
      <c r="V90" s="1">
        <f ca="1">V30+NORMINV(RAND(),0,'Total-Smoothed'!$AG$2)</f>
        <v>0.24502880509663824</v>
      </c>
      <c r="W90" s="1">
        <f ca="1">W30+NORMINV(RAND(),0,'Total-Smoothed'!$AG$2)</f>
        <v>8.8174418673452132E-2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-1.4400685045219625E-2</v>
      </c>
      <c r="E91" s="1">
        <f ca="1">E31+NORMINV(RAND(),0,'Total-Smoothed'!$AG$2)</f>
        <v>-0.17356750423864634</v>
      </c>
      <c r="F91" s="1">
        <f ca="1">F31+NORMINV(RAND(),0,'Total-Smoothed'!$AG$2)</f>
        <v>-6.1033619760011093E-2</v>
      </c>
      <c r="G91" s="1">
        <f ca="1">G31+NORMINV(RAND(),0,'Total-Smoothed'!$AG$2)</f>
        <v>0.88651629475638039</v>
      </c>
      <c r="H91" s="1">
        <f ca="1">H31+NORMINV(RAND(),0,'Total-Smoothed'!$AG$2)</f>
        <v>5.1739943820750284E-2</v>
      </c>
      <c r="I91" s="1">
        <f ca="1">I31+NORMINV(RAND(),0,'Total-Smoothed'!$AG$2)</f>
        <v>0.15952917864453664</v>
      </c>
      <c r="J91" s="1">
        <f ca="1">J31+NORMINV(RAND(),0,'Total-Smoothed'!$AG$2)</f>
        <v>0.18664976702119146</v>
      </c>
      <c r="K91" s="1">
        <f ca="1">K31+NORMINV(RAND(),0,'Total-Smoothed'!$AG$2)</f>
        <v>1.0645980688663941</v>
      </c>
      <c r="L91" s="1">
        <f ca="1">L31+NORMINV(RAND(),0,'Total-Smoothed'!$AG$2)</f>
        <v>0.56535205745239281</v>
      </c>
      <c r="M91" s="1">
        <f ca="1">M31+NORMINV(RAND(),0,'Total-Smoothed'!$AG$2)</f>
        <v>-7.2653024295317906E-2</v>
      </c>
      <c r="N91" s="1">
        <f ca="1">N31+NORMINV(RAND(),0,'Total-Smoothed'!$AG$2)</f>
        <v>0.56752211089624449</v>
      </c>
      <c r="O91" s="1">
        <f ca="1">O31+NORMINV(RAND(),0,'Total-Smoothed'!$AG$2)</f>
        <v>0.11637571810145234</v>
      </c>
      <c r="P91" s="1">
        <f ca="1">P31+NORMINV(RAND(),0,'Total-Smoothed'!$AG$2)</f>
        <v>-5.4615169779932096E-2</v>
      </c>
      <c r="Q91" s="1">
        <f ca="1">Q31+NORMINV(RAND(),0,'Total-Smoothed'!$AG$2)</f>
        <v>6.525964828175955E-2</v>
      </c>
      <c r="R91" s="1">
        <f ca="1">R31+NORMINV(RAND(),0,'Total-Smoothed'!$AG$2)</f>
        <v>-2.3292249895916672E-2</v>
      </c>
      <c r="S91" s="1">
        <f ca="1">S31+NORMINV(RAND(),0,'Total-Smoothed'!$AG$2)</f>
        <v>-1.7897424640115449E-2</v>
      </c>
      <c r="T91" s="1">
        <f ca="1">T31+NORMINV(RAND(),0,'Total-Smoothed'!$AG$2)</f>
        <v>-8.5614943781786135E-2</v>
      </c>
      <c r="U91" s="1">
        <f ca="1">U31+NORMINV(RAND(),0,'Total-Smoothed'!$AG$2)</f>
        <v>0.92476896165454114</v>
      </c>
      <c r="V91" s="1">
        <f ca="1">V31+NORMINV(RAND(),0,'Total-Smoothed'!$AG$2)</f>
        <v>0.67036301430869094</v>
      </c>
      <c r="W91" s="1">
        <f ca="1">W31+NORMINV(RAND(),0,'Total-Smoothed'!$AG$2)</f>
        <v>-2.7003562917411836E-2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-0.14256602383940817</v>
      </c>
      <c r="E92" s="1">
        <f ca="1">E32+NORMINV(RAND(),0,'Total-Smoothed'!$AG$2)</f>
        <v>3.735078026599116E-2</v>
      </c>
      <c r="F92" s="1">
        <f ca="1">F32+NORMINV(RAND(),0,'Total-Smoothed'!$AG$2)</f>
        <v>5.164069595376547E-6</v>
      </c>
      <c r="G92" s="1">
        <f ca="1">G32+NORMINV(RAND(),0,'Total-Smoothed'!$AG$2)</f>
        <v>-4.3040871064148153E-2</v>
      </c>
      <c r="H92" s="1">
        <f ca="1">H32+NORMINV(RAND(),0,'Total-Smoothed'!$AG$2)</f>
        <v>-6.5846288953250218E-2</v>
      </c>
      <c r="I92" s="1">
        <f ca="1">I32+NORMINV(RAND(),0,'Total-Smoothed'!$AG$2)</f>
        <v>4.4657440215010134E-2</v>
      </c>
      <c r="J92" s="1">
        <f ca="1">J32+NORMINV(RAND(),0,'Total-Smoothed'!$AG$2)</f>
        <v>0.19273216398927381</v>
      </c>
      <c r="K92" s="1">
        <f ca="1">K32+NORMINV(RAND(),0,'Total-Smoothed'!$AG$2)</f>
        <v>-0.1751236441139534</v>
      </c>
      <c r="L92" s="1">
        <f ca="1">L32+NORMINV(RAND(),0,'Total-Smoothed'!$AG$2)</f>
        <v>0.13865702124532064</v>
      </c>
      <c r="M92" s="1">
        <f ca="1">M32+NORMINV(RAND(),0,'Total-Smoothed'!$AG$2)</f>
        <v>0.10209925895415428</v>
      </c>
      <c r="N92" s="1">
        <f ca="1">N32+NORMINV(RAND(),0,'Total-Smoothed'!$AG$2)</f>
        <v>-0.11793163095391397</v>
      </c>
      <c r="O92" s="1">
        <f ca="1">O32+NORMINV(RAND(),0,'Total-Smoothed'!$AG$2)</f>
        <v>9.7555191585843248E-2</v>
      </c>
      <c r="P92" s="1">
        <f ca="1">P32+NORMINV(RAND(),0,'Total-Smoothed'!$AG$2)</f>
        <v>4.858499963417795E-2</v>
      </c>
      <c r="Q92" s="1">
        <f ca="1">Q32+NORMINV(RAND(),0,'Total-Smoothed'!$AG$2)</f>
        <v>0.88178252441723459</v>
      </c>
      <c r="R92" s="1">
        <f ca="1">R32+NORMINV(RAND(),0,'Total-Smoothed'!$AG$2)</f>
        <v>-4.5580261755518423E-2</v>
      </c>
      <c r="S92" s="1">
        <f ca="1">S32+NORMINV(RAND(),0,'Total-Smoothed'!$AG$2)</f>
        <v>-3.218008536193262E-2</v>
      </c>
      <c r="T92" s="1">
        <f ca="1">T32+NORMINV(RAND(),0,'Total-Smoothed'!$AG$2)</f>
        <v>0.5175497884046445</v>
      </c>
      <c r="U92" s="1">
        <f ca="1">U32+NORMINV(RAND(),0,'Total-Smoothed'!$AG$2)</f>
        <v>-4.2767448015324477E-2</v>
      </c>
      <c r="V92" s="1">
        <f ca="1">V32+NORMINV(RAND(),0,'Total-Smoothed'!$AG$2)</f>
        <v>0.36723295176077508</v>
      </c>
      <c r="W92" s="1">
        <f ca="1">W32+NORMINV(RAND(),0,'Total-Smoothed'!$AG$2)</f>
        <v>9.1839736389768334E-2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0.13233784750456998</v>
      </c>
      <c r="E93" s="1">
        <f ca="1">E33+NORMINV(RAND(),0,'Total-Smoothed'!$AG$2)</f>
        <v>0.10563022859489869</v>
      </c>
      <c r="F93" s="1">
        <f ca="1">F33+NORMINV(RAND(),0,'Total-Smoothed'!$AG$2)</f>
        <v>4.7474455772949904E-2</v>
      </c>
      <c r="G93" s="1">
        <f ca="1">G33+NORMINV(RAND(),0,'Total-Smoothed'!$AG$2)</f>
        <v>0.11888776361407469</v>
      </c>
      <c r="H93" s="1">
        <f ca="1">H33+NORMINV(RAND(),0,'Total-Smoothed'!$AG$2)</f>
        <v>-3.609159840344664E-2</v>
      </c>
      <c r="I93" s="1">
        <f ca="1">I33+NORMINV(RAND(),0,'Total-Smoothed'!$AG$2)</f>
        <v>0.14365315412963092</v>
      </c>
      <c r="J93" s="1">
        <f ca="1">J33+NORMINV(RAND(),0,'Total-Smoothed'!$AG$2)</f>
        <v>-5.3165050047840112E-2</v>
      </c>
      <c r="K93" s="1">
        <f ca="1">K33+NORMINV(RAND(),0,'Total-Smoothed'!$AG$2)</f>
        <v>0.25601965222232859</v>
      </c>
      <c r="L93" s="1">
        <f ca="1">L33+NORMINV(RAND(),0,'Total-Smoothed'!$AG$2)</f>
        <v>0.18922430900459031</v>
      </c>
      <c r="M93" s="1">
        <f ca="1">M33+NORMINV(RAND(),0,'Total-Smoothed'!$AG$2)</f>
        <v>0.13732622629621288</v>
      </c>
      <c r="N93" s="1">
        <f ca="1">N33+NORMINV(RAND(),0,'Total-Smoothed'!$AG$2)</f>
        <v>-2.8924524194567362E-2</v>
      </c>
      <c r="O93" s="1">
        <f ca="1">O33+NORMINV(RAND(),0,'Total-Smoothed'!$AG$2)</f>
        <v>3.6334279168740866E-2</v>
      </c>
      <c r="P93" s="1">
        <f ca="1">P33+NORMINV(RAND(),0,'Total-Smoothed'!$AG$2)</f>
        <v>1.6110168914306146E-2</v>
      </c>
      <c r="Q93" s="1">
        <f ca="1">Q33+NORMINV(RAND(),0,'Total-Smoothed'!$AG$2)</f>
        <v>-9.0753384637635881E-2</v>
      </c>
      <c r="R93" s="1">
        <f ca="1">R33+NORMINV(RAND(),0,'Total-Smoothed'!$AG$2)</f>
        <v>5.9299784752934584E-2</v>
      </c>
      <c r="S93" s="1">
        <f ca="1">S33+NORMINV(RAND(),0,'Total-Smoothed'!$AG$2)</f>
        <v>-0.18085625017993154</v>
      </c>
      <c r="T93" s="1">
        <f ca="1">T33+NORMINV(RAND(),0,'Total-Smoothed'!$AG$2)</f>
        <v>7.2838982736625063E-2</v>
      </c>
      <c r="U93" s="1">
        <f ca="1">U33+NORMINV(RAND(),0,'Total-Smoothed'!$AG$2)</f>
        <v>0.975153888913039</v>
      </c>
      <c r="V93" s="1">
        <f ca="1">V33+NORMINV(RAND(),0,'Total-Smoothed'!$AG$2)</f>
        <v>0.36831306684462456</v>
      </c>
      <c r="W93" s="1">
        <f ca="1">W33+NORMINV(RAND(),0,'Total-Smoothed'!$AG$2)</f>
        <v>0.80666964761878668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0.15438527118144232</v>
      </c>
      <c r="E94" s="1">
        <f ca="1">E34+NORMINV(RAND(),0,'Total-Smoothed'!$AG$2)</f>
        <v>0.13868266896329184</v>
      </c>
      <c r="F94" s="1">
        <f ca="1">F34+NORMINV(RAND(),0,'Total-Smoothed'!$AG$2)</f>
        <v>9.4283811254371672E-2</v>
      </c>
      <c r="G94" s="1">
        <f ca="1">G34+NORMINV(RAND(),0,'Total-Smoothed'!$AG$2)</f>
        <v>0.14634911815442295</v>
      </c>
      <c r="H94" s="1">
        <f ca="1">H34+NORMINV(RAND(),0,'Total-Smoothed'!$AG$2)</f>
        <v>-0.15956012387075105</v>
      </c>
      <c r="I94" s="1">
        <f ca="1">I34+NORMINV(RAND(),0,'Total-Smoothed'!$AG$2)</f>
        <v>4.3943302666444375E-2</v>
      </c>
      <c r="J94" s="1">
        <f ca="1">J34+NORMINV(RAND(),0,'Total-Smoothed'!$AG$2)</f>
        <v>6.6334186345211127E-2</v>
      </c>
      <c r="K94" s="1">
        <f ca="1">K34+NORMINV(RAND(),0,'Total-Smoothed'!$AG$2)</f>
        <v>0.45261621207458219</v>
      </c>
      <c r="L94" s="1">
        <f ca="1">L34+NORMINV(RAND(),0,'Total-Smoothed'!$AG$2)</f>
        <v>1.9906770898579514E-2</v>
      </c>
      <c r="M94" s="1">
        <f ca="1">M34+NORMINV(RAND(),0,'Total-Smoothed'!$AG$2)</f>
        <v>0.12559405641089463</v>
      </c>
      <c r="N94" s="1">
        <f ca="1">N34+NORMINV(RAND(),0,'Total-Smoothed'!$AG$2)</f>
        <v>0.99178304820528351</v>
      </c>
      <c r="O94" s="1">
        <f ca="1">O34+NORMINV(RAND(),0,'Total-Smoothed'!$AG$2)</f>
        <v>0.15465032337644533</v>
      </c>
      <c r="P94" s="1">
        <f ca="1">P34+NORMINV(RAND(),0,'Total-Smoothed'!$AG$2)</f>
        <v>-7.3402804163438654E-2</v>
      </c>
      <c r="Q94" s="1">
        <f ca="1">Q34+NORMINV(RAND(),0,'Total-Smoothed'!$AG$2)</f>
        <v>0.92138385600847206</v>
      </c>
      <c r="R94" s="1">
        <f ca="1">R34+NORMINV(RAND(),0,'Total-Smoothed'!$AG$2)</f>
        <v>6.1005486746743172E-2</v>
      </c>
      <c r="S94" s="1">
        <f ca="1">S34+NORMINV(RAND(),0,'Total-Smoothed'!$AG$2)</f>
        <v>-0.11651960615195674</v>
      </c>
      <c r="T94" s="1">
        <f ca="1">T34+NORMINV(RAND(),0,'Total-Smoothed'!$AG$2)</f>
        <v>-1.6543013771702204E-2</v>
      </c>
      <c r="U94" s="1">
        <f ca="1">U34+NORMINV(RAND(),0,'Total-Smoothed'!$AG$2)</f>
        <v>0.42830917003861702</v>
      </c>
      <c r="V94" s="1">
        <f ca="1">V34+NORMINV(RAND(),0,'Total-Smoothed'!$AG$2)</f>
        <v>9.3328072067438914E-2</v>
      </c>
      <c r="W94" s="1">
        <f ca="1">W34+NORMINV(RAND(),0,'Total-Smoothed'!$AG$2)</f>
        <v>-1.8251889199289231E-4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1.240783550818488E-2</v>
      </c>
      <c r="E95" s="1">
        <f ca="1">E35+NORMINV(RAND(),0,'Total-Smoothed'!$AG$2)</f>
        <v>6.3190027925941222E-2</v>
      </c>
      <c r="F95" s="1">
        <f ca="1">F35+NORMINV(RAND(),0,'Total-Smoothed'!$AG$2)</f>
        <v>-1.7506069829610723E-2</v>
      </c>
      <c r="G95" s="1">
        <f ca="1">G35+NORMINV(RAND(),0,'Total-Smoothed'!$AG$2)</f>
        <v>0.1531350694768645</v>
      </c>
      <c r="H95" s="1">
        <f ca="1">H35+NORMINV(RAND(),0,'Total-Smoothed'!$AG$2)</f>
        <v>4.9589143347522256E-2</v>
      </c>
      <c r="I95" s="1">
        <f ca="1">I35+NORMINV(RAND(),0,'Total-Smoothed'!$AG$2)</f>
        <v>-4.3570706587989116E-2</v>
      </c>
      <c r="J95" s="1">
        <f ca="1">J35+NORMINV(RAND(),0,'Total-Smoothed'!$AG$2)</f>
        <v>-6.5462929710368351E-2</v>
      </c>
      <c r="K95" s="1">
        <f ca="1">K35+NORMINV(RAND(),0,'Total-Smoothed'!$AG$2)</f>
        <v>0.11467834088207007</v>
      </c>
      <c r="L95" s="1">
        <f ca="1">L35+NORMINV(RAND(),0,'Total-Smoothed'!$AG$2)</f>
        <v>-9.4996256979726454E-2</v>
      </c>
      <c r="M95" s="1">
        <f ca="1">M35+NORMINV(RAND(),0,'Total-Smoothed'!$AG$2)</f>
        <v>7.9562922663843336E-2</v>
      </c>
      <c r="N95" s="1">
        <f ca="1">N35+NORMINV(RAND(),0,'Total-Smoothed'!$AG$2)</f>
        <v>0.19620369597735032</v>
      </c>
      <c r="O95" s="1">
        <f ca="1">O35+NORMINV(RAND(),0,'Total-Smoothed'!$AG$2)</f>
        <v>-0.18357417212376667</v>
      </c>
      <c r="P95" s="1">
        <f ca="1">P35+NORMINV(RAND(),0,'Total-Smoothed'!$AG$2)</f>
        <v>0.20008570459736208</v>
      </c>
      <c r="Q95" s="1">
        <f ca="1">Q35+NORMINV(RAND(),0,'Total-Smoothed'!$AG$2)</f>
        <v>-8.9932328146970553E-2</v>
      </c>
      <c r="R95" s="1">
        <f ca="1">R35+NORMINV(RAND(),0,'Total-Smoothed'!$AG$2)</f>
        <v>-0.16045693187532822</v>
      </c>
      <c r="S95" s="1">
        <f ca="1">S35+NORMINV(RAND(),0,'Total-Smoothed'!$AG$2)</f>
        <v>-0.10643475588459712</v>
      </c>
      <c r="T95" s="1">
        <f ca="1">T35+NORMINV(RAND(),0,'Total-Smoothed'!$AG$2)</f>
        <v>0.32495055588972843</v>
      </c>
      <c r="U95" s="1">
        <f ca="1">U35+NORMINV(RAND(),0,'Total-Smoothed'!$AG$2)</f>
        <v>0.75815188664074695</v>
      </c>
      <c r="V95" s="1">
        <f ca="1">V35+NORMINV(RAND(),0,'Total-Smoothed'!$AG$2)</f>
        <v>0.13135177154753205</v>
      </c>
      <c r="W95" s="1">
        <f ca="1">W35+NORMINV(RAND(),0,'Total-Smoothed'!$AG$2)</f>
        <v>-4.3084224211267595E-3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6.4720263881902947E-3</v>
      </c>
      <c r="E96" s="1">
        <f ca="1">E36+NORMINV(RAND(),0,'Total-Smoothed'!$AG$2)</f>
        <v>0.24081753874708783</v>
      </c>
      <c r="F96" s="1">
        <f ca="1">F36+NORMINV(RAND(),0,'Total-Smoothed'!$AG$2)</f>
        <v>-7.9577409027997162E-2</v>
      </c>
      <c r="G96" s="1">
        <f ca="1">G36+NORMINV(RAND(),0,'Total-Smoothed'!$AG$2)</f>
        <v>-0.12559604953037332</v>
      </c>
      <c r="H96" s="1">
        <f ca="1">H36+NORMINV(RAND(),0,'Total-Smoothed'!$AG$2)</f>
        <v>8.4926157810333441E-2</v>
      </c>
      <c r="I96" s="1">
        <f ca="1">I36+NORMINV(RAND(),0,'Total-Smoothed'!$AG$2)</f>
        <v>9.4326749224038164E-2</v>
      </c>
      <c r="J96" s="1">
        <f ca="1">J36+NORMINV(RAND(),0,'Total-Smoothed'!$AG$2)</f>
        <v>2.9549649754379164E-2</v>
      </c>
      <c r="K96" s="1">
        <f ca="1">K36+NORMINV(RAND(),0,'Total-Smoothed'!$AG$2)</f>
        <v>0.5099476549461075</v>
      </c>
      <c r="L96" s="1">
        <f ca="1">L36+NORMINV(RAND(),0,'Total-Smoothed'!$AG$2)</f>
        <v>-1.6740208860013612E-2</v>
      </c>
      <c r="M96" s="1">
        <f ca="1">M36+NORMINV(RAND(),0,'Total-Smoothed'!$AG$2)</f>
        <v>0.14859997236483363</v>
      </c>
      <c r="N96" s="1">
        <f ca="1">N36+NORMINV(RAND(),0,'Total-Smoothed'!$AG$2)</f>
        <v>0.35588576960757384</v>
      </c>
      <c r="O96" s="1">
        <f ca="1">O36+NORMINV(RAND(),0,'Total-Smoothed'!$AG$2)</f>
        <v>2.9217912285912109E-2</v>
      </c>
      <c r="P96" s="1">
        <f ca="1">P36+NORMINV(RAND(),0,'Total-Smoothed'!$AG$2)</f>
        <v>4.5267424016494938E-2</v>
      </c>
      <c r="Q96" s="1">
        <f ca="1">Q36+NORMINV(RAND(),0,'Total-Smoothed'!$AG$2)</f>
        <v>0.97982370422823906</v>
      </c>
      <c r="R96" s="1">
        <f ca="1">R36+NORMINV(RAND(),0,'Total-Smoothed'!$AG$2)</f>
        <v>-4.0777920470337292E-2</v>
      </c>
      <c r="S96" s="1">
        <f ca="1">S36+NORMINV(RAND(),0,'Total-Smoothed'!$AG$2)</f>
        <v>9.1611148055297076E-2</v>
      </c>
      <c r="T96" s="1">
        <f ca="1">T36+NORMINV(RAND(),0,'Total-Smoothed'!$AG$2)</f>
        <v>-0.21037989273272439</v>
      </c>
      <c r="U96" s="1">
        <f ca="1">U36+NORMINV(RAND(),0,'Total-Smoothed'!$AG$2)</f>
        <v>3.9738006618562534E-2</v>
      </c>
      <c r="V96" s="1">
        <f ca="1">V36+NORMINV(RAND(),0,'Total-Smoothed'!$AG$2)</f>
        <v>0.95488673819390879</v>
      </c>
      <c r="W96" s="1">
        <f ca="1">W36+NORMINV(RAND(),0,'Total-Smoothed'!$AG$2)</f>
        <v>0.47601085491196726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0.13793754034864211</v>
      </c>
      <c r="E97" s="1">
        <f ca="1">E37+NORMINV(RAND(),0,'Total-Smoothed'!$AG$2)</f>
        <v>6.0814167423467458E-4</v>
      </c>
      <c r="F97" s="1">
        <f ca="1">F37+NORMINV(RAND(),0,'Total-Smoothed'!$AG$2)</f>
        <v>0.20967970745036935</v>
      </c>
      <c r="G97" s="1">
        <f ca="1">G37+NORMINV(RAND(),0,'Total-Smoothed'!$AG$2)</f>
        <v>0.25155675896881141</v>
      </c>
      <c r="H97" s="1">
        <f ca="1">H37+NORMINV(RAND(),0,'Total-Smoothed'!$AG$2)</f>
        <v>2.9164399626460294E-2</v>
      </c>
      <c r="I97" s="1">
        <f ca="1">I37+NORMINV(RAND(),0,'Total-Smoothed'!$AG$2)</f>
        <v>0.12226711016584108</v>
      </c>
      <c r="J97" s="1">
        <f ca="1">J37+NORMINV(RAND(),0,'Total-Smoothed'!$AG$2)</f>
        <v>6.8001287642043176E-2</v>
      </c>
      <c r="K97" s="1">
        <f ca="1">K37+NORMINV(RAND(),0,'Total-Smoothed'!$AG$2)</f>
        <v>4.3176987547453902E-2</v>
      </c>
      <c r="L97" s="1">
        <f ca="1">L37+NORMINV(RAND(),0,'Total-Smoothed'!$AG$2)</f>
        <v>0.20598682339034727</v>
      </c>
      <c r="M97" s="1">
        <f ca="1">M37+NORMINV(RAND(),0,'Total-Smoothed'!$AG$2)</f>
        <v>-0.13886563737462138</v>
      </c>
      <c r="N97" s="1">
        <f ca="1">N37+NORMINV(RAND(),0,'Total-Smoothed'!$AG$2)</f>
        <v>8.8512386702782969E-2</v>
      </c>
      <c r="O97" s="1">
        <f ca="1">O37+NORMINV(RAND(),0,'Total-Smoothed'!$AG$2)</f>
        <v>-7.5704636693454258E-2</v>
      </c>
      <c r="P97" s="1">
        <f ca="1">P37+NORMINV(RAND(),0,'Total-Smoothed'!$AG$2)</f>
        <v>-0.17348702210395542</v>
      </c>
      <c r="Q97" s="1">
        <f ca="1">Q37+NORMINV(RAND(),0,'Total-Smoothed'!$AG$2)</f>
        <v>0.89410173444078667</v>
      </c>
      <c r="R97" s="1">
        <f ca="1">R37+NORMINV(RAND(),0,'Total-Smoothed'!$AG$2)</f>
        <v>-7.6780714481926096E-2</v>
      </c>
      <c r="S97" s="1">
        <f ca="1">S37+NORMINV(RAND(),0,'Total-Smoothed'!$AG$2)</f>
        <v>-1.4899451510950904E-2</v>
      </c>
      <c r="T97" s="1">
        <f ca="1">T37+NORMINV(RAND(),0,'Total-Smoothed'!$AG$2)</f>
        <v>-3.8147935859545831E-2</v>
      </c>
      <c r="U97" s="1">
        <f ca="1">U37+NORMINV(RAND(),0,'Total-Smoothed'!$AG$2)</f>
        <v>-0.17715311275217649</v>
      </c>
      <c r="V97" s="1">
        <f ca="1">V37+NORMINV(RAND(),0,'Total-Smoothed'!$AG$2)</f>
        <v>0.18384424561864721</v>
      </c>
      <c r="W97" s="1">
        <f ca="1">W37+NORMINV(RAND(),0,'Total-Smoothed'!$AG$2)</f>
        <v>0.56857578989655932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1.6126547701002726E-2</v>
      </c>
      <c r="E98" s="1">
        <f ca="1">E38+NORMINV(RAND(),0,'Total-Smoothed'!$AG$2)</f>
        <v>-2.9558049768565263E-2</v>
      </c>
      <c r="F98" s="1">
        <f ca="1">F38+NORMINV(RAND(),0,'Total-Smoothed'!$AG$2)</f>
        <v>-0.10817981145395916</v>
      </c>
      <c r="G98" s="1">
        <f ca="1">G38+NORMINV(RAND(),0,'Total-Smoothed'!$AG$2)</f>
        <v>0.88139093465438378</v>
      </c>
      <c r="H98" s="1">
        <f ca="1">H38+NORMINV(RAND(),0,'Total-Smoothed'!$AG$2)</f>
        <v>0.10465491250821117</v>
      </c>
      <c r="I98" s="1">
        <f ca="1">I38+NORMINV(RAND(),0,'Total-Smoothed'!$AG$2)</f>
        <v>8.7161539288886911E-2</v>
      </c>
      <c r="J98" s="1">
        <f ca="1">J38+NORMINV(RAND(),0,'Total-Smoothed'!$AG$2)</f>
        <v>0.13729027863256482</v>
      </c>
      <c r="K98" s="1">
        <f ca="1">K38+NORMINV(RAND(),0,'Total-Smoothed'!$AG$2)</f>
        <v>-0.13223315219614881</v>
      </c>
      <c r="L98" s="1">
        <f ca="1">L38+NORMINV(RAND(),0,'Total-Smoothed'!$AG$2)</f>
        <v>0.14061002499679362</v>
      </c>
      <c r="M98" s="1">
        <f ca="1">M38+NORMINV(RAND(),0,'Total-Smoothed'!$AG$2)</f>
        <v>0.11318853586353726</v>
      </c>
      <c r="N98" s="1">
        <f ca="1">N38+NORMINV(RAND(),0,'Total-Smoothed'!$AG$2)</f>
        <v>3.9648758530769178E-2</v>
      </c>
      <c r="O98" s="1">
        <f ca="1">O38+NORMINV(RAND(),0,'Total-Smoothed'!$AG$2)</f>
        <v>0.26126630162541542</v>
      </c>
      <c r="P98" s="1">
        <f ca="1">P38+NORMINV(RAND(),0,'Total-Smoothed'!$AG$2)</f>
        <v>4.6875459457952767E-2</v>
      </c>
      <c r="Q98" s="1">
        <f ca="1">Q38+NORMINV(RAND(),0,'Total-Smoothed'!$AG$2)</f>
        <v>-9.3366624307147806E-3</v>
      </c>
      <c r="R98" s="1">
        <f ca="1">R38+NORMINV(RAND(),0,'Total-Smoothed'!$AG$2)</f>
        <v>-1.5086397953092412E-3</v>
      </c>
      <c r="S98" s="1">
        <f ca="1">S38+NORMINV(RAND(),0,'Total-Smoothed'!$AG$2)</f>
        <v>4.5756011644874806E-2</v>
      </c>
      <c r="T98" s="1">
        <f ca="1">T38+NORMINV(RAND(),0,'Total-Smoothed'!$AG$2)</f>
        <v>-0.10429475179333897</v>
      </c>
      <c r="U98" s="1">
        <f ca="1">U38+NORMINV(RAND(),0,'Total-Smoothed'!$AG$2)</f>
        <v>0.91627802704141204</v>
      </c>
      <c r="V98" s="1">
        <f ca="1">V38+NORMINV(RAND(),0,'Total-Smoothed'!$AG$2)</f>
        <v>0.56380293492309086</v>
      </c>
      <c r="W98" s="1">
        <f ca="1">W38+NORMINV(RAND(),0,'Total-Smoothed'!$AG$2)</f>
        <v>-3.6325192177602869E-2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5.733013850159719E-3</v>
      </c>
      <c r="E99" s="1">
        <f ca="1">E39+NORMINV(RAND(),0,'Total-Smoothed'!$AG$2)</f>
        <v>-8.1908672859726986E-2</v>
      </c>
      <c r="F99" s="1">
        <f ca="1">F39+NORMINV(RAND(),0,'Total-Smoothed'!$AG$2)</f>
        <v>-6.4608811477783065E-2</v>
      </c>
      <c r="G99" s="1">
        <f ca="1">G39+NORMINV(RAND(),0,'Total-Smoothed'!$AG$2)</f>
        <v>0.85327055400338436</v>
      </c>
      <c r="H99" s="1">
        <f ca="1">H39+NORMINV(RAND(),0,'Total-Smoothed'!$AG$2)</f>
        <v>2.3835447430776334E-2</v>
      </c>
      <c r="I99" s="1">
        <f ca="1">I39+NORMINV(RAND(),0,'Total-Smoothed'!$AG$2)</f>
        <v>0.80570468170582155</v>
      </c>
      <c r="J99" s="1">
        <f ca="1">J39+NORMINV(RAND(),0,'Total-Smoothed'!$AG$2)</f>
        <v>0.163585317212115</v>
      </c>
      <c r="K99" s="1">
        <f ca="1">K39+NORMINV(RAND(),0,'Total-Smoothed'!$AG$2)</f>
        <v>0.23564357238750427</v>
      </c>
      <c r="L99" s="1">
        <f ca="1">L39+NORMINV(RAND(),0,'Total-Smoothed'!$AG$2)</f>
        <v>4.3083442013821777E-2</v>
      </c>
      <c r="M99" s="1">
        <f ca="1">M39+NORMINV(RAND(),0,'Total-Smoothed'!$AG$2)</f>
        <v>3.9985656361317609E-2</v>
      </c>
      <c r="N99" s="1">
        <f ca="1">N39+NORMINV(RAND(),0,'Total-Smoothed'!$AG$2)</f>
        <v>0.7300866700255334</v>
      </c>
      <c r="O99" s="1">
        <f ca="1">O39+NORMINV(RAND(),0,'Total-Smoothed'!$AG$2)</f>
        <v>1.0251342267428838</v>
      </c>
      <c r="P99" s="1">
        <f ca="1">P39+NORMINV(RAND(),0,'Total-Smoothed'!$AG$2)</f>
        <v>1.4745454309015563E-2</v>
      </c>
      <c r="Q99" s="1">
        <f ca="1">Q39+NORMINV(RAND(),0,'Total-Smoothed'!$AG$2)</f>
        <v>0.75411384050708774</v>
      </c>
      <c r="R99" s="1">
        <f ca="1">R39+NORMINV(RAND(),0,'Total-Smoothed'!$AG$2)</f>
        <v>-1.5206675024970258E-2</v>
      </c>
      <c r="S99" s="1">
        <f ca="1">S39+NORMINV(RAND(),0,'Total-Smoothed'!$AG$2)</f>
        <v>0.14032652758288866</v>
      </c>
      <c r="T99" s="1">
        <f ca="1">T39+NORMINV(RAND(),0,'Total-Smoothed'!$AG$2)</f>
        <v>-4.6971436071605525E-2</v>
      </c>
      <c r="U99" s="1">
        <f ca="1">U39+NORMINV(RAND(),0,'Total-Smoothed'!$AG$2)</f>
        <v>0.12857223595058742</v>
      </c>
      <c r="V99" s="1">
        <f ca="1">V39+NORMINV(RAND(),0,'Total-Smoothed'!$AG$2)</f>
        <v>0.39612834548343889</v>
      </c>
      <c r="W99" s="1">
        <f ca="1">W39+NORMINV(RAND(),0,'Total-Smoothed'!$AG$2)</f>
        <v>0.54364244562302988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2.0824924826007472E-2</v>
      </c>
      <c r="E100" s="1">
        <f ca="1">E40+NORMINV(RAND(),0,'Total-Smoothed'!$AG$2)</f>
        <v>9.5930515047299714E-2</v>
      </c>
      <c r="F100" s="1">
        <f ca="1">F40+NORMINV(RAND(),0,'Total-Smoothed'!$AG$2)</f>
        <v>5.6542597734263025E-2</v>
      </c>
      <c r="G100" s="1">
        <f ca="1">G40+NORMINV(RAND(),0,'Total-Smoothed'!$AG$2)</f>
        <v>0.18168183346043335</v>
      </c>
      <c r="H100" s="1">
        <f ca="1">H40+NORMINV(RAND(),0,'Total-Smoothed'!$AG$2)</f>
        <v>-2.2323064183379294E-2</v>
      </c>
      <c r="I100" s="1">
        <f ca="1">I40+NORMINV(RAND(),0,'Total-Smoothed'!$AG$2)</f>
        <v>0.88389076588545668</v>
      </c>
      <c r="J100" s="1">
        <f ca="1">J40+NORMINV(RAND(),0,'Total-Smoothed'!$AG$2)</f>
        <v>8.1824173728803282E-2</v>
      </c>
      <c r="K100" s="1">
        <f ca="1">K40+NORMINV(RAND(),0,'Total-Smoothed'!$AG$2)</f>
        <v>6.7357773707047597E-2</v>
      </c>
      <c r="L100" s="1">
        <f ca="1">L40+NORMINV(RAND(),0,'Total-Smoothed'!$AG$2)</f>
        <v>-0.12151628189743</v>
      </c>
      <c r="M100" s="1">
        <f ca="1">M40+NORMINV(RAND(),0,'Total-Smoothed'!$AG$2)</f>
        <v>-7.1934234472137773E-3</v>
      </c>
      <c r="N100" s="1">
        <f ca="1">N40+NORMINV(RAND(),0,'Total-Smoothed'!$AG$2)</f>
        <v>8.1380174066590122E-2</v>
      </c>
      <c r="O100" s="1">
        <f ca="1">O40+NORMINV(RAND(),0,'Total-Smoothed'!$AG$2)</f>
        <v>1.0215663843274965</v>
      </c>
      <c r="P100" s="1">
        <f ca="1">P40+NORMINV(RAND(),0,'Total-Smoothed'!$AG$2)</f>
        <v>1.6414494689654183E-2</v>
      </c>
      <c r="Q100" s="1">
        <f ca="1">Q40+NORMINV(RAND(),0,'Total-Smoothed'!$AG$2)</f>
        <v>1.1087488354445414</v>
      </c>
      <c r="R100" s="1">
        <f ca="1">R40+NORMINV(RAND(),0,'Total-Smoothed'!$AG$2)</f>
        <v>-5.4308106686124902E-2</v>
      </c>
      <c r="S100" s="1">
        <f ca="1">S40+NORMINV(RAND(),0,'Total-Smoothed'!$AG$2)</f>
        <v>-6.4577341817339678E-2</v>
      </c>
      <c r="T100" s="1">
        <f ca="1">T40+NORMINV(RAND(),0,'Total-Smoothed'!$AG$2)</f>
        <v>-0.10092824356177532</v>
      </c>
      <c r="U100" s="1">
        <f ca="1">U40+NORMINV(RAND(),0,'Total-Smoothed'!$AG$2)</f>
        <v>-0.12840543228386675</v>
      </c>
      <c r="V100" s="1">
        <f ca="1">V40+NORMINV(RAND(),0,'Total-Smoothed'!$AG$2)</f>
        <v>0.85375619421718474</v>
      </c>
      <c r="W100" s="1">
        <f ca="1">W40+NORMINV(RAND(),0,'Total-Smoothed'!$AG$2)</f>
        <v>0.96784533571474651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1.0747248926354289E-2</v>
      </c>
      <c r="E101" s="1">
        <f ca="1">E41+NORMINV(RAND(),0,'Total-Smoothed'!$AG$2)</f>
        <v>1.1370367408122794E-2</v>
      </c>
      <c r="F101" s="1">
        <f ca="1">F41+NORMINV(RAND(),0,'Total-Smoothed'!$AG$2)</f>
        <v>-0.20066011063019226</v>
      </c>
      <c r="G101" s="1">
        <f ca="1">G41+NORMINV(RAND(),0,'Total-Smoothed'!$AG$2)</f>
        <v>0.60221891171496722</v>
      </c>
      <c r="H101" s="1">
        <f ca="1">H41+NORMINV(RAND(),0,'Total-Smoothed'!$AG$2)</f>
        <v>0.19279447276561071</v>
      </c>
      <c r="I101" s="1">
        <f ca="1">I41+NORMINV(RAND(),0,'Total-Smoothed'!$AG$2)</f>
        <v>2.7171837694480019E-2</v>
      </c>
      <c r="J101" s="1">
        <f ca="1">J41+NORMINV(RAND(),0,'Total-Smoothed'!$AG$2)</f>
        <v>-1.9484126056434965E-2</v>
      </c>
      <c r="K101" s="1">
        <f ca="1">K41+NORMINV(RAND(),0,'Total-Smoothed'!$AG$2)</f>
        <v>2.6083005901629909E-2</v>
      </c>
      <c r="L101" s="1">
        <f ca="1">L41+NORMINV(RAND(),0,'Total-Smoothed'!$AG$2)</f>
        <v>-0.16832107539976493</v>
      </c>
      <c r="M101" s="1">
        <f ca="1">M41+NORMINV(RAND(),0,'Total-Smoothed'!$AG$2)</f>
        <v>6.8590887271579651E-3</v>
      </c>
      <c r="N101" s="1">
        <f ca="1">N41+NORMINV(RAND(),0,'Total-Smoothed'!$AG$2)</f>
        <v>3.1931370698040737E-2</v>
      </c>
      <c r="O101" s="1">
        <f ca="1">O41+NORMINV(RAND(),0,'Total-Smoothed'!$AG$2)</f>
        <v>1.2186983537067375E-2</v>
      </c>
      <c r="P101" s="1">
        <f ca="1">P41+NORMINV(RAND(),0,'Total-Smoothed'!$AG$2)</f>
        <v>3.936508285374192E-2</v>
      </c>
      <c r="Q101" s="1">
        <f ca="1">Q41+NORMINV(RAND(),0,'Total-Smoothed'!$AG$2)</f>
        <v>-1.3262943399578717E-2</v>
      </c>
      <c r="R101" s="1">
        <f ca="1">R41+NORMINV(RAND(),0,'Total-Smoothed'!$AG$2)</f>
        <v>-4.6526427844242116E-2</v>
      </c>
      <c r="S101" s="1">
        <f ca="1">S41+NORMINV(RAND(),0,'Total-Smoothed'!$AG$2)</f>
        <v>3.78749584715002E-2</v>
      </c>
      <c r="T101" s="1">
        <f ca="1">T41+NORMINV(RAND(),0,'Total-Smoothed'!$AG$2)</f>
        <v>0.22508345129544763</v>
      </c>
      <c r="U101" s="1">
        <f ca="1">U41+NORMINV(RAND(),0,'Total-Smoothed'!$AG$2)</f>
        <v>4.8336422423350844E-2</v>
      </c>
      <c r="V101" s="1">
        <f ca="1">V41+NORMINV(RAND(),0,'Total-Smoothed'!$AG$2)</f>
        <v>4.1983624262958069E-2</v>
      </c>
      <c r="W101" s="1">
        <f ca="1">W41+NORMINV(RAND(),0,'Total-Smoothed'!$AG$2)</f>
        <v>-0.14818377986997533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-0.1078486571886204</v>
      </c>
      <c r="E102" s="1">
        <f ca="1">E42+NORMINV(RAND(),0,'Total-Smoothed'!$AG$2)</f>
        <v>0.12083603268267777</v>
      </c>
      <c r="F102" s="1">
        <f ca="1">F42+NORMINV(RAND(),0,'Total-Smoothed'!$AG$2)</f>
        <v>7.6182484469060396E-2</v>
      </c>
      <c r="G102" s="1">
        <f ca="1">G42+NORMINV(RAND(),0,'Total-Smoothed'!$AG$2)</f>
        <v>1.042888968703495</v>
      </c>
      <c r="H102" s="1">
        <f ca="1">H42+NORMINV(RAND(),0,'Total-Smoothed'!$AG$2)</f>
        <v>-2.1398259097689734E-2</v>
      </c>
      <c r="I102" s="1">
        <f ca="1">I42+NORMINV(RAND(),0,'Total-Smoothed'!$AG$2)</f>
        <v>1.1194755370725736E-2</v>
      </c>
      <c r="J102" s="1">
        <f ca="1">J42+NORMINV(RAND(),0,'Total-Smoothed'!$AG$2)</f>
        <v>9.0617851475688432E-2</v>
      </c>
      <c r="K102" s="1">
        <f ca="1">K42+NORMINV(RAND(),0,'Total-Smoothed'!$AG$2)</f>
        <v>0.32228224359127394</v>
      </c>
      <c r="L102" s="1">
        <f ca="1">L42+NORMINV(RAND(),0,'Total-Smoothed'!$AG$2)</f>
        <v>0.12560747215572182</v>
      </c>
      <c r="M102" s="1">
        <f ca="1">M42+NORMINV(RAND(),0,'Total-Smoothed'!$AG$2)</f>
        <v>-0.1740871380405811</v>
      </c>
      <c r="N102" s="1">
        <f ca="1">N42+NORMINV(RAND(),0,'Total-Smoothed'!$AG$2)</f>
        <v>0.67471322206494444</v>
      </c>
      <c r="O102" s="1">
        <f ca="1">O42+NORMINV(RAND(),0,'Total-Smoothed'!$AG$2)</f>
        <v>9.9095843717051671E-2</v>
      </c>
      <c r="P102" s="1">
        <f ca="1">P42+NORMINV(RAND(),0,'Total-Smoothed'!$AG$2)</f>
        <v>0.14518605830986225</v>
      </c>
      <c r="Q102" s="1">
        <f ca="1">Q42+NORMINV(RAND(),0,'Total-Smoothed'!$AG$2)</f>
        <v>7.4998351323445636E-2</v>
      </c>
      <c r="R102" s="1">
        <f ca="1">R42+NORMINV(RAND(),0,'Total-Smoothed'!$AG$2)</f>
        <v>4.1551923034353025E-2</v>
      </c>
      <c r="S102" s="1">
        <f ca="1">S42+NORMINV(RAND(),0,'Total-Smoothed'!$AG$2)</f>
        <v>2.6155880918839088E-2</v>
      </c>
      <c r="T102" s="1">
        <f ca="1">T42+NORMINV(RAND(),0,'Total-Smoothed'!$AG$2)</f>
        <v>-4.4045387042726675E-2</v>
      </c>
      <c r="U102" s="1">
        <f ca="1">U42+NORMINV(RAND(),0,'Total-Smoothed'!$AG$2)</f>
        <v>0.75158847584794419</v>
      </c>
      <c r="V102" s="1">
        <f ca="1">V42+NORMINV(RAND(),0,'Total-Smoothed'!$AG$2)</f>
        <v>0.70259097785139513</v>
      </c>
      <c r="W102" s="1">
        <f ca="1">W42+NORMINV(RAND(),0,'Total-Smoothed'!$AG$2)</f>
        <v>8.8708037413428462E-2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-6.4339908222860329E-2</v>
      </c>
      <c r="E103" s="1">
        <f ca="1">E43+NORMINV(RAND(),0,'Total-Smoothed'!$AG$2)</f>
        <v>-2.0868419466878327E-2</v>
      </c>
      <c r="F103" s="1">
        <f ca="1">F43+NORMINV(RAND(),0,'Total-Smoothed'!$AG$2)</f>
        <v>0.26180176438714758</v>
      </c>
      <c r="G103" s="1">
        <f ca="1">G43+NORMINV(RAND(),0,'Total-Smoothed'!$AG$2)</f>
        <v>2.6394060222891483E-2</v>
      </c>
      <c r="H103" s="1">
        <f ca="1">H43+NORMINV(RAND(),0,'Total-Smoothed'!$AG$2)</f>
        <v>2.4409174405457333E-2</v>
      </c>
      <c r="I103" s="1">
        <f ca="1">I43+NORMINV(RAND(),0,'Total-Smoothed'!$AG$2)</f>
        <v>-2.831063779985938E-2</v>
      </c>
      <c r="J103" s="1">
        <f ca="1">J43+NORMINV(RAND(),0,'Total-Smoothed'!$AG$2)</f>
        <v>6.0338583952858807E-2</v>
      </c>
      <c r="K103" s="1">
        <f ca="1">K43+NORMINV(RAND(),0,'Total-Smoothed'!$AG$2)</f>
        <v>0.83323465918214912</v>
      </c>
      <c r="L103" s="1">
        <f ca="1">L43+NORMINV(RAND(),0,'Total-Smoothed'!$AG$2)</f>
        <v>8.1939410537013618E-2</v>
      </c>
      <c r="M103" s="1">
        <f ca="1">M43+NORMINV(RAND(),0,'Total-Smoothed'!$AG$2)</f>
        <v>0.2425828208491129</v>
      </c>
      <c r="N103" s="1">
        <f ca="1">N43+NORMINV(RAND(),0,'Total-Smoothed'!$AG$2)</f>
        <v>-6.9285034891960015E-2</v>
      </c>
      <c r="O103" s="1">
        <f ca="1">O43+NORMINV(RAND(),0,'Total-Smoothed'!$AG$2)</f>
        <v>9.4725935880571155E-2</v>
      </c>
      <c r="P103" s="1">
        <f ca="1">P43+NORMINV(RAND(),0,'Total-Smoothed'!$AG$2)</f>
        <v>-0.11528096724058788</v>
      </c>
      <c r="Q103" s="1">
        <f ca="1">Q43+NORMINV(RAND(),0,'Total-Smoothed'!$AG$2)</f>
        <v>0.28633378394843251</v>
      </c>
      <c r="R103" s="1">
        <f ca="1">R43+NORMINV(RAND(),0,'Total-Smoothed'!$AG$2)</f>
        <v>9.5197377903220776E-2</v>
      </c>
      <c r="S103" s="1">
        <f ca="1">S43+NORMINV(RAND(),0,'Total-Smoothed'!$AG$2)</f>
        <v>0.12820260919420595</v>
      </c>
      <c r="T103" s="1">
        <f ca="1">T43+NORMINV(RAND(),0,'Total-Smoothed'!$AG$2)</f>
        <v>8.5887351433783926E-2</v>
      </c>
      <c r="U103" s="1">
        <f ca="1">U43+NORMINV(RAND(),0,'Total-Smoothed'!$AG$2)</f>
        <v>6.0578073801823021E-2</v>
      </c>
      <c r="V103" s="1">
        <f ca="1">V43+NORMINV(RAND(),0,'Total-Smoothed'!$AG$2)</f>
        <v>4.7039352091822167E-2</v>
      </c>
      <c r="W103" s="1">
        <f ca="1">W43+NORMINV(RAND(),0,'Total-Smoothed'!$AG$2)</f>
        <v>0.7119817624289182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0.14871698325627949</v>
      </c>
      <c r="E104" s="1">
        <f ca="1">E44+NORMINV(RAND(),0,'Total-Smoothed'!$AG$2)</f>
        <v>0.14676541383314953</v>
      </c>
      <c r="F104" s="1">
        <f ca="1">F44+NORMINV(RAND(),0,'Total-Smoothed'!$AG$2)</f>
        <v>6.2760851931502326E-2</v>
      </c>
      <c r="G104" s="1">
        <f ca="1">G44+NORMINV(RAND(),0,'Total-Smoothed'!$AG$2)</f>
        <v>-8.1471005325515378E-2</v>
      </c>
      <c r="H104" s="1">
        <f ca="1">H44+NORMINV(RAND(),0,'Total-Smoothed'!$AG$2)</f>
        <v>7.5213133135046656E-2</v>
      </c>
      <c r="I104" s="1">
        <f ca="1">I44+NORMINV(RAND(),0,'Total-Smoothed'!$AG$2)</f>
        <v>-2.5958905543613478E-2</v>
      </c>
      <c r="J104" s="1">
        <f ca="1">J44+NORMINV(RAND(),0,'Total-Smoothed'!$AG$2)</f>
        <v>-4.972310874066331E-2</v>
      </c>
      <c r="K104" s="1">
        <f ca="1">K44+NORMINV(RAND(),0,'Total-Smoothed'!$AG$2)</f>
        <v>0.38028128847562281</v>
      </c>
      <c r="L104" s="1">
        <f ca="1">L44+NORMINV(RAND(),0,'Total-Smoothed'!$AG$2)</f>
        <v>-0.13141338427933666</v>
      </c>
      <c r="M104" s="1">
        <f ca="1">M44+NORMINV(RAND(),0,'Total-Smoothed'!$AG$2)</f>
        <v>-1.953858491506253E-2</v>
      </c>
      <c r="N104" s="1">
        <f ca="1">N44+NORMINV(RAND(),0,'Total-Smoothed'!$AG$2)</f>
        <v>-5.9302988766909627E-2</v>
      </c>
      <c r="O104" s="1">
        <f ca="1">O44+NORMINV(RAND(),0,'Total-Smoothed'!$AG$2)</f>
        <v>9.9524515321160273E-2</v>
      </c>
      <c r="P104" s="1">
        <f ca="1">P44+NORMINV(RAND(),0,'Total-Smoothed'!$AG$2)</f>
        <v>-8.7139758974318873E-2</v>
      </c>
      <c r="Q104" s="1">
        <f ca="1">Q44+NORMINV(RAND(),0,'Total-Smoothed'!$AG$2)</f>
        <v>1.1434845897493067</v>
      </c>
      <c r="R104" s="1">
        <f ca="1">R44+NORMINV(RAND(),0,'Total-Smoothed'!$AG$2)</f>
        <v>0.12224259619395984</v>
      </c>
      <c r="S104" s="1">
        <f ca="1">S44+NORMINV(RAND(),0,'Total-Smoothed'!$AG$2)</f>
        <v>-0.26234735615608645</v>
      </c>
      <c r="T104" s="1">
        <f ca="1">T44+NORMINV(RAND(),0,'Total-Smoothed'!$AG$2)</f>
        <v>0.10788277710636063</v>
      </c>
      <c r="U104" s="1">
        <f ca="1">U44+NORMINV(RAND(),0,'Total-Smoothed'!$AG$2)</f>
        <v>5.1858547556396933E-2</v>
      </c>
      <c r="V104" s="1">
        <f ca="1">V44+NORMINV(RAND(),0,'Total-Smoothed'!$AG$2)</f>
        <v>-7.3951078651012775E-2</v>
      </c>
      <c r="W104" s="1">
        <f ca="1">W44+NORMINV(RAND(),0,'Total-Smoothed'!$AG$2)</f>
        <v>0.94326736982787129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8.2532933345988019E-2</v>
      </c>
      <c r="E105" s="1">
        <f ca="1">E45+NORMINV(RAND(),0,'Total-Smoothed'!$AG$2)</f>
        <v>-8.2943399001936452E-2</v>
      </c>
      <c r="F105" s="1">
        <f ca="1">F45+NORMINV(RAND(),0,'Total-Smoothed'!$AG$2)</f>
        <v>-4.9105516005377881E-2</v>
      </c>
      <c r="G105" s="1">
        <f ca="1">G45+NORMINV(RAND(),0,'Total-Smoothed'!$AG$2)</f>
        <v>0.63265898191429626</v>
      </c>
      <c r="H105" s="1">
        <f ca="1">H45+NORMINV(RAND(),0,'Total-Smoothed'!$AG$2)</f>
        <v>-1.0770832386499059E-2</v>
      </c>
      <c r="I105" s="1">
        <f ca="1">I45+NORMINV(RAND(),0,'Total-Smoothed'!$AG$2)</f>
        <v>6.155671914062813E-3</v>
      </c>
      <c r="J105" s="1">
        <f ca="1">J45+NORMINV(RAND(),0,'Total-Smoothed'!$AG$2)</f>
        <v>-4.908233423991365E-2</v>
      </c>
      <c r="K105" s="1">
        <f ca="1">K45+NORMINV(RAND(),0,'Total-Smoothed'!$AG$2)</f>
        <v>0.76255541884688027</v>
      </c>
      <c r="L105" s="1">
        <f ca="1">L45+NORMINV(RAND(),0,'Total-Smoothed'!$AG$2)</f>
        <v>0.33385860834044429</v>
      </c>
      <c r="M105" s="1">
        <f ca="1">M45+NORMINV(RAND(),0,'Total-Smoothed'!$AG$2)</f>
        <v>-9.4913640823870049E-2</v>
      </c>
      <c r="N105" s="1">
        <f ca="1">N45+NORMINV(RAND(),0,'Total-Smoothed'!$AG$2)</f>
        <v>-1.7417313712117157E-2</v>
      </c>
      <c r="O105" s="1">
        <f ca="1">O45+NORMINV(RAND(),0,'Total-Smoothed'!$AG$2)</f>
        <v>8.4180630314240293E-2</v>
      </c>
      <c r="P105" s="1">
        <f ca="1">P45+NORMINV(RAND(),0,'Total-Smoothed'!$AG$2)</f>
        <v>-9.5715266765506846E-2</v>
      </c>
      <c r="Q105" s="1">
        <f ca="1">Q45+NORMINV(RAND(),0,'Total-Smoothed'!$AG$2)</f>
        <v>7.3011889625949275E-2</v>
      </c>
      <c r="R105" s="1">
        <f ca="1">R45+NORMINV(RAND(),0,'Total-Smoothed'!$AG$2)</f>
        <v>-0.11580684850252443</v>
      </c>
      <c r="S105" s="1">
        <f ca="1">S45+NORMINV(RAND(),0,'Total-Smoothed'!$AG$2)</f>
        <v>4.5471650147246655E-2</v>
      </c>
      <c r="T105" s="1">
        <f ca="1">T45+NORMINV(RAND(),0,'Total-Smoothed'!$AG$2)</f>
        <v>4.3571921937670477E-3</v>
      </c>
      <c r="U105" s="1">
        <f ca="1">U45+NORMINV(RAND(),0,'Total-Smoothed'!$AG$2)</f>
        <v>0.79737856454949019</v>
      </c>
      <c r="V105" s="1">
        <f ca="1">V45+NORMINV(RAND(),0,'Total-Smoothed'!$AG$2)</f>
        <v>0.80228529062750953</v>
      </c>
      <c r="W105" s="1">
        <f ca="1">W45+NORMINV(RAND(),0,'Total-Smoothed'!$AG$2)</f>
        <v>0.95605207821075788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6.5048538521083804E-2</v>
      </c>
      <c r="E106" s="1">
        <f ca="1">E46+NORMINV(RAND(),0,'Total-Smoothed'!$AG$2)</f>
        <v>5.2336706181477941E-2</v>
      </c>
      <c r="F106" s="1">
        <f ca="1">F46+NORMINV(RAND(),0,'Total-Smoothed'!$AG$2)</f>
        <v>0.16552819612934014</v>
      </c>
      <c r="G106" s="1">
        <f ca="1">G46+NORMINV(RAND(),0,'Total-Smoothed'!$AG$2)</f>
        <v>-8.1259025593187054E-2</v>
      </c>
      <c r="H106" s="1">
        <f ca="1">H46+NORMINV(RAND(),0,'Total-Smoothed'!$AG$2)</f>
        <v>-3.3027885997568958E-2</v>
      </c>
      <c r="I106" s="1">
        <f ca="1">I46+NORMINV(RAND(),0,'Total-Smoothed'!$AG$2)</f>
        <v>0.29355793220197129</v>
      </c>
      <c r="J106" s="1">
        <f ca="1">J46+NORMINV(RAND(),0,'Total-Smoothed'!$AG$2)</f>
        <v>0.20683788715295326</v>
      </c>
      <c r="K106" s="1">
        <f ca="1">K46+NORMINV(RAND(),0,'Total-Smoothed'!$AG$2)</f>
        <v>2.0437108761841634E-2</v>
      </c>
      <c r="L106" s="1">
        <f ca="1">L46+NORMINV(RAND(),0,'Total-Smoothed'!$AG$2)</f>
        <v>6.1564347112968223E-2</v>
      </c>
      <c r="M106" s="1">
        <f ca="1">M46+NORMINV(RAND(),0,'Total-Smoothed'!$AG$2)</f>
        <v>-4.7506130339815468E-2</v>
      </c>
      <c r="N106" s="1">
        <f ca="1">N46+NORMINV(RAND(),0,'Total-Smoothed'!$AG$2)</f>
        <v>-5.541275960496056E-2</v>
      </c>
      <c r="O106" s="1">
        <f ca="1">O46+NORMINV(RAND(),0,'Total-Smoothed'!$AG$2)</f>
        <v>8.0165110932766653E-2</v>
      </c>
      <c r="P106" s="1">
        <f ca="1">P46+NORMINV(RAND(),0,'Total-Smoothed'!$AG$2)</f>
        <v>-0.12434985395578974</v>
      </c>
      <c r="Q106" s="1">
        <f ca="1">Q46+NORMINV(RAND(),0,'Total-Smoothed'!$AG$2)</f>
        <v>0.86514382187179073</v>
      </c>
      <c r="R106" s="1">
        <f ca="1">R46+NORMINV(RAND(),0,'Total-Smoothed'!$AG$2)</f>
        <v>0.16421276334933796</v>
      </c>
      <c r="S106" s="1">
        <f ca="1">S46+NORMINV(RAND(),0,'Total-Smoothed'!$AG$2)</f>
        <v>-3.0028869828551165E-2</v>
      </c>
      <c r="T106" s="1">
        <f ca="1">T46+NORMINV(RAND(),0,'Total-Smoothed'!$AG$2)</f>
        <v>4.0321520347716841E-2</v>
      </c>
      <c r="U106" s="1">
        <f ca="1">U46+NORMINV(RAND(),0,'Total-Smoothed'!$AG$2)</f>
        <v>-0.13888430820000436</v>
      </c>
      <c r="V106" s="1">
        <f ca="1">V46+NORMINV(RAND(),0,'Total-Smoothed'!$AG$2)</f>
        <v>0.33726853529641476</v>
      </c>
      <c r="W106" s="1">
        <f ca="1">W46+NORMINV(RAND(),0,'Total-Smoothed'!$AG$2)</f>
        <v>1.0253753618313561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-7.6299077710785909E-2</v>
      </c>
      <c r="E107" s="1">
        <f ca="1">E47+NORMINV(RAND(),0,'Total-Smoothed'!$AG$2)</f>
        <v>-7.2955008825822737E-3</v>
      </c>
      <c r="F107" s="1">
        <f ca="1">F47+NORMINV(RAND(),0,'Total-Smoothed'!$AG$2)</f>
        <v>-6.1495763198503813E-2</v>
      </c>
      <c r="G107" s="1">
        <f ca="1">G47+NORMINV(RAND(),0,'Total-Smoothed'!$AG$2)</f>
        <v>-6.4743403048320713E-2</v>
      </c>
      <c r="H107" s="1">
        <f ca="1">H47+NORMINV(RAND(),0,'Total-Smoothed'!$AG$2)</f>
        <v>6.1004623862374326E-2</v>
      </c>
      <c r="I107" s="1">
        <f ca="1">I47+NORMINV(RAND(),0,'Total-Smoothed'!$AG$2)</f>
        <v>1.0603741609928863</v>
      </c>
      <c r="J107" s="1">
        <f ca="1">J47+NORMINV(RAND(),0,'Total-Smoothed'!$AG$2)</f>
        <v>0.20827023323485136</v>
      </c>
      <c r="K107" s="1">
        <f ca="1">K47+NORMINV(RAND(),0,'Total-Smoothed'!$AG$2)</f>
        <v>9.7675757623432211E-2</v>
      </c>
      <c r="L107" s="1">
        <f ca="1">L47+NORMINV(RAND(),0,'Total-Smoothed'!$AG$2)</f>
        <v>4.1100451508148794E-3</v>
      </c>
      <c r="M107" s="1">
        <f ca="1">M47+NORMINV(RAND(),0,'Total-Smoothed'!$AG$2)</f>
        <v>-0.1518837465459793</v>
      </c>
      <c r="N107" s="1">
        <f ca="1">N47+NORMINV(RAND(),0,'Total-Smoothed'!$AG$2)</f>
        <v>0.16349517053651874</v>
      </c>
      <c r="O107" s="1">
        <f ca="1">O47+NORMINV(RAND(),0,'Total-Smoothed'!$AG$2)</f>
        <v>0.99618274761105619</v>
      </c>
      <c r="P107" s="1">
        <f ca="1">P47+NORMINV(RAND(),0,'Total-Smoothed'!$AG$2)</f>
        <v>-9.2217227289389442E-2</v>
      </c>
      <c r="Q107" s="1">
        <f ca="1">Q47+NORMINV(RAND(),0,'Total-Smoothed'!$AG$2)</f>
        <v>1.0833302101767772</v>
      </c>
      <c r="R107" s="1">
        <f ca="1">R47+NORMINV(RAND(),0,'Total-Smoothed'!$AG$2)</f>
        <v>-0.10830287237762255</v>
      </c>
      <c r="S107" s="1">
        <f ca="1">S47+NORMINV(RAND(),0,'Total-Smoothed'!$AG$2)</f>
        <v>3.6350735640416749E-2</v>
      </c>
      <c r="T107" s="1">
        <f ca="1">T47+NORMINV(RAND(),0,'Total-Smoothed'!$AG$2)</f>
        <v>0.64362450019171524</v>
      </c>
      <c r="U107" s="1">
        <f ca="1">U47+NORMINV(RAND(),0,'Total-Smoothed'!$AG$2)</f>
        <v>2.0289505100933972E-2</v>
      </c>
      <c r="V107" s="1">
        <f ca="1">V47+NORMINV(RAND(),0,'Total-Smoothed'!$AG$2)</f>
        <v>0.39319198019729923</v>
      </c>
      <c r="W107" s="1">
        <f ca="1">W47+NORMINV(RAND(),0,'Total-Smoothed'!$AG$2)</f>
        <v>1.1138171592920818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8.0292087544187402E-2</v>
      </c>
      <c r="E108" s="1">
        <f ca="1">E48+NORMINV(RAND(),0,'Total-Smoothed'!$AG$2)</f>
        <v>-6.663574161246133E-2</v>
      </c>
      <c r="F108" s="1">
        <f ca="1">F48+NORMINV(RAND(),0,'Total-Smoothed'!$AG$2)</f>
        <v>-3.8049755077160172E-2</v>
      </c>
      <c r="G108" s="1">
        <f ca="1">G48+NORMINV(RAND(),0,'Total-Smoothed'!$AG$2)</f>
        <v>-2.2711750647294644E-2</v>
      </c>
      <c r="H108" s="1">
        <f ca="1">H48+NORMINV(RAND(),0,'Total-Smoothed'!$AG$2)</f>
        <v>7.6609818310696427E-3</v>
      </c>
      <c r="I108" s="1">
        <f ca="1">I48+NORMINV(RAND(),0,'Total-Smoothed'!$AG$2)</f>
        <v>0.76216649371373146</v>
      </c>
      <c r="J108" s="1">
        <f ca="1">J48+NORMINV(RAND(),0,'Total-Smoothed'!$AG$2)</f>
        <v>7.9538142205398552E-2</v>
      </c>
      <c r="K108" s="1">
        <f ca="1">K48+NORMINV(RAND(),0,'Total-Smoothed'!$AG$2)</f>
        <v>0.30517355114422723</v>
      </c>
      <c r="L108" s="1">
        <f ca="1">L48+NORMINV(RAND(),0,'Total-Smoothed'!$AG$2)</f>
        <v>0.16094063457436947</v>
      </c>
      <c r="M108" s="1">
        <f ca="1">M48+NORMINV(RAND(),0,'Total-Smoothed'!$AG$2)</f>
        <v>-8.8509043789877312E-2</v>
      </c>
      <c r="N108" s="1">
        <f ca="1">N48+NORMINV(RAND(),0,'Total-Smoothed'!$AG$2)</f>
        <v>-8.5637581827726142E-2</v>
      </c>
      <c r="O108" s="1">
        <f ca="1">O48+NORMINV(RAND(),0,'Total-Smoothed'!$AG$2)</f>
        <v>0.3809767851413246</v>
      </c>
      <c r="P108" s="1">
        <f ca="1">P48+NORMINV(RAND(),0,'Total-Smoothed'!$AG$2)</f>
        <v>-0.24472610836008662</v>
      </c>
      <c r="Q108" s="1">
        <f ca="1">Q48+NORMINV(RAND(),0,'Total-Smoothed'!$AG$2)</f>
        <v>-9.2445579504022574E-2</v>
      </c>
      <c r="R108" s="1">
        <f ca="1">R48+NORMINV(RAND(),0,'Total-Smoothed'!$AG$2)</f>
        <v>3.705893283133295E-2</v>
      </c>
      <c r="S108" s="1">
        <f ca="1">S48+NORMINV(RAND(),0,'Total-Smoothed'!$AG$2)</f>
        <v>0.10983206164596476</v>
      </c>
      <c r="T108" s="1">
        <f ca="1">T48+NORMINV(RAND(),0,'Total-Smoothed'!$AG$2)</f>
        <v>-4.6592745520936653E-2</v>
      </c>
      <c r="U108" s="1">
        <f ca="1">U48+NORMINV(RAND(),0,'Total-Smoothed'!$AG$2)</f>
        <v>0.69340761226170922</v>
      </c>
      <c r="V108" s="1">
        <f ca="1">V48+NORMINV(RAND(),0,'Total-Smoothed'!$AG$2)</f>
        <v>3.0425499226952757E-2</v>
      </c>
      <c r="W108" s="1">
        <f ca="1">W48+NORMINV(RAND(),0,'Total-Smoothed'!$AG$2)</f>
        <v>0.78304657338859462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-3.3869855900481058E-3</v>
      </c>
      <c r="E111" s="1">
        <f ca="1">(E61+0.6*(F61+D61)+0.15*G1)/(1+2*0.6+0.15)</f>
        <v>1.9254131767473887E-2</v>
      </c>
      <c r="F111" s="1">
        <f ca="1">(F61+0.6*(G61+E61)+0.15*(D61+H61))/(1+2*0.6+2*0.15)</f>
        <v>0.10645601039005992</v>
      </c>
      <c r="G111" s="1">
        <f t="shared" ref="G111:H126" ca="1" si="10">(G61+0.6*(H61+F61)+0.15*(E61+I61))/(1+2*0.6+2*0.15)</f>
        <v>0.16426845794487893</v>
      </c>
      <c r="H111" s="1">
        <f ca="1">(H61+0.6*(I61+G61)+0.15*(F61+J61))/(1+2*0.6+2*0.15)</f>
        <v>0.10925354833852104</v>
      </c>
      <c r="I111" s="1">
        <f t="shared" ref="I111:U126" ca="1" si="11">(I61+0.6*(J61+H61)+0.15*(G61+K61))/(1+2*0.6+2*0.15)</f>
        <v>7.8526535562020897E-2</v>
      </c>
      <c r="J111" s="1">
        <f t="shared" ca="1" si="11"/>
        <v>0.13680424065840044</v>
      </c>
      <c r="K111" s="1">
        <f t="shared" ca="1" si="11"/>
        <v>0.16130808613827302</v>
      </c>
      <c r="L111" s="1">
        <f t="shared" ca="1" si="11"/>
        <v>0.15427945378821312</v>
      </c>
      <c r="M111" s="1">
        <f t="shared" ca="1" si="11"/>
        <v>0.14076979777805718</v>
      </c>
      <c r="N111" s="1">
        <f t="shared" ca="1" si="11"/>
        <v>0.10120189991506279</v>
      </c>
      <c r="O111" s="1">
        <f t="shared" ca="1" si="11"/>
        <v>5.8452099108825172E-2</v>
      </c>
      <c r="P111" s="1">
        <f t="shared" ca="1" si="11"/>
        <v>2.6665439297540283E-2</v>
      </c>
      <c r="Q111" s="1">
        <f t="shared" ca="1" si="11"/>
        <v>3.3572491129670222E-2</v>
      </c>
      <c r="R111" s="1">
        <f t="shared" ca="1" si="11"/>
        <v>3.6394683969992007E-2</v>
      </c>
      <c r="S111" s="1">
        <f t="shared" ca="1" si="11"/>
        <v>0.10417504998873243</v>
      </c>
      <c r="T111" s="1">
        <f t="shared" ca="1" si="11"/>
        <v>0.25138609940392093</v>
      </c>
      <c r="U111" s="1">
        <f t="shared" ca="1" si="11"/>
        <v>0.34067452065659526</v>
      </c>
      <c r="V111" s="1">
        <f ca="1">(V61+0.6*(W61+U61)+0.15*T1)/(1+2*0.6+0.15)</f>
        <v>0.153520373552054</v>
      </c>
      <c r="W111" s="1">
        <f ca="1">(W61+0.6*(V61)+0.15*U61)/(1+0.6+0.15)</f>
        <v>9.8499509113510707E-3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2.6490769844558087E-2</v>
      </c>
      <c r="E112" s="1">
        <f t="shared" ref="E112:E158" ca="1" si="13">(E62+0.6*(F62+D62)+0.15*G2)/(1+2*0.6+0.15)</f>
        <v>4.3889479606135436E-2</v>
      </c>
      <c r="F112" s="1">
        <f t="shared" ref="F112:U127" ca="1" si="14">(F62+0.6*(G62+E62)+0.15*(D62+H62))/(1+2*0.6+2*0.15)</f>
        <v>5.7759492682608583E-2</v>
      </c>
      <c r="G112" s="1">
        <f t="shared" ca="1" si="10"/>
        <v>6.8869042357428134E-2</v>
      </c>
      <c r="H112" s="1">
        <f t="shared" ca="1" si="10"/>
        <v>4.4002597872284437E-2</v>
      </c>
      <c r="I112" s="1">
        <f t="shared" ca="1" si="11"/>
        <v>2.6375708012932025E-2</v>
      </c>
      <c r="J112" s="1">
        <f t="shared" ca="1" si="11"/>
        <v>4.6150565084627219E-2</v>
      </c>
      <c r="K112" s="1">
        <f t="shared" ca="1" si="11"/>
        <v>4.6352502416153754E-2</v>
      </c>
      <c r="L112" s="1">
        <f t="shared" ca="1" si="11"/>
        <v>4.3503044108667635E-2</v>
      </c>
      <c r="M112" s="1">
        <f t="shared" ca="1" si="11"/>
        <v>4.7446279354258922E-2</v>
      </c>
      <c r="N112" s="1">
        <f t="shared" ca="1" si="11"/>
        <v>4.326018611901572E-2</v>
      </c>
      <c r="O112" s="1">
        <f t="shared" ca="1" si="11"/>
        <v>5.9592422619010963E-3</v>
      </c>
      <c r="P112" s="1">
        <f t="shared" ca="1" si="11"/>
        <v>-3.3909170448863366E-2</v>
      </c>
      <c r="Q112" s="1">
        <f t="shared" ca="1" si="11"/>
        <v>-3.5838568606794886E-2</v>
      </c>
      <c r="R112" s="1">
        <f t="shared" ca="1" si="11"/>
        <v>-1.413818401604745E-2</v>
      </c>
      <c r="S112" s="1">
        <f t="shared" ca="1" si="11"/>
        <v>9.3734057367561047E-2</v>
      </c>
      <c r="T112" s="1">
        <f t="shared" ca="1" si="11"/>
        <v>0.28085619970884768</v>
      </c>
      <c r="U112" s="1">
        <f t="shared" ca="1" si="11"/>
        <v>0.39467307547349856</v>
      </c>
      <c r="V112" s="1">
        <f t="shared" ref="V112:V158" ca="1" si="15">(V62+0.6*(W62+U62)+0.15*T2)/(1+2*0.6+0.15)</f>
        <v>0.25515890540526281</v>
      </c>
      <c r="W112" s="1">
        <f t="shared" ref="W112:W157" ca="1" si="16">(W62+0.6*(V62)+0.15*U62)/(1+0.6+0.15)</f>
        <v>0.13105432455500518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-4.6731530679774834E-2</v>
      </c>
      <c r="E113" s="1">
        <f t="shared" ca="1" si="13"/>
        <v>-5.8183469812055695E-2</v>
      </c>
      <c r="F113" s="1">
        <f t="shared" ca="1" si="14"/>
        <v>-6.5025195580676404E-2</v>
      </c>
      <c r="G113" s="1">
        <f t="shared" ca="1" si="10"/>
        <v>2.6383457415788368E-2</v>
      </c>
      <c r="H113" s="1">
        <f t="shared" ca="1" si="10"/>
        <v>0.16323111376266095</v>
      </c>
      <c r="I113" s="1">
        <f t="shared" ca="1" si="11"/>
        <v>0.24241759611313585</v>
      </c>
      <c r="J113" s="1">
        <f t="shared" ca="1" si="11"/>
        <v>0.17082298619344644</v>
      </c>
      <c r="K113" s="1">
        <f t="shared" ca="1" si="11"/>
        <v>9.5268316988771279E-2</v>
      </c>
      <c r="L113" s="1">
        <f t="shared" ca="1" si="11"/>
        <v>2.737696069124233E-2</v>
      </c>
      <c r="M113" s="1">
        <f t="shared" ca="1" si="11"/>
        <v>-2.7648406879138453E-2</v>
      </c>
      <c r="N113" s="1">
        <f t="shared" ca="1" si="11"/>
        <v>-3.7689277351649411E-2</v>
      </c>
      <c r="O113" s="1">
        <f t="shared" ca="1" si="11"/>
        <v>-4.589384346317766E-2</v>
      </c>
      <c r="P113" s="1">
        <f t="shared" ca="1" si="11"/>
        <v>-6.2895264697694228E-2</v>
      </c>
      <c r="Q113" s="1">
        <f t="shared" ca="1" si="11"/>
        <v>-5.2594423377583056E-2</v>
      </c>
      <c r="R113" s="1">
        <f t="shared" ca="1" si="11"/>
        <v>-6.1873517258473822E-2</v>
      </c>
      <c r="S113" s="1">
        <f t="shared" ca="1" si="11"/>
        <v>-1.2496778495247296E-2</v>
      </c>
      <c r="T113" s="1">
        <f t="shared" ca="1" si="11"/>
        <v>0.17771844969658646</v>
      </c>
      <c r="U113" s="1">
        <f t="shared" ca="1" si="11"/>
        <v>0.3320817007664954</v>
      </c>
      <c r="V113" s="1">
        <f t="shared" ca="1" si="15"/>
        <v>0.21461011257715401</v>
      </c>
      <c r="W113" s="1">
        <f t="shared" ca="1" si="16"/>
        <v>5.6190724106276076E-2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-1.4368582974204996E-2</v>
      </c>
      <c r="E114" s="1">
        <f t="shared" ca="1" si="13"/>
        <v>9.0292783860907826E-3</v>
      </c>
      <c r="F114" s="1">
        <f t="shared" ca="1" si="14"/>
        <v>2.036815049519569E-3</v>
      </c>
      <c r="G114" s="1">
        <f t="shared" ca="1" si="10"/>
        <v>1.7364161093970775E-2</v>
      </c>
      <c r="H114" s="1">
        <f t="shared" ca="1" si="10"/>
        <v>1.4069121217603328E-2</v>
      </c>
      <c r="I114" s="1">
        <f t="shared" ca="1" si="11"/>
        <v>-6.9102417512489651E-3</v>
      </c>
      <c r="J114" s="1">
        <f t="shared" ca="1" si="11"/>
        <v>-2.6825306682471167E-2</v>
      </c>
      <c r="K114" s="1">
        <f t="shared" ca="1" si="11"/>
        <v>7.5568868943512888E-3</v>
      </c>
      <c r="L114" s="1">
        <f t="shared" ca="1" si="11"/>
        <v>1.8468791709288911E-2</v>
      </c>
      <c r="M114" s="1">
        <f t="shared" ca="1" si="11"/>
        <v>-1.5109629266733273E-3</v>
      </c>
      <c r="N114" s="1">
        <f t="shared" ca="1" si="11"/>
        <v>-1.1498385547779178E-2</v>
      </c>
      <c r="O114" s="1">
        <f t="shared" ca="1" si="11"/>
        <v>2.0946746079141629E-2</v>
      </c>
      <c r="P114" s="1">
        <f t="shared" ca="1" si="11"/>
        <v>2.3937831556761484E-2</v>
      </c>
      <c r="Q114" s="1">
        <f t="shared" ca="1" si="11"/>
        <v>-7.0391589063339127E-3</v>
      </c>
      <c r="R114" s="1">
        <f t="shared" ca="1" si="11"/>
        <v>-4.2710629495419164E-2</v>
      </c>
      <c r="S114" s="1">
        <f t="shared" ca="1" si="11"/>
        <v>2.9858657041369852E-2</v>
      </c>
      <c r="T114" s="1">
        <f t="shared" ca="1" si="11"/>
        <v>0.21534935122258236</v>
      </c>
      <c r="U114" s="1">
        <f t="shared" ca="1" si="11"/>
        <v>0.38756035831121799</v>
      </c>
      <c r="V114" s="1">
        <f t="shared" ca="1" si="15"/>
        <v>0.2841139722703212</v>
      </c>
      <c r="W114" s="1">
        <f t="shared" ca="1" si="16"/>
        <v>0.17307121687210023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-1.0390671696103802E-2</v>
      </c>
      <c r="E115" s="1">
        <f t="shared" ca="1" si="13"/>
        <v>-9.2798298799135065E-3</v>
      </c>
      <c r="F115" s="1">
        <f t="shared" ca="1" si="14"/>
        <v>-7.7356618354491313E-2</v>
      </c>
      <c r="G115" s="1">
        <f t="shared" ca="1" si="10"/>
        <v>-0.10610160669297905</v>
      </c>
      <c r="H115" s="1">
        <f t="shared" ca="1" si="10"/>
        <v>-8.1012353371886892E-2</v>
      </c>
      <c r="I115" s="1">
        <f t="shared" ca="1" si="11"/>
        <v>-3.212922031711539E-2</v>
      </c>
      <c r="J115" s="1">
        <f t="shared" ca="1" si="11"/>
        <v>7.6275321311787382E-3</v>
      </c>
      <c r="K115" s="1">
        <f t="shared" ca="1" si="11"/>
        <v>3.4210741508576066E-2</v>
      </c>
      <c r="L115" s="1">
        <f t="shared" ca="1" si="11"/>
        <v>3.8764079161916175E-2</v>
      </c>
      <c r="M115" s="1">
        <f t="shared" ca="1" si="11"/>
        <v>3.1690795994080909E-2</v>
      </c>
      <c r="N115" s="1">
        <f t="shared" ca="1" si="11"/>
        <v>3.4402588334241833E-2</v>
      </c>
      <c r="O115" s="1">
        <f t="shared" ca="1" si="11"/>
        <v>6.5234407614404938E-2</v>
      </c>
      <c r="P115" s="1">
        <f t="shared" ca="1" si="11"/>
        <v>6.1567542968714653E-2</v>
      </c>
      <c r="Q115" s="1">
        <f t="shared" ca="1" si="11"/>
        <v>2.8731594522407207E-2</v>
      </c>
      <c r="R115" s="1">
        <f t="shared" ca="1" si="11"/>
        <v>3.9552152974938533E-2</v>
      </c>
      <c r="S115" s="1">
        <f t="shared" ca="1" si="11"/>
        <v>6.6982685369269435E-2</v>
      </c>
      <c r="T115" s="1">
        <f t="shared" ca="1" si="11"/>
        <v>0.17986779224248989</v>
      </c>
      <c r="U115" s="1">
        <f t="shared" ca="1" si="11"/>
        <v>0.3114866047626309</v>
      </c>
      <c r="V115" s="1">
        <f t="shared" ca="1" si="15"/>
        <v>0.22964474483710537</v>
      </c>
      <c r="W115" s="1">
        <f t="shared" ca="1" si="16"/>
        <v>0.12768678956670756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9.0678023798779955E-2</v>
      </c>
      <c r="E116" s="1">
        <f t="shared" ca="1" si="13"/>
        <v>6.3965376010693339E-2</v>
      </c>
      <c r="F116" s="1">
        <f t="shared" ca="1" si="14"/>
        <v>2.4910752595746592E-2</v>
      </c>
      <c r="G116" s="1">
        <f t="shared" ca="1" si="10"/>
        <v>1.5444189060388186E-2</v>
      </c>
      <c r="H116" s="1">
        <f t="shared" ca="1" si="10"/>
        <v>4.4693968356628345E-2</v>
      </c>
      <c r="I116" s="1">
        <f t="shared" ca="1" si="11"/>
        <v>6.4693837061646456E-2</v>
      </c>
      <c r="J116" s="1">
        <f t="shared" ca="1" si="11"/>
        <v>5.9046336312558068E-2</v>
      </c>
      <c r="K116" s="1">
        <f t="shared" ca="1" si="11"/>
        <v>-1.551896640979139E-2</v>
      </c>
      <c r="L116" s="1">
        <f t="shared" ca="1" si="11"/>
        <v>-6.4084619877799259E-2</v>
      </c>
      <c r="M116" s="1">
        <f t="shared" ca="1" si="11"/>
        <v>-5.5162034460230533E-2</v>
      </c>
      <c r="N116" s="1">
        <f t="shared" ca="1" si="11"/>
        <v>7.659123641935035E-3</v>
      </c>
      <c r="O116" s="1">
        <f t="shared" ca="1" si="11"/>
        <v>5.1213376805464547E-2</v>
      </c>
      <c r="P116" s="1">
        <f t="shared" ca="1" si="11"/>
        <v>6.3550177290265533E-2</v>
      </c>
      <c r="Q116" s="1">
        <f t="shared" ca="1" si="11"/>
        <v>6.713892691196513E-2</v>
      </c>
      <c r="R116" s="1">
        <f t="shared" ca="1" si="11"/>
        <v>7.3433671524186561E-2</v>
      </c>
      <c r="S116" s="1">
        <f t="shared" ca="1" si="11"/>
        <v>0.10859277208362558</v>
      </c>
      <c r="T116" s="1">
        <f t="shared" ca="1" si="11"/>
        <v>0.25863939154184218</v>
      </c>
      <c r="U116" s="1">
        <f t="shared" ca="1" si="11"/>
        <v>0.42542483439909756</v>
      </c>
      <c r="V116" s="1">
        <f t="shared" ca="1" si="15"/>
        <v>0.33200121982085479</v>
      </c>
      <c r="W116" s="1">
        <f t="shared" ca="1" si="16"/>
        <v>0.18990729919964172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2.6310086962121307E-3</v>
      </c>
      <c r="E117" s="1">
        <f t="shared" ca="1" si="13"/>
        <v>-5.4368085567790374E-3</v>
      </c>
      <c r="F117" s="1">
        <f t="shared" ca="1" si="14"/>
        <v>3.368641914085798E-2</v>
      </c>
      <c r="G117" s="1">
        <f t="shared" ca="1" si="10"/>
        <v>6.8626548997936562E-2</v>
      </c>
      <c r="H117" s="1">
        <f t="shared" ca="1" si="10"/>
        <v>5.4253659221074092E-2</v>
      </c>
      <c r="I117" s="1">
        <f t="shared" ca="1" si="11"/>
        <v>2.7655816766570345E-2</v>
      </c>
      <c r="J117" s="1">
        <f t="shared" ca="1" si="11"/>
        <v>-2.7816305247554379E-2</v>
      </c>
      <c r="K117" s="1">
        <f t="shared" ca="1" si="11"/>
        <v>-6.3832297190740989E-2</v>
      </c>
      <c r="L117" s="1">
        <f t="shared" ca="1" si="11"/>
        <v>-4.6389535579477156E-2</v>
      </c>
      <c r="M117" s="1">
        <f t="shared" ca="1" si="11"/>
        <v>6.0259400597661712E-4</v>
      </c>
      <c r="N117" s="1">
        <f t="shared" ca="1" si="11"/>
        <v>5.9545874880162483E-2</v>
      </c>
      <c r="O117" s="1">
        <f t="shared" ca="1" si="11"/>
        <v>7.4806420882808811E-2</v>
      </c>
      <c r="P117" s="1">
        <f t="shared" ca="1" si="11"/>
        <v>6.7181064653164396E-2</v>
      </c>
      <c r="Q117" s="1">
        <f t="shared" ca="1" si="11"/>
        <v>2.3265655120464572E-2</v>
      </c>
      <c r="R117" s="1">
        <f t="shared" ca="1" si="11"/>
        <v>1.9546961665980146E-3</v>
      </c>
      <c r="S117" s="1">
        <f t="shared" ca="1" si="11"/>
        <v>6.496745520966507E-2</v>
      </c>
      <c r="T117" s="1">
        <f t="shared" ca="1" si="11"/>
        <v>0.27825334519462691</v>
      </c>
      <c r="U117" s="1">
        <f t="shared" ca="1" si="11"/>
        <v>0.47032728182563843</v>
      </c>
      <c r="V117" s="1">
        <f t="shared" ca="1" si="15"/>
        <v>0.33530767850462745</v>
      </c>
      <c r="W117" s="1">
        <f t="shared" ca="1" si="16"/>
        <v>0.15506695922564903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-2.9076181619261263E-2</v>
      </c>
      <c r="E118" s="1">
        <f t="shared" ca="1" si="13"/>
        <v>-9.3195696881225795E-3</v>
      </c>
      <c r="F118" s="1">
        <f t="shared" ca="1" si="14"/>
        <v>2.7096435542920357E-2</v>
      </c>
      <c r="G118" s="1">
        <f t="shared" ca="1" si="10"/>
        <v>2.2091103230116066E-2</v>
      </c>
      <c r="H118" s="1">
        <f t="shared" ca="1" si="10"/>
        <v>6.326278051953284E-3</v>
      </c>
      <c r="I118" s="1">
        <f t="shared" ca="1" si="11"/>
        <v>4.8813464027962035E-3</v>
      </c>
      <c r="J118" s="1">
        <f t="shared" ca="1" si="11"/>
        <v>1.0016448138024844E-2</v>
      </c>
      <c r="K118" s="1">
        <f t="shared" ca="1" si="11"/>
        <v>2.858155993316705E-2</v>
      </c>
      <c r="L118" s="1">
        <f t="shared" ca="1" si="11"/>
        <v>7.2756438911191185E-2</v>
      </c>
      <c r="M118" s="1">
        <f t="shared" ca="1" si="11"/>
        <v>8.887076134680312E-2</v>
      </c>
      <c r="N118" s="1">
        <f t="shared" ca="1" si="11"/>
        <v>5.3336173351854685E-2</v>
      </c>
      <c r="O118" s="1">
        <f t="shared" ca="1" si="11"/>
        <v>-2.068687235230536E-2</v>
      </c>
      <c r="P118" s="1">
        <f t="shared" ca="1" si="11"/>
        <v>5.0963193387413867E-3</v>
      </c>
      <c r="Q118" s="1">
        <f t="shared" ca="1" si="11"/>
        <v>6.3301520402161998E-2</v>
      </c>
      <c r="R118" s="1">
        <f t="shared" ca="1" si="11"/>
        <v>5.2135981766843253E-2</v>
      </c>
      <c r="S118" s="1">
        <f t="shared" ca="1" si="11"/>
        <v>7.0421722846285548E-2</v>
      </c>
      <c r="T118" s="1">
        <f t="shared" ca="1" si="11"/>
        <v>0.24549463696697787</v>
      </c>
      <c r="U118" s="1">
        <f t="shared" ca="1" si="11"/>
        <v>0.40742361359309165</v>
      </c>
      <c r="V118" s="1">
        <f t="shared" ca="1" si="15"/>
        <v>0.26807455905562494</v>
      </c>
      <c r="W118" s="1">
        <f t="shared" ca="1" si="16"/>
        <v>8.7192034160841134E-2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0.11468089975597862</v>
      </c>
      <c r="E119" s="1">
        <f t="shared" ca="1" si="13"/>
        <v>6.9898161824874377E-2</v>
      </c>
      <c r="F119" s="1">
        <f t="shared" ca="1" si="14"/>
        <v>9.0091966233785507E-3</v>
      </c>
      <c r="G119" s="1">
        <f t="shared" ca="1" si="10"/>
        <v>-3.8671781031417496E-2</v>
      </c>
      <c r="H119" s="1">
        <f t="shared" ca="1" si="10"/>
        <v>-6.0562652778138923E-2</v>
      </c>
      <c r="I119" s="1">
        <f t="shared" ca="1" si="11"/>
        <v>-5.9322139849786418E-2</v>
      </c>
      <c r="J119" s="1">
        <f t="shared" ca="1" si="11"/>
        <v>-5.4922569512123841E-2</v>
      </c>
      <c r="K119" s="1">
        <f t="shared" ca="1" si="11"/>
        <v>-1.6105840543050979E-2</v>
      </c>
      <c r="L119" s="1">
        <f t="shared" ca="1" si="11"/>
        <v>3.4423223245050878E-2</v>
      </c>
      <c r="M119" s="1">
        <f t="shared" ca="1" si="11"/>
        <v>5.4860265656185604E-2</v>
      </c>
      <c r="N119" s="1">
        <f t="shared" ca="1" si="11"/>
        <v>5.1616018000524636E-2</v>
      </c>
      <c r="O119" s="1">
        <f t="shared" ca="1" si="11"/>
        <v>6.288011382597461E-2</v>
      </c>
      <c r="P119" s="1">
        <f t="shared" ca="1" si="11"/>
        <v>7.8359493302668698E-2</v>
      </c>
      <c r="Q119" s="1">
        <f t="shared" ca="1" si="11"/>
        <v>2.2294204079431772E-2</v>
      </c>
      <c r="R119" s="1">
        <f t="shared" ca="1" si="11"/>
        <v>-3.6199476882669654E-2</v>
      </c>
      <c r="S119" s="1">
        <f t="shared" ca="1" si="11"/>
        <v>9.407548507771972E-2</v>
      </c>
      <c r="T119" s="1">
        <f t="shared" ca="1" si="11"/>
        <v>0.34125233080851586</v>
      </c>
      <c r="U119" s="1">
        <f t="shared" ca="1" si="11"/>
        <v>0.44613415980485477</v>
      </c>
      <c r="V119" s="1">
        <f t="shared" ca="1" si="15"/>
        <v>0.24847069870470129</v>
      </c>
      <c r="W119" s="1">
        <f t="shared" ca="1" si="16"/>
        <v>9.2063287872792846E-2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4.8979372673999422E-3</v>
      </c>
      <c r="E120" s="1">
        <f t="shared" ca="1" si="13"/>
        <v>9.5260268269487108E-3</v>
      </c>
      <c r="F120" s="1">
        <f t="shared" ca="1" si="14"/>
        <v>2.7818828203481805E-2</v>
      </c>
      <c r="G120" s="1">
        <f t="shared" ca="1" si="10"/>
        <v>4.0304102393305355E-2</v>
      </c>
      <c r="H120" s="1">
        <f t="shared" ca="1" si="10"/>
        <v>7.1952556646073529E-2</v>
      </c>
      <c r="I120" s="1">
        <f t="shared" ca="1" si="11"/>
        <v>0.11456871112051514</v>
      </c>
      <c r="J120" s="1">
        <f t="shared" ca="1" si="11"/>
        <v>0.10799508798231316</v>
      </c>
      <c r="K120" s="1">
        <f t="shared" ca="1" si="11"/>
        <v>5.5547731335166509E-2</v>
      </c>
      <c r="L120" s="1">
        <f t="shared" ca="1" si="11"/>
        <v>2.7483880134305121E-2</v>
      </c>
      <c r="M120" s="1">
        <f t="shared" ca="1" si="11"/>
        <v>5.4363608817017774E-2</v>
      </c>
      <c r="N120" s="1">
        <f t="shared" ca="1" si="11"/>
        <v>9.2805457549845163E-2</v>
      </c>
      <c r="O120" s="1">
        <f t="shared" ca="1" si="11"/>
        <v>4.4798354377542385E-2</v>
      </c>
      <c r="P120" s="1">
        <f t="shared" ca="1" si="11"/>
        <v>-1.206759341339835E-2</v>
      </c>
      <c r="Q120" s="1">
        <f t="shared" ca="1" si="11"/>
        <v>-7.050881080710422E-3</v>
      </c>
      <c r="R120" s="1">
        <f t="shared" ca="1" si="11"/>
        <v>2.3434547036714933E-2</v>
      </c>
      <c r="S120" s="1">
        <f t="shared" ca="1" si="11"/>
        <v>4.7501465479387897E-2</v>
      </c>
      <c r="T120" s="1">
        <f t="shared" ca="1" si="11"/>
        <v>0.17871254671751594</v>
      </c>
      <c r="U120" s="1">
        <f t="shared" ca="1" si="11"/>
        <v>0.35818376110418421</v>
      </c>
      <c r="V120" s="1">
        <f t="shared" ca="1" si="15"/>
        <v>0.26718358654696694</v>
      </c>
      <c r="W120" s="1">
        <f t="shared" ca="1" si="16"/>
        <v>0.10230641865460589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4.5212778859517092E-2</v>
      </c>
      <c r="E121" s="1">
        <f t="shared" ca="1" si="13"/>
        <v>4.2803583207135731E-2</v>
      </c>
      <c r="F121" s="1">
        <f t="shared" ca="1" si="14"/>
        <v>7.6457889179116556E-2</v>
      </c>
      <c r="G121" s="1">
        <f t="shared" ca="1" si="10"/>
        <v>0.10946381399759679</v>
      </c>
      <c r="H121" s="1">
        <f t="shared" ca="1" si="10"/>
        <v>0.11301935133169771</v>
      </c>
      <c r="I121" s="1">
        <f t="shared" ca="1" si="11"/>
        <v>0.15983320290571462</v>
      </c>
      <c r="J121" s="1">
        <f t="shared" ca="1" si="11"/>
        <v>0.2002348135791551</v>
      </c>
      <c r="K121" s="1">
        <f t="shared" ca="1" si="11"/>
        <v>0.16462543000831173</v>
      </c>
      <c r="L121" s="1">
        <f t="shared" ca="1" si="11"/>
        <v>8.748410385326745E-2</v>
      </c>
      <c r="M121" s="1">
        <f t="shared" ca="1" si="11"/>
        <v>7.2125616312007493E-2</v>
      </c>
      <c r="N121" s="1">
        <f t="shared" ca="1" si="11"/>
        <v>1.0264501460932204E-2</v>
      </c>
      <c r="O121" s="1">
        <f t="shared" ca="1" si="11"/>
        <v>-3.9224084725963435E-2</v>
      </c>
      <c r="P121" s="1">
        <f t="shared" ca="1" si="11"/>
        <v>-7.110694398570383E-2</v>
      </c>
      <c r="Q121" s="1">
        <f t="shared" ca="1" si="11"/>
        <v>-6.7097368995708506E-2</v>
      </c>
      <c r="R121" s="1">
        <f t="shared" ca="1" si="11"/>
        <v>-3.0439116680126908E-2</v>
      </c>
      <c r="S121" s="1">
        <f t="shared" ca="1" si="11"/>
        <v>6.1322973719455942E-2</v>
      </c>
      <c r="T121" s="1">
        <f t="shared" ca="1" si="11"/>
        <v>0.26155561780725495</v>
      </c>
      <c r="U121" s="1">
        <f t="shared" ca="1" si="11"/>
        <v>0.42997231857098672</v>
      </c>
      <c r="V121" s="1">
        <f t="shared" ca="1" si="15"/>
        <v>0.28700548096386697</v>
      </c>
      <c r="W121" s="1">
        <f t="shared" ca="1" si="16"/>
        <v>9.4320587242592999E-2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4.8561545394869617E-3</v>
      </c>
      <c r="E122" s="1">
        <f t="shared" ca="1" si="13"/>
        <v>-3.6283506497857944E-3</v>
      </c>
      <c r="F122" s="1">
        <f t="shared" ca="1" si="14"/>
        <v>-5.8495700727920269E-3</v>
      </c>
      <c r="G122" s="1">
        <f t="shared" ca="1" si="10"/>
        <v>7.1222112037479871E-3</v>
      </c>
      <c r="H122" s="1">
        <f t="shared" ca="1" si="10"/>
        <v>1.8254538239923825E-2</v>
      </c>
      <c r="I122" s="1">
        <f t="shared" ca="1" si="11"/>
        <v>1.0831943277367823E-2</v>
      </c>
      <c r="J122" s="1">
        <f t="shared" ca="1" si="11"/>
        <v>-3.1280440102111036E-3</v>
      </c>
      <c r="K122" s="1">
        <f t="shared" ca="1" si="11"/>
        <v>-6.6180874163277378E-3</v>
      </c>
      <c r="L122" s="1">
        <f t="shared" ca="1" si="11"/>
        <v>2.0415180875782223E-2</v>
      </c>
      <c r="M122" s="1">
        <f t="shared" ca="1" si="11"/>
        <v>1.0021026987831838E-2</v>
      </c>
      <c r="N122" s="1">
        <f t="shared" ca="1" si="11"/>
        <v>-1.1752281166420613E-2</v>
      </c>
      <c r="O122" s="1">
        <f t="shared" ca="1" si="11"/>
        <v>2.1504973121658929E-3</v>
      </c>
      <c r="P122" s="1">
        <f t="shared" ca="1" si="11"/>
        <v>-3.8907913026243342E-3</v>
      </c>
      <c r="Q122" s="1">
        <f t="shared" ca="1" si="11"/>
        <v>-1.5043043348469332E-2</v>
      </c>
      <c r="R122" s="1">
        <f t="shared" ca="1" si="11"/>
        <v>1.5637518546216426E-2</v>
      </c>
      <c r="S122" s="1">
        <f t="shared" ca="1" si="11"/>
        <v>0.11164134706431864</v>
      </c>
      <c r="T122" s="1">
        <f t="shared" ca="1" si="11"/>
        <v>0.30215677017358339</v>
      </c>
      <c r="U122" s="1">
        <f t="shared" ca="1" si="11"/>
        <v>0.4396975921791027</v>
      </c>
      <c r="V122" s="1">
        <f t="shared" ca="1" si="15"/>
        <v>0.28676279464534454</v>
      </c>
      <c r="W122" s="1">
        <f t="shared" ca="1" si="16"/>
        <v>0.12739736294667567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-4.4100034503326335E-2</v>
      </c>
      <c r="E123" s="1">
        <f t="shared" ca="1" si="13"/>
        <v>2.1832156155326261E-2</v>
      </c>
      <c r="F123" s="1">
        <f t="shared" ca="1" si="14"/>
        <v>6.2652270632735443E-2</v>
      </c>
      <c r="G123" s="1">
        <f t="shared" ca="1" si="10"/>
        <v>6.6403449168491877E-2</v>
      </c>
      <c r="H123" s="1">
        <f t="shared" ca="1" si="10"/>
        <v>2.6596706485803135E-2</v>
      </c>
      <c r="I123" s="1">
        <f t="shared" ca="1" si="11"/>
        <v>-3.0332703467290566E-2</v>
      </c>
      <c r="J123" s="1">
        <f t="shared" ca="1" si="11"/>
        <v>-4.8247700283156184E-2</v>
      </c>
      <c r="K123" s="1">
        <f t="shared" ca="1" si="11"/>
        <v>-6.4599408775706441E-2</v>
      </c>
      <c r="L123" s="1">
        <f t="shared" ca="1" si="11"/>
        <v>-6.4780415208032377E-2</v>
      </c>
      <c r="M123" s="1">
        <f t="shared" ca="1" si="11"/>
        <v>-4.0792791528674391E-2</v>
      </c>
      <c r="N123" s="1">
        <f t="shared" ca="1" si="11"/>
        <v>-2.405622972876708E-2</v>
      </c>
      <c r="O123" s="1">
        <f t="shared" ca="1" si="11"/>
        <v>-5.2136447684620557E-2</v>
      </c>
      <c r="P123" s="1">
        <f t="shared" ca="1" si="11"/>
        <v>-4.601085222282976E-2</v>
      </c>
      <c r="Q123" s="1">
        <f t="shared" ca="1" si="11"/>
        <v>-1.9603245456784473E-2</v>
      </c>
      <c r="R123" s="1">
        <f t="shared" ca="1" si="11"/>
        <v>-3.271129780798105E-2</v>
      </c>
      <c r="S123" s="1">
        <f t="shared" ca="1" si="11"/>
        <v>1.8786556542365863E-2</v>
      </c>
      <c r="T123" s="1">
        <f t="shared" ca="1" si="11"/>
        <v>0.26500521155519358</v>
      </c>
      <c r="U123" s="1">
        <f t="shared" ca="1" si="11"/>
        <v>0.48481096432121412</v>
      </c>
      <c r="V123" s="1">
        <f t="shared" ca="1" si="15"/>
        <v>0.33923575939601142</v>
      </c>
      <c r="W123" s="1">
        <f t="shared" ca="1" si="16"/>
        <v>0.15088060223548536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-3.913337495885804E-2</v>
      </c>
      <c r="E124" s="1">
        <f t="shared" ca="1" si="13"/>
        <v>-4.661759575991499E-2</v>
      </c>
      <c r="F124" s="1">
        <f t="shared" ca="1" si="14"/>
        <v>3.8445634676520832E-2</v>
      </c>
      <c r="G124" s="1">
        <f t="shared" ca="1" si="10"/>
        <v>0.12772153217546006</v>
      </c>
      <c r="H124" s="1">
        <f t="shared" ca="1" si="10"/>
        <v>0.13511391022953007</v>
      </c>
      <c r="I124" s="1">
        <f t="shared" ca="1" si="11"/>
        <v>3.3201348484354049E-2</v>
      </c>
      <c r="J124" s="1">
        <f t="shared" ca="1" si="11"/>
        <v>-3.6677060630737987E-2</v>
      </c>
      <c r="K124" s="1">
        <f t="shared" ca="1" si="11"/>
        <v>-1.8167500609199035E-3</v>
      </c>
      <c r="L124" s="1">
        <f t="shared" ca="1" si="11"/>
        <v>4.6808301568018032E-2</v>
      </c>
      <c r="M124" s="1">
        <f t="shared" ca="1" si="11"/>
        <v>5.1454302908948236E-2</v>
      </c>
      <c r="N124" s="1">
        <f t="shared" ca="1" si="11"/>
        <v>4.8792835899834019E-2</v>
      </c>
      <c r="O124" s="1">
        <f t="shared" ca="1" si="11"/>
        <v>4.4524146892223629E-2</v>
      </c>
      <c r="P124" s="1">
        <f t="shared" ca="1" si="11"/>
        <v>1.4606216559226226E-2</v>
      </c>
      <c r="Q124" s="1">
        <f t="shared" ca="1" si="11"/>
        <v>-4.8496274814852754E-2</v>
      </c>
      <c r="R124" s="1">
        <f t="shared" ca="1" si="11"/>
        <v>-8.0044656830471433E-2</v>
      </c>
      <c r="S124" s="1">
        <f t="shared" ca="1" si="11"/>
        <v>1.113017490737589E-3</v>
      </c>
      <c r="T124" s="1">
        <f t="shared" ca="1" si="11"/>
        <v>0.24035279824528918</v>
      </c>
      <c r="U124" s="1">
        <f t="shared" ca="1" si="11"/>
        <v>0.44830632705667928</v>
      </c>
      <c r="V124" s="1">
        <f t="shared" ca="1" si="15"/>
        <v>0.32160100749636705</v>
      </c>
      <c r="W124" s="1">
        <f t="shared" ca="1" si="16"/>
        <v>0.12741752976844534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8.8452642313145854E-2</v>
      </c>
      <c r="E125" s="1">
        <f t="shared" ca="1" si="13"/>
        <v>8.83682949748677E-2</v>
      </c>
      <c r="F125" s="1">
        <f t="shared" ca="1" si="14"/>
        <v>6.4917199276099985E-2</v>
      </c>
      <c r="G125" s="1">
        <f t="shared" ca="1" si="10"/>
        <v>2.1962126114417623E-2</v>
      </c>
      <c r="H125" s="1">
        <f t="shared" ca="1" si="10"/>
        <v>-4.4364416320182825E-3</v>
      </c>
      <c r="I125" s="1">
        <f t="shared" ca="1" si="11"/>
        <v>-1.0897493214449876E-2</v>
      </c>
      <c r="J125" s="1">
        <f t="shared" ca="1" si="11"/>
        <v>-1.7704827359776121E-2</v>
      </c>
      <c r="K125" s="1">
        <f t="shared" ca="1" si="11"/>
        <v>-1.4815609487562761E-3</v>
      </c>
      <c r="L125" s="1">
        <f t="shared" ca="1" si="11"/>
        <v>-2.1870098751166312E-3</v>
      </c>
      <c r="M125" s="1">
        <f t="shared" ca="1" si="11"/>
        <v>-6.0388218003302574E-2</v>
      </c>
      <c r="N125" s="1">
        <f t="shared" ca="1" si="11"/>
        <v>-7.1498223556076282E-2</v>
      </c>
      <c r="O125" s="1">
        <f t="shared" ca="1" si="11"/>
        <v>-3.1373022853947725E-2</v>
      </c>
      <c r="P125" s="1">
        <f t="shared" ca="1" si="11"/>
        <v>1.4320244505320868E-2</v>
      </c>
      <c r="Q125" s="1">
        <f t="shared" ca="1" si="11"/>
        <v>2.981322401252693E-2</v>
      </c>
      <c r="R125" s="1">
        <f t="shared" ca="1" si="11"/>
        <v>1.5038259354500863E-2</v>
      </c>
      <c r="S125" s="1">
        <f t="shared" ca="1" si="11"/>
        <v>2.9806733136504691E-2</v>
      </c>
      <c r="T125" s="1">
        <f t="shared" ca="1" si="11"/>
        <v>0.20477831451667722</v>
      </c>
      <c r="U125" s="1">
        <f t="shared" ca="1" si="11"/>
        <v>0.41841748806226808</v>
      </c>
      <c r="V125" s="1">
        <f t="shared" ca="1" si="15"/>
        <v>0.35116660077266115</v>
      </c>
      <c r="W125" s="1">
        <f t="shared" ca="1" si="16"/>
        <v>0.21870961446844048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0.13223568963647667</v>
      </c>
      <c r="E126" s="1">
        <f t="shared" ca="1" si="13"/>
        <v>0.10314071782310263</v>
      </c>
      <c r="F126" s="1">
        <f t="shared" ca="1" si="14"/>
        <v>6.643677552135506E-2</v>
      </c>
      <c r="G126" s="1">
        <f t="shared" ca="1" si="10"/>
        <v>5.5239944627208194E-2</v>
      </c>
      <c r="H126" s="1">
        <f t="shared" ca="1" si="10"/>
        <v>7.3935853056388418E-2</v>
      </c>
      <c r="I126" s="1">
        <f t="shared" ca="1" si="11"/>
        <v>9.5433701474256574E-2</v>
      </c>
      <c r="J126" s="1">
        <f t="shared" ca="1" si="11"/>
        <v>7.1746088322778886E-2</v>
      </c>
      <c r="K126" s="1">
        <f t="shared" ca="1" si="11"/>
        <v>1.096344169704069E-2</v>
      </c>
      <c r="L126" s="1">
        <f t="shared" ca="1" si="11"/>
        <v>5.2568011671164885E-2</v>
      </c>
      <c r="M126" s="1">
        <f t="shared" ca="1" si="11"/>
        <v>0.11206401868396951</v>
      </c>
      <c r="N126" s="1">
        <f t="shared" ca="1" si="11"/>
        <v>0.13264744307858639</v>
      </c>
      <c r="O126" s="1">
        <f t="shared" ca="1" si="11"/>
        <v>8.7572242259420369E-2</v>
      </c>
      <c r="P126" s="1">
        <f t="shared" ca="1" si="11"/>
        <v>-9.586589423225312E-3</v>
      </c>
      <c r="Q126" s="1">
        <f t="shared" ca="1" si="11"/>
        <v>-5.0364166295546395E-2</v>
      </c>
      <c r="R126" s="1">
        <f t="shared" ca="1" si="11"/>
        <v>-2.8419067290687494E-2</v>
      </c>
      <c r="S126" s="1">
        <f t="shared" ca="1" si="11"/>
        <v>6.9504729009412985E-2</v>
      </c>
      <c r="T126" s="1">
        <f t="shared" ca="1" si="11"/>
        <v>0.24497441599332884</v>
      </c>
      <c r="U126" s="1">
        <f t="shared" ca="1" si="11"/>
        <v>0.35876563276696516</v>
      </c>
      <c r="V126" s="1">
        <f t="shared" ca="1" si="15"/>
        <v>0.17998284343071455</v>
      </c>
      <c r="W126" s="1">
        <f t="shared" ca="1" si="16"/>
        <v>5.0069066416661499E-2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-8.5725184282671799E-2</v>
      </c>
      <c r="E127" s="1">
        <f t="shared" ca="1" si="13"/>
        <v>-7.1960511514087597E-2</v>
      </c>
      <c r="F127" s="1">
        <f t="shared" ca="1" si="14"/>
        <v>3.1199708863625414E-2</v>
      </c>
      <c r="G127" s="1">
        <f t="shared" ca="1" si="14"/>
        <v>0.10499811280380227</v>
      </c>
      <c r="H127" s="1">
        <f t="shared" ca="1" si="14"/>
        <v>3.5490656798752476E-2</v>
      </c>
      <c r="I127" s="1">
        <f t="shared" ca="1" si="14"/>
        <v>-4.3747202360900253E-2</v>
      </c>
      <c r="J127" s="1">
        <f t="shared" ca="1" si="14"/>
        <v>-3.4680541244316923E-2</v>
      </c>
      <c r="K127" s="1">
        <f t="shared" ca="1" si="14"/>
        <v>-3.0768306746584401E-2</v>
      </c>
      <c r="L127" s="1">
        <f t="shared" ca="1" si="14"/>
        <v>-5.8283906780850839E-2</v>
      </c>
      <c r="M127" s="1">
        <f t="shared" ca="1" si="14"/>
        <v>-5.4287303140549213E-2</v>
      </c>
      <c r="N127" s="1">
        <f t="shared" ca="1" si="14"/>
        <v>-5.7787650494700955E-3</v>
      </c>
      <c r="O127" s="1">
        <f t="shared" ca="1" si="14"/>
        <v>3.1606557543376906E-2</v>
      </c>
      <c r="P127" s="1">
        <f t="shared" ca="1" si="14"/>
        <v>9.826077944058792E-2</v>
      </c>
      <c r="Q127" s="1">
        <f t="shared" ca="1" si="14"/>
        <v>0.10847723209347908</v>
      </c>
      <c r="R127" s="1">
        <f t="shared" ca="1" si="14"/>
        <v>6.1683356572874624E-2</v>
      </c>
      <c r="S127" s="1">
        <f t="shared" ca="1" si="14"/>
        <v>0.10615283850729496</v>
      </c>
      <c r="T127" s="1">
        <f t="shared" ca="1" si="14"/>
        <v>0.28012765850053817</v>
      </c>
      <c r="U127" s="1">
        <f t="shared" ca="1" si="14"/>
        <v>0.39613789934878418</v>
      </c>
      <c r="V127" s="1">
        <f t="shared" ca="1" si="15"/>
        <v>0.20453180492924153</v>
      </c>
      <c r="W127" s="1">
        <f t="shared" ca="1" si="16"/>
        <v>1.6358617102028645E-2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3.478894299641095E-2</v>
      </c>
      <c r="E128" s="1">
        <f t="shared" ca="1" si="13"/>
        <v>4.8369869354778487E-2</v>
      </c>
      <c r="F128" s="1">
        <f t="shared" ref="F128:U143" ca="1" si="17">(F78+0.6*(G78+E78)+0.15*(D78+H78))/(1+2*0.6+2*0.15)</f>
        <v>1.8294622130980199E-2</v>
      </c>
      <c r="G128" s="1">
        <f t="shared" ca="1" si="17"/>
        <v>-2.5963099583842734E-2</v>
      </c>
      <c r="H128" s="1">
        <f t="shared" ca="1" si="17"/>
        <v>-7.4517301926712576E-2</v>
      </c>
      <c r="I128" s="1">
        <f t="shared" ca="1" si="17"/>
        <v>-0.10282550593827677</v>
      </c>
      <c r="J128" s="1">
        <f t="shared" ca="1" si="17"/>
        <v>-0.10228890645928465</v>
      </c>
      <c r="K128" s="1">
        <f t="shared" ca="1" si="17"/>
        <v>-9.114112479022364E-2</v>
      </c>
      <c r="L128" s="1">
        <f t="shared" ca="1" si="17"/>
        <v>-6.73095184765162E-2</v>
      </c>
      <c r="M128" s="1">
        <f t="shared" ca="1" si="17"/>
        <v>-5.6247289490130359E-2</v>
      </c>
      <c r="N128" s="1">
        <f t="shared" ca="1" si="17"/>
        <v>-5.2121464408536801E-2</v>
      </c>
      <c r="O128" s="1">
        <f t="shared" ca="1" si="17"/>
        <v>-2.7482718599478522E-2</v>
      </c>
      <c r="P128" s="1">
        <f t="shared" ca="1" si="17"/>
        <v>9.7599420241103463E-3</v>
      </c>
      <c r="Q128" s="1">
        <f t="shared" ca="1" si="17"/>
        <v>5.6904358689117716E-2</v>
      </c>
      <c r="R128" s="1">
        <f t="shared" ca="1" si="17"/>
        <v>9.7909652512709167E-2</v>
      </c>
      <c r="S128" s="1">
        <f t="shared" ca="1" si="17"/>
        <v>0.14182260219611692</v>
      </c>
      <c r="T128" s="1">
        <f t="shared" ca="1" si="17"/>
        <v>0.29316723506761921</v>
      </c>
      <c r="U128" s="1">
        <f t="shared" ca="1" si="17"/>
        <v>0.45308517717994456</v>
      </c>
      <c r="V128" s="1">
        <f t="shared" ca="1" si="15"/>
        <v>0.27822480182014153</v>
      </c>
      <c r="W128" s="1">
        <f t="shared" ca="1" si="16"/>
        <v>8.9794571976482093E-2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-1.3449121038202741E-2</v>
      </c>
      <c r="E129" s="1">
        <f t="shared" ca="1" si="13"/>
        <v>-4.7004433085240556E-2</v>
      </c>
      <c r="F129" s="1">
        <f t="shared" ca="1" si="17"/>
        <v>-4.1431822514051607E-2</v>
      </c>
      <c r="G129" s="1">
        <f t="shared" ca="1" si="17"/>
        <v>8.7485342060547415E-3</v>
      </c>
      <c r="H129" s="1">
        <f t="shared" ca="1" si="17"/>
        <v>3.6635056841774497E-2</v>
      </c>
      <c r="I129" s="1">
        <f t="shared" ca="1" si="17"/>
        <v>4.0816778533623491E-2</v>
      </c>
      <c r="J129" s="1">
        <f t="shared" ca="1" si="17"/>
        <v>2.3598004901283921E-2</v>
      </c>
      <c r="K129" s="1">
        <f t="shared" ca="1" si="17"/>
        <v>1.1960793586399995E-3</v>
      </c>
      <c r="L129" s="1">
        <f t="shared" ca="1" si="17"/>
        <v>-1.0373072436685584E-2</v>
      </c>
      <c r="M129" s="1">
        <f t="shared" ca="1" si="17"/>
        <v>1.4345538788080708E-2</v>
      </c>
      <c r="N129" s="1">
        <f t="shared" ca="1" si="17"/>
        <v>6.8445502637177053E-2</v>
      </c>
      <c r="O129" s="1">
        <f t="shared" ca="1" si="17"/>
        <v>0.10790540580220545</v>
      </c>
      <c r="P129" s="1">
        <f t="shared" ca="1" si="17"/>
        <v>8.1065990594097442E-2</v>
      </c>
      <c r="Q129" s="1">
        <f t="shared" ca="1" si="17"/>
        <v>4.6193773201354794E-2</v>
      </c>
      <c r="R129" s="1">
        <f t="shared" ca="1" si="17"/>
        <v>3.7550167509325064E-2</v>
      </c>
      <c r="S129" s="1">
        <f t="shared" ca="1" si="17"/>
        <v>7.2828256204024597E-2</v>
      </c>
      <c r="T129" s="1">
        <f t="shared" ca="1" si="17"/>
        <v>0.22420796553918693</v>
      </c>
      <c r="U129" s="1">
        <f t="shared" ca="1" si="17"/>
        <v>0.35673862166916565</v>
      </c>
      <c r="V129" s="1">
        <f t="shared" ca="1" si="15"/>
        <v>0.20466937274381641</v>
      </c>
      <c r="W129" s="1">
        <f t="shared" ca="1" si="16"/>
        <v>5.8469328583308819E-2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-1.0266418424433219E-2</v>
      </c>
      <c r="E130" s="1">
        <f t="shared" ca="1" si="13"/>
        <v>1.6514958812957933E-2</v>
      </c>
      <c r="F130" s="1">
        <f t="shared" ca="1" si="17"/>
        <v>1.3458711895353845E-2</v>
      </c>
      <c r="G130" s="1">
        <f t="shared" ca="1" si="17"/>
        <v>2.6302498997532175E-2</v>
      </c>
      <c r="H130" s="1">
        <f t="shared" ca="1" si="17"/>
        <v>3.5778920415091314E-2</v>
      </c>
      <c r="I130" s="1">
        <f t="shared" ca="1" si="17"/>
        <v>3.8008778156780651E-2</v>
      </c>
      <c r="J130" s="1">
        <f t="shared" ca="1" si="17"/>
        <v>5.2785158127612378E-2</v>
      </c>
      <c r="K130" s="1">
        <f t="shared" ca="1" si="17"/>
        <v>5.7045909288056015E-2</v>
      </c>
      <c r="L130" s="1">
        <f t="shared" ca="1" si="17"/>
        <v>3.5724587317340871E-2</v>
      </c>
      <c r="M130" s="1">
        <f t="shared" ca="1" si="17"/>
        <v>-1.5457058374527688E-2</v>
      </c>
      <c r="N130" s="1">
        <f t="shared" ca="1" si="17"/>
        <v>-5.2765799329395277E-2</v>
      </c>
      <c r="O130" s="1">
        <f t="shared" ca="1" si="17"/>
        <v>-4.6580910221765207E-2</v>
      </c>
      <c r="P130" s="1">
        <f t="shared" ca="1" si="17"/>
        <v>-6.7492491807406808E-4</v>
      </c>
      <c r="Q130" s="1">
        <f t="shared" ca="1" si="17"/>
        <v>4.7294668143607319E-2</v>
      </c>
      <c r="R130" s="1">
        <f t="shared" ca="1" si="17"/>
        <v>4.2362035719815207E-2</v>
      </c>
      <c r="S130" s="1">
        <f t="shared" ca="1" si="17"/>
        <v>3.7246290805379223E-2</v>
      </c>
      <c r="T130" s="1">
        <f t="shared" ca="1" si="17"/>
        <v>0.15772539275659822</v>
      </c>
      <c r="U130" s="1">
        <f t="shared" ca="1" si="17"/>
        <v>0.35574844865263872</v>
      </c>
      <c r="V130" s="1">
        <f t="shared" ca="1" si="15"/>
        <v>0.29778765632415821</v>
      </c>
      <c r="W130" s="1">
        <f t="shared" ca="1" si="16"/>
        <v>0.11934233159577159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7.4317801478198012E-2</v>
      </c>
      <c r="E131" s="1">
        <f t="shared" ca="1" si="13"/>
        <v>0.12979618817837305</v>
      </c>
      <c r="F131" s="1">
        <f t="shared" ca="1" si="17"/>
        <v>0.15847661142688543</v>
      </c>
      <c r="G131" s="1">
        <f t="shared" ca="1" si="17"/>
        <v>0.10861591019935495</v>
      </c>
      <c r="H131" s="1">
        <f t="shared" ca="1" si="17"/>
        <v>3.8466443507040163E-2</v>
      </c>
      <c r="I131" s="1">
        <f t="shared" ca="1" si="17"/>
        <v>2.3408408185491014E-2</v>
      </c>
      <c r="J131" s="1">
        <f t="shared" ca="1" si="17"/>
        <v>3.8932552483142084E-2</v>
      </c>
      <c r="K131" s="1">
        <f t="shared" ca="1" si="17"/>
        <v>6.4055157206553359E-2</v>
      </c>
      <c r="L131" s="1">
        <f t="shared" ca="1" si="17"/>
        <v>5.7171949278295386E-2</v>
      </c>
      <c r="M131" s="1">
        <f t="shared" ca="1" si="17"/>
        <v>3.1345194776613112E-3</v>
      </c>
      <c r="N131" s="1">
        <f t="shared" ca="1" si="17"/>
        <v>-5.1728702244086953E-2</v>
      </c>
      <c r="O131" s="1">
        <f t="shared" ca="1" si="17"/>
        <v>-4.7390943344133137E-2</v>
      </c>
      <c r="P131" s="1">
        <f t="shared" ca="1" si="17"/>
        <v>6.7251052146320182E-3</v>
      </c>
      <c r="Q131" s="1">
        <f t="shared" ca="1" si="17"/>
        <v>4.7632263896532648E-2</v>
      </c>
      <c r="R131" s="1">
        <f t="shared" ca="1" si="17"/>
        <v>4.9012871851883577E-2</v>
      </c>
      <c r="S131" s="1">
        <f t="shared" ca="1" si="17"/>
        <v>7.7675157414980295E-2</v>
      </c>
      <c r="T131" s="1">
        <f t="shared" ca="1" si="17"/>
        <v>0.20504097421042497</v>
      </c>
      <c r="U131" s="1">
        <f t="shared" ca="1" si="17"/>
        <v>0.35868737167790926</v>
      </c>
      <c r="V131" s="1">
        <f t="shared" ca="1" si="15"/>
        <v>0.23343509067626067</v>
      </c>
      <c r="W131" s="1">
        <f t="shared" ca="1" si="16"/>
        <v>8.6591531132621122E-2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-5.3890828322706273E-2</v>
      </c>
      <c r="E132" s="1">
        <f t="shared" ca="1" si="13"/>
        <v>-4.264395609788546E-2</v>
      </c>
      <c r="F132" s="1">
        <f t="shared" ca="1" si="17"/>
        <v>2.2808178468469078E-3</v>
      </c>
      <c r="G132" s="1">
        <f t="shared" ca="1" si="17"/>
        <v>3.4759776786178073E-2</v>
      </c>
      <c r="H132" s="1">
        <f t="shared" ca="1" si="17"/>
        <v>1.8540732496149889E-2</v>
      </c>
      <c r="I132" s="1">
        <f t="shared" ca="1" si="17"/>
        <v>7.1452360279132543E-4</v>
      </c>
      <c r="J132" s="1">
        <f t="shared" ca="1" si="17"/>
        <v>-1.9978692488677348E-4</v>
      </c>
      <c r="K132" s="1">
        <f t="shared" ca="1" si="17"/>
        <v>8.5024718583952413E-3</v>
      </c>
      <c r="L132" s="1">
        <f t="shared" ca="1" si="17"/>
        <v>-2.4422686030092719E-3</v>
      </c>
      <c r="M132" s="1">
        <f t="shared" ca="1" si="17"/>
        <v>4.2522755857038187E-4</v>
      </c>
      <c r="N132" s="1">
        <f t="shared" ca="1" si="17"/>
        <v>5.8640097914800071E-2</v>
      </c>
      <c r="O132" s="1">
        <f t="shared" ca="1" si="17"/>
        <v>0.16755271058743484</v>
      </c>
      <c r="P132" s="1">
        <f t="shared" ca="1" si="17"/>
        <v>0.19147106072166703</v>
      </c>
      <c r="Q132" s="1">
        <f t="shared" ca="1" si="17"/>
        <v>0.1175772874758811</v>
      </c>
      <c r="R132" s="1">
        <f t="shared" ca="1" si="17"/>
        <v>4.9719226724767029E-2</v>
      </c>
      <c r="S132" s="1">
        <f t="shared" ca="1" si="17"/>
        <v>8.3333648069425115E-2</v>
      </c>
      <c r="T132" s="1">
        <f t="shared" ca="1" si="17"/>
        <v>0.23715371366571053</v>
      </c>
      <c r="U132" s="1">
        <f t="shared" ca="1" si="17"/>
        <v>0.38679246918825594</v>
      </c>
      <c r="V132" s="1">
        <f t="shared" ca="1" si="15"/>
        <v>0.23806829299386334</v>
      </c>
      <c r="W132" s="1">
        <f t="shared" ca="1" si="16"/>
        <v>6.4038096910627285E-2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-2.836710761437591E-2</v>
      </c>
      <c r="E133" s="1">
        <f t="shared" ca="1" si="13"/>
        <v>3.7357249423352473E-2</v>
      </c>
      <c r="F133" s="1">
        <f t="shared" ca="1" si="17"/>
        <v>9.9891380284470907E-2</v>
      </c>
      <c r="G133" s="1">
        <f t="shared" ca="1" si="17"/>
        <v>0.10598471564975824</v>
      </c>
      <c r="H133" s="1">
        <f t="shared" ca="1" si="17"/>
        <v>0.10724668385869732</v>
      </c>
      <c r="I133" s="1">
        <f t="shared" ca="1" si="17"/>
        <v>0.11889249200342786</v>
      </c>
      <c r="J133" s="1">
        <f t="shared" ca="1" si="17"/>
        <v>9.3223513054675466E-2</v>
      </c>
      <c r="K133" s="1">
        <f t="shared" ca="1" si="17"/>
        <v>-2.2767838709632018E-2</v>
      </c>
      <c r="L133" s="1">
        <f t="shared" ca="1" si="17"/>
        <v>-0.16003042765469749</v>
      </c>
      <c r="M133" s="1">
        <f t="shared" ca="1" si="17"/>
        <v>-0.14084854045681866</v>
      </c>
      <c r="N133" s="1">
        <f t="shared" ca="1" si="17"/>
        <v>2.160744848399377E-2</v>
      </c>
      <c r="O133" s="1">
        <f t="shared" ca="1" si="17"/>
        <v>0.15281917410959767</v>
      </c>
      <c r="P133" s="1">
        <f t="shared" ca="1" si="17"/>
        <v>0.10428025430785359</v>
      </c>
      <c r="Q133" s="1">
        <f t="shared" ca="1" si="17"/>
        <v>2.1496308503668071E-2</v>
      </c>
      <c r="R133" s="1">
        <f t="shared" ca="1" si="17"/>
        <v>-2.8314944303162261E-2</v>
      </c>
      <c r="S133" s="1">
        <f t="shared" ca="1" si="17"/>
        <v>1.279611374541062E-2</v>
      </c>
      <c r="T133" s="1">
        <f t="shared" ca="1" si="17"/>
        <v>0.16244755250820037</v>
      </c>
      <c r="U133" s="1">
        <f t="shared" ca="1" si="17"/>
        <v>0.33556562510753207</v>
      </c>
      <c r="V133" s="1">
        <f t="shared" ca="1" si="15"/>
        <v>0.23046393863951678</v>
      </c>
      <c r="W133" s="1">
        <f t="shared" ca="1" si="16"/>
        <v>4.3437612029283201E-2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0.14012354689174497</v>
      </c>
      <c r="E134" s="1">
        <f t="shared" ca="1" si="13"/>
        <v>0.13115721105848915</v>
      </c>
      <c r="F134" s="1">
        <f t="shared" ca="1" si="17"/>
        <v>9.6138085679243521E-2</v>
      </c>
      <c r="G134" s="1">
        <f t="shared" ca="1" si="17"/>
        <v>1.8895168540391555E-2</v>
      </c>
      <c r="H134" s="1">
        <f t="shared" ca="1" si="17"/>
        <v>-5.610105310216653E-2</v>
      </c>
      <c r="I134" s="1">
        <f t="shared" ca="1" si="17"/>
        <v>-0.1002372367146199</v>
      </c>
      <c r="J134" s="1">
        <f t="shared" ca="1" si="17"/>
        <v>-4.5960686864268095E-2</v>
      </c>
      <c r="K134" s="1">
        <f t="shared" ca="1" si="17"/>
        <v>2.9699815970239341E-2</v>
      </c>
      <c r="L134" s="1">
        <f t="shared" ca="1" si="17"/>
        <v>6.1556399097779213E-2</v>
      </c>
      <c r="M134" s="1">
        <f t="shared" ca="1" si="17"/>
        <v>8.1125420786527527E-2</v>
      </c>
      <c r="N134" s="1">
        <f t="shared" ca="1" si="17"/>
        <v>0.12460062808252825</v>
      </c>
      <c r="O134" s="1">
        <f t="shared" ca="1" si="17"/>
        <v>0.13075715513417255</v>
      </c>
      <c r="P134" s="1">
        <f t="shared" ca="1" si="17"/>
        <v>5.079032418749059E-2</v>
      </c>
      <c r="Q134" s="1">
        <f t="shared" ca="1" si="17"/>
        <v>-6.4210000792173733E-2</v>
      </c>
      <c r="R134" s="1">
        <f t="shared" ca="1" si="17"/>
        <v>-8.4861013507561062E-2</v>
      </c>
      <c r="S134" s="1">
        <f t="shared" ca="1" si="17"/>
        <v>2.7132949284619807E-2</v>
      </c>
      <c r="T134" s="1">
        <f t="shared" ca="1" si="17"/>
        <v>0.27301407584097409</v>
      </c>
      <c r="U134" s="1">
        <f t="shared" ca="1" si="17"/>
        <v>0.44684846956722357</v>
      </c>
      <c r="V134" s="1">
        <f t="shared" ca="1" si="15"/>
        <v>0.29069196599267522</v>
      </c>
      <c r="W134" s="1">
        <f t="shared" ca="1" si="16"/>
        <v>0.10291918141114305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2.1701685433037875E-2</v>
      </c>
      <c r="E135" s="1">
        <f t="shared" ca="1" si="13"/>
        <v>6.7691665311516956E-3</v>
      </c>
      <c r="F135" s="1">
        <f t="shared" ca="1" si="17"/>
        <v>1.48643866446384E-2</v>
      </c>
      <c r="G135" s="1">
        <f t="shared" ca="1" si="17"/>
        <v>0.11519574114218215</v>
      </c>
      <c r="H135" s="1">
        <f t="shared" ca="1" si="17"/>
        <v>0.33371816307369961</v>
      </c>
      <c r="I135" s="1">
        <f t="shared" ca="1" si="17"/>
        <v>0.52184805300508419</v>
      </c>
      <c r="J135" s="1">
        <f t="shared" ca="1" si="17"/>
        <v>0.40289629122365422</v>
      </c>
      <c r="K135" s="1">
        <f t="shared" ca="1" si="17"/>
        <v>0.27991784944394449</v>
      </c>
      <c r="L135" s="1">
        <f t="shared" ca="1" si="17"/>
        <v>0.16452296266161656</v>
      </c>
      <c r="M135" s="1">
        <f t="shared" ca="1" si="17"/>
        <v>9.2085454787700763E-2</v>
      </c>
      <c r="N135" s="1">
        <f t="shared" ca="1" si="17"/>
        <v>3.851371907506005E-2</v>
      </c>
      <c r="O135" s="1">
        <f t="shared" ca="1" si="17"/>
        <v>9.2802364148525954E-2</v>
      </c>
      <c r="P135" s="1">
        <f t="shared" ca="1" si="17"/>
        <v>0.32065050179613508</v>
      </c>
      <c r="Q135" s="1">
        <f t="shared" ca="1" si="17"/>
        <v>0.49007953617417216</v>
      </c>
      <c r="R135" s="1">
        <f t="shared" ca="1" si="17"/>
        <v>0.3224648695759767</v>
      </c>
      <c r="S135" s="1">
        <f t="shared" ca="1" si="17"/>
        <v>0.14733514241874429</v>
      </c>
      <c r="T135" s="1">
        <f t="shared" ca="1" si="17"/>
        <v>8.8937483407992984E-2</v>
      </c>
      <c r="U135" s="1">
        <f t="shared" ca="1" si="17"/>
        <v>0.1531569551823313</v>
      </c>
      <c r="V135" s="1">
        <f t="shared" ca="1" si="15"/>
        <v>0.22129002974903328</v>
      </c>
      <c r="W135" s="1">
        <f t="shared" ca="1" si="16"/>
        <v>0.12490200068473696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6.3667103563483637E-2</v>
      </c>
      <c r="E136" s="1">
        <f t="shared" ca="1" si="13"/>
        <v>9.0007072207269195E-2</v>
      </c>
      <c r="F136" s="1">
        <f t="shared" ca="1" si="17"/>
        <v>9.085824326013521E-2</v>
      </c>
      <c r="G136" s="1">
        <f t="shared" ca="1" si="17"/>
        <v>7.4662035667966517E-2</v>
      </c>
      <c r="H136" s="1">
        <f t="shared" ca="1" si="17"/>
        <v>2.4573608568668789E-2</v>
      </c>
      <c r="I136" s="1">
        <f t="shared" ca="1" si="17"/>
        <v>8.055341424589299E-2</v>
      </c>
      <c r="J136" s="1">
        <f t="shared" ca="1" si="17"/>
        <v>0.26782243151494728</v>
      </c>
      <c r="K136" s="1">
        <f t="shared" ca="1" si="17"/>
        <v>0.53462569794741799</v>
      </c>
      <c r="L136" s="1">
        <f t="shared" ca="1" si="17"/>
        <v>0.48755392214358018</v>
      </c>
      <c r="M136" s="1">
        <f t="shared" ca="1" si="17"/>
        <v>0.24911691618862966</v>
      </c>
      <c r="N136" s="1">
        <f t="shared" ca="1" si="17"/>
        <v>0.29617513495564302</v>
      </c>
      <c r="O136" s="1">
        <f t="shared" ca="1" si="17"/>
        <v>0.46645280276911549</v>
      </c>
      <c r="P136" s="1">
        <f t="shared" ca="1" si="17"/>
        <v>0.31528625574780189</v>
      </c>
      <c r="Q136" s="1">
        <f t="shared" ca="1" si="17"/>
        <v>0.11430550459599079</v>
      </c>
      <c r="R136" s="1">
        <f t="shared" ca="1" si="17"/>
        <v>1.7072796438767489E-2</v>
      </c>
      <c r="S136" s="1">
        <f t="shared" ca="1" si="17"/>
        <v>4.5415869214048304E-2</v>
      </c>
      <c r="T136" s="1">
        <f t="shared" ca="1" si="17"/>
        <v>0.20739812419884282</v>
      </c>
      <c r="U136" s="1">
        <f t="shared" ca="1" si="17"/>
        <v>0.48094678030191174</v>
      </c>
      <c r="V136" s="1">
        <f t="shared" ca="1" si="15"/>
        <v>0.49383429362378894</v>
      </c>
      <c r="W136" s="1">
        <f t="shared" ca="1" si="16"/>
        <v>0.26790468373366438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2.3943610878090719E-2</v>
      </c>
      <c r="E137" s="1">
        <f t="shared" ca="1" si="13"/>
        <v>2.4160991909377861E-2</v>
      </c>
      <c r="F137" s="1">
        <f t="shared" ca="1" si="17"/>
        <v>1.3653633760958128E-3</v>
      </c>
      <c r="G137" s="1">
        <f t="shared" ca="1" si="17"/>
        <v>-3.7640072374535509E-3</v>
      </c>
      <c r="H137" s="1">
        <f t="shared" ca="1" si="17"/>
        <v>2.4931244966737997E-2</v>
      </c>
      <c r="I137" s="1">
        <f t="shared" ca="1" si="17"/>
        <v>2.5549853881124168E-2</v>
      </c>
      <c r="J137" s="1">
        <f t="shared" ca="1" si="17"/>
        <v>4.6923266346690681E-2</v>
      </c>
      <c r="K137" s="1">
        <f t="shared" ca="1" si="17"/>
        <v>0.12158995878825411</v>
      </c>
      <c r="L137" s="1">
        <f t="shared" ca="1" si="17"/>
        <v>0.18329098347443015</v>
      </c>
      <c r="M137" s="1">
        <f t="shared" ca="1" si="17"/>
        <v>0.11299278739955387</v>
      </c>
      <c r="N137" s="1">
        <f t="shared" ca="1" si="17"/>
        <v>-2.6727135749873899E-3</v>
      </c>
      <c r="O137" s="1">
        <f t="shared" ca="1" si="17"/>
        <v>-3.6801642888915074E-4</v>
      </c>
      <c r="P137" s="1">
        <f t="shared" ca="1" si="17"/>
        <v>0.20642932660721955</v>
      </c>
      <c r="Q137" s="1">
        <f t="shared" ca="1" si="17"/>
        <v>0.41923541285064286</v>
      </c>
      <c r="R137" s="1">
        <f t="shared" ca="1" si="17"/>
        <v>0.3060889278813298</v>
      </c>
      <c r="S137" s="1">
        <f t="shared" ca="1" si="17"/>
        <v>0.1607561852807658</v>
      </c>
      <c r="T137" s="1">
        <f t="shared" ca="1" si="17"/>
        <v>0.16109959581231298</v>
      </c>
      <c r="U137" s="1">
        <f t="shared" ca="1" si="17"/>
        <v>0.14835682056582958</v>
      </c>
      <c r="V137" s="1">
        <f t="shared" ca="1" si="15"/>
        <v>8.0790500139810401E-2</v>
      </c>
      <c r="W137" s="1">
        <f t="shared" ca="1" si="16"/>
        <v>4.5288757300344248E-2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-6.4065509931568551E-2</v>
      </c>
      <c r="E138" s="1">
        <f t="shared" ca="1" si="13"/>
        <v>-1.999626426549822E-2</v>
      </c>
      <c r="F138" s="1">
        <f t="shared" ca="1" si="17"/>
        <v>8.6984244256632495E-2</v>
      </c>
      <c r="G138" s="1">
        <f t="shared" ca="1" si="17"/>
        <v>0.17273945841356678</v>
      </c>
      <c r="H138" s="1">
        <f t="shared" ca="1" si="17"/>
        <v>0.13914852468797662</v>
      </c>
      <c r="I138" s="1">
        <f t="shared" ca="1" si="17"/>
        <v>0.18266883125218217</v>
      </c>
      <c r="J138" s="1">
        <f t="shared" ca="1" si="17"/>
        <v>0.33821971464980161</v>
      </c>
      <c r="K138" s="1">
        <f t="shared" ca="1" si="17"/>
        <v>0.46507166462006033</v>
      </c>
      <c r="L138" s="1">
        <f t="shared" ca="1" si="17"/>
        <v>0.3867717346118319</v>
      </c>
      <c r="M138" s="1">
        <f t="shared" ca="1" si="17"/>
        <v>0.37805251435989545</v>
      </c>
      <c r="N138" s="1">
        <f t="shared" ca="1" si="17"/>
        <v>0.50067278040181928</v>
      </c>
      <c r="O138" s="1">
        <f t="shared" ca="1" si="17"/>
        <v>0.4620582918359144</v>
      </c>
      <c r="P138" s="1">
        <f t="shared" ca="1" si="17"/>
        <v>0.40300057464911471</v>
      </c>
      <c r="Q138" s="1">
        <f t="shared" ca="1" si="17"/>
        <v>0.41375567941880842</v>
      </c>
      <c r="R138" s="1">
        <f t="shared" ca="1" si="17"/>
        <v>0.24955482901078838</v>
      </c>
      <c r="S138" s="1">
        <f t="shared" ca="1" si="17"/>
        <v>0.1043692697273457</v>
      </c>
      <c r="T138" s="1">
        <f t="shared" ca="1" si="17"/>
        <v>0.15607135408197795</v>
      </c>
      <c r="U138" s="1">
        <f t="shared" ca="1" si="17"/>
        <v>0.30494430271870443</v>
      </c>
      <c r="V138" s="1">
        <f t="shared" ca="1" si="15"/>
        <v>0.29722327508198915</v>
      </c>
      <c r="W138" s="1">
        <f t="shared" ca="1" si="16"/>
        <v>0.11434084727075793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2.9563934776901897E-2</v>
      </c>
      <c r="E139" s="1">
        <f t="shared" ca="1" si="13"/>
        <v>-2.966500719785857E-2</v>
      </c>
      <c r="F139" s="1">
        <f t="shared" ca="1" si="17"/>
        <v>-5.2847153577209129E-2</v>
      </c>
      <c r="G139" s="1">
        <f t="shared" ca="1" si="17"/>
        <v>3.6664461708467759E-2</v>
      </c>
      <c r="H139" s="1">
        <f t="shared" ca="1" si="17"/>
        <v>0.23763997057519681</v>
      </c>
      <c r="I139" s="1">
        <f t="shared" ca="1" si="17"/>
        <v>0.40794415767879055</v>
      </c>
      <c r="J139" s="1">
        <f t="shared" ca="1" si="17"/>
        <v>0.25007215063586502</v>
      </c>
      <c r="K139" s="1">
        <f t="shared" ca="1" si="17"/>
        <v>0.11465642964597289</v>
      </c>
      <c r="L139" s="1">
        <f t="shared" ca="1" si="17"/>
        <v>0.1139420632679565</v>
      </c>
      <c r="M139" s="1">
        <f t="shared" ca="1" si="17"/>
        <v>8.1594062711249277E-2</v>
      </c>
      <c r="N139" s="1">
        <f t="shared" ca="1" si="17"/>
        <v>2.8237302234685985E-2</v>
      </c>
      <c r="O139" s="1">
        <f t="shared" ca="1" si="17"/>
        <v>-4.3091230400268229E-2</v>
      </c>
      <c r="P139" s="1">
        <f t="shared" ca="1" si="17"/>
        <v>-8.8237062824861739E-2</v>
      </c>
      <c r="Q139" s="1">
        <f t="shared" ca="1" si="17"/>
        <v>-4.0789479323557018E-2</v>
      </c>
      <c r="R139" s="1">
        <f t="shared" ca="1" si="17"/>
        <v>1.563478267570096E-2</v>
      </c>
      <c r="S139" s="1">
        <f t="shared" ca="1" si="17"/>
        <v>7.5044167689120395E-2</v>
      </c>
      <c r="T139" s="1">
        <f t="shared" ca="1" si="17"/>
        <v>0.28438022284632741</v>
      </c>
      <c r="U139" s="1">
        <f t="shared" ca="1" si="17"/>
        <v>0.51042529806757309</v>
      </c>
      <c r="V139" s="1">
        <f t="shared" ca="1" si="15"/>
        <v>0.43239908408233524</v>
      </c>
      <c r="W139" s="1">
        <f t="shared" ca="1" si="16"/>
        <v>0.21234700973400386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-2.1069593865078408E-3</v>
      </c>
      <c r="E140" s="1">
        <f t="shared" ca="1" si="13"/>
        <v>-1.8682889700585178E-2</v>
      </c>
      <c r="F140" s="1">
        <f t="shared" ca="1" si="17"/>
        <v>-1.5191021666193159E-2</v>
      </c>
      <c r="G140" s="1">
        <f t="shared" ca="1" si="17"/>
        <v>-1.9066890917945035E-2</v>
      </c>
      <c r="H140" s="1">
        <f t="shared" ca="1" si="17"/>
        <v>-3.6870272017381654E-2</v>
      </c>
      <c r="I140" s="1">
        <f t="shared" ca="1" si="17"/>
        <v>-5.8765540875658231E-2</v>
      </c>
      <c r="J140" s="1">
        <f t="shared" ca="1" si="17"/>
        <v>-2.4673719020112464E-2</v>
      </c>
      <c r="K140" s="1">
        <f t="shared" ca="1" si="17"/>
        <v>4.702882931247522E-2</v>
      </c>
      <c r="L140" s="1">
        <f t="shared" ca="1" si="17"/>
        <v>5.8192871395354118E-2</v>
      </c>
      <c r="M140" s="1">
        <f t="shared" ca="1" si="17"/>
        <v>9.6095927890174713E-3</v>
      </c>
      <c r="N140" s="1">
        <f t="shared" ca="1" si="17"/>
        <v>-4.6088358493550828E-2</v>
      </c>
      <c r="O140" s="1">
        <f t="shared" ca="1" si="17"/>
        <v>1.3794708046362941E-2</v>
      </c>
      <c r="P140" s="1">
        <f t="shared" ca="1" si="17"/>
        <v>0.20205296505461806</v>
      </c>
      <c r="Q140" s="1">
        <f t="shared" ca="1" si="17"/>
        <v>0.37233130203878617</v>
      </c>
      <c r="R140" s="1">
        <f t="shared" ca="1" si="17"/>
        <v>0.24739508092133855</v>
      </c>
      <c r="S140" s="1">
        <f t="shared" ca="1" si="17"/>
        <v>0.11809893191786465</v>
      </c>
      <c r="T140" s="1">
        <f t="shared" ca="1" si="17"/>
        <v>0.19189522897841366</v>
      </c>
      <c r="U140" s="1">
        <f t="shared" ca="1" si="17"/>
        <v>0.37614581309489142</v>
      </c>
      <c r="V140" s="1">
        <f t="shared" ca="1" si="15"/>
        <v>0.34017889997588802</v>
      </c>
      <c r="W140" s="1">
        <f t="shared" ca="1" si="16"/>
        <v>0.20569339508119538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-7.2969274601376616E-2</v>
      </c>
      <c r="E141" s="1">
        <f t="shared" ca="1" si="13"/>
        <v>-3.9118334945440328E-2</v>
      </c>
      <c r="F141" s="1">
        <f t="shared" ca="1" si="17"/>
        <v>0.14893461734678357</v>
      </c>
      <c r="G141" s="1">
        <f t="shared" ca="1" si="17"/>
        <v>0.35153373614148298</v>
      </c>
      <c r="H141" s="1">
        <f t="shared" ca="1" si="17"/>
        <v>0.27928385998019106</v>
      </c>
      <c r="I141" s="1">
        <f t="shared" ca="1" si="17"/>
        <v>0.23809206387724716</v>
      </c>
      <c r="J141" s="1">
        <f t="shared" ca="1" si="17"/>
        <v>0.40547596628748844</v>
      </c>
      <c r="K141" s="1">
        <f t="shared" ca="1" si="17"/>
        <v>0.61153223468117091</v>
      </c>
      <c r="L141" s="1">
        <f t="shared" ca="1" si="17"/>
        <v>0.50945794635306152</v>
      </c>
      <c r="M141" s="1">
        <f t="shared" ca="1" si="17"/>
        <v>0.31368701790361658</v>
      </c>
      <c r="N141" s="1">
        <f t="shared" ca="1" si="17"/>
        <v>0.26814650413231772</v>
      </c>
      <c r="O141" s="1">
        <f t="shared" ca="1" si="17"/>
        <v>0.1692043505476824</v>
      </c>
      <c r="P141" s="1">
        <f t="shared" ca="1" si="17"/>
        <v>5.4400211680017671E-2</v>
      </c>
      <c r="Q141" s="1">
        <f t="shared" ca="1" si="17"/>
        <v>1.3314776198180328E-2</v>
      </c>
      <c r="R141" s="1">
        <f t="shared" ca="1" si="17"/>
        <v>-6.3637730980751778E-3</v>
      </c>
      <c r="S141" s="1">
        <f t="shared" ca="1" si="17"/>
        <v>2.6105020257483191E-2</v>
      </c>
      <c r="T141" s="1">
        <f t="shared" ca="1" si="17"/>
        <v>0.22222743723551419</v>
      </c>
      <c r="U141" s="1">
        <f t="shared" ca="1" si="17"/>
        <v>0.507553062334822</v>
      </c>
      <c r="V141" s="1">
        <f t="shared" ca="1" si="15"/>
        <v>0.5149881930004121</v>
      </c>
      <c r="W141" s="1">
        <f t="shared" ca="1" si="16"/>
        <v>0.29367405138056224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-6.8659874896785239E-2</v>
      </c>
      <c r="E142" s="1">
        <f t="shared" ca="1" si="13"/>
        <v>-2.0185419402509151E-2</v>
      </c>
      <c r="F142" s="1">
        <f t="shared" ca="1" si="17"/>
        <v>-1.3868294931279029E-2</v>
      </c>
      <c r="G142" s="1">
        <f t="shared" ca="1" si="17"/>
        <v>-2.809772516887634E-2</v>
      </c>
      <c r="H142" s="1">
        <f t="shared" ca="1" si="17"/>
        <v>-1.4386299301561063E-2</v>
      </c>
      <c r="I142" s="1">
        <f t="shared" ca="1" si="17"/>
        <v>3.5225715183963627E-2</v>
      </c>
      <c r="J142" s="1">
        <f t="shared" ca="1" si="17"/>
        <v>5.0149620597487378E-2</v>
      </c>
      <c r="K142" s="1">
        <f t="shared" ca="1" si="17"/>
        <v>1.8289348760871176E-2</v>
      </c>
      <c r="L142" s="1">
        <f t="shared" ca="1" si="17"/>
        <v>4.2424988041898058E-2</v>
      </c>
      <c r="M142" s="1">
        <f t="shared" ca="1" si="17"/>
        <v>4.1159690099912702E-2</v>
      </c>
      <c r="N142" s="1">
        <f t="shared" ca="1" si="17"/>
        <v>1.1978937000803731E-2</v>
      </c>
      <c r="O142" s="1">
        <f t="shared" ca="1" si="17"/>
        <v>8.1411792119883988E-2</v>
      </c>
      <c r="P142" s="1">
        <f t="shared" ca="1" si="17"/>
        <v>0.24466433813184393</v>
      </c>
      <c r="Q142" s="1">
        <f t="shared" ca="1" si="17"/>
        <v>0.35735665323120674</v>
      </c>
      <c r="R142" s="1">
        <f t="shared" ca="1" si="17"/>
        <v>0.21964056795339446</v>
      </c>
      <c r="S142" s="1">
        <f t="shared" ca="1" si="17"/>
        <v>0.1507415568351318</v>
      </c>
      <c r="T142" s="1">
        <f t="shared" ca="1" si="17"/>
        <v>0.2083316687516315</v>
      </c>
      <c r="U142" s="1">
        <f t="shared" ca="1" si="17"/>
        <v>0.19882045749524105</v>
      </c>
      <c r="V142" s="1">
        <f t="shared" ca="1" si="15"/>
        <v>0.21098992544061337</v>
      </c>
      <c r="W142" s="1">
        <f t="shared" ca="1" si="16"/>
        <v>0.17472250871081982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0.11590694458711524</v>
      </c>
      <c r="E143" s="1">
        <f t="shared" ca="1" si="13"/>
        <v>9.1879834281451328E-2</v>
      </c>
      <c r="F143" s="1">
        <f t="shared" ca="1" si="17"/>
        <v>7.8648875385400968E-2</v>
      </c>
      <c r="G143" s="1">
        <f t="shared" ca="1" si="17"/>
        <v>6.5243994177782441E-2</v>
      </c>
      <c r="H143" s="1">
        <f t="shared" ca="1" si="17"/>
        <v>4.8231745240617269E-2</v>
      </c>
      <c r="I143" s="1">
        <f t="shared" ca="1" si="17"/>
        <v>5.8534110973727752E-2</v>
      </c>
      <c r="J143" s="1">
        <f t="shared" ca="1" si="17"/>
        <v>8.3843416141402852E-2</v>
      </c>
      <c r="K143" s="1">
        <f t="shared" ca="1" si="17"/>
        <v>0.15192084586410209</v>
      </c>
      <c r="L143" s="1">
        <f t="shared" ca="1" si="17"/>
        <v>0.16516735999174165</v>
      </c>
      <c r="M143" s="1">
        <f t="shared" ca="1" si="17"/>
        <v>0.11094367475635483</v>
      </c>
      <c r="N143" s="1">
        <f t="shared" ca="1" si="17"/>
        <v>4.2428780308895742E-2</v>
      </c>
      <c r="O143" s="1">
        <f t="shared" ca="1" si="17"/>
        <v>1.4252636899748275E-2</v>
      </c>
      <c r="P143" s="1">
        <f t="shared" ca="1" si="17"/>
        <v>-4.7940021133103111E-3</v>
      </c>
      <c r="Q143" s="1">
        <f t="shared" ca="1" si="17"/>
        <v>-2.687428323558802E-2</v>
      </c>
      <c r="R143" s="1">
        <f t="shared" ca="1" si="17"/>
        <v>-3.6129449355986464E-2</v>
      </c>
      <c r="S143" s="1">
        <f t="shared" ca="1" si="17"/>
        <v>1.243483438204589E-2</v>
      </c>
      <c r="T143" s="1">
        <f t="shared" ca="1" si="17"/>
        <v>0.24542379748644935</v>
      </c>
      <c r="U143" s="1">
        <f t="shared" ref="U143:U158" ca="1" si="18">(U93+0.6*(V93+T93)+0.15*(S93+W93))/(1+2*0.6+2*0.15)</f>
        <v>0.53348685131104678</v>
      </c>
      <c r="V143" s="1">
        <f t="shared" ca="1" si="15"/>
        <v>0.612173271814349</v>
      </c>
      <c r="W143" s="1">
        <f t="shared" ca="1" si="16"/>
        <v>0.6708174691785812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0.14384996814147039</v>
      </c>
      <c r="E144" s="1">
        <f t="shared" ca="1" si="13"/>
        <v>0.12314217805309796</v>
      </c>
      <c r="F144" s="1">
        <f t="shared" ref="F144:T158" ca="1" si="19">(F94+0.6*(G94+E94)+0.15*(D94+H94))/(1+2*0.6+2*0.15)</f>
        <v>0.10581066224864169</v>
      </c>
      <c r="G144" s="1">
        <f t="shared" ca="1" si="19"/>
        <v>5.3830890531622301E-2</v>
      </c>
      <c r="H144" s="1">
        <f t="shared" ca="1" si="19"/>
        <v>-8.5167886953172959E-3</v>
      </c>
      <c r="I144" s="1">
        <f t="shared" ca="1" si="19"/>
        <v>3.1141015874188473E-2</v>
      </c>
      <c r="J144" s="1">
        <f t="shared" ca="1" si="19"/>
        <v>0.13732875689760052</v>
      </c>
      <c r="K144" s="1">
        <f t="shared" ca="1" si="19"/>
        <v>0.21191655611298299</v>
      </c>
      <c r="L144" s="1">
        <f t="shared" ca="1" si="19"/>
        <v>0.21022020686897588</v>
      </c>
      <c r="M144" s="1">
        <f t="shared" ca="1" si="19"/>
        <v>0.32947917127634663</v>
      </c>
      <c r="N144" s="1">
        <f t="shared" ca="1" si="19"/>
        <v>0.4607621084351835</v>
      </c>
      <c r="O144" s="1">
        <f t="shared" ca="1" si="19"/>
        <v>0.3450900626657829</v>
      </c>
      <c r="P144" s="1">
        <f t="shared" ca="1" si="19"/>
        <v>0.29205439348412626</v>
      </c>
      <c r="Q144" s="1">
        <f t="shared" ca="1" si="19"/>
        <v>0.36786602925685125</v>
      </c>
      <c r="R144" s="1">
        <f t="shared" ca="1" si="19"/>
        <v>0.21217286558815251</v>
      </c>
      <c r="S144" s="1">
        <f t="shared" ca="1" si="19"/>
        <v>4.5044732616052477E-2</v>
      </c>
      <c r="T144" s="1">
        <f t="shared" ca="1" si="19"/>
        <v>7.7472303352968522E-2</v>
      </c>
      <c r="U144" s="1">
        <f t="shared" ca="1" si="18"/>
        <v>0.18274995450378664</v>
      </c>
      <c r="V144" s="1">
        <f t="shared" ca="1" si="15"/>
        <v>0.14946981393847378</v>
      </c>
      <c r="W144" s="1">
        <f t="shared" ca="1" si="16"/>
        <v>6.8606114202436008E-2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2.7254823879604574E-2</v>
      </c>
      <c r="E145" s="1">
        <f t="shared" ca="1" si="13"/>
        <v>2.8587696737483282E-2</v>
      </c>
      <c r="F145" s="1">
        <f t="shared" ca="1" si="19"/>
        <v>4.863541417617151E-2</v>
      </c>
      <c r="G145" s="1">
        <f t="shared" ca="1" si="19"/>
        <v>7.0131124715321708E-2</v>
      </c>
      <c r="H145" s="1">
        <f t="shared" ca="1" si="19"/>
        <v>4.1152964459940253E-2</v>
      </c>
      <c r="I145" s="1">
        <f t="shared" ca="1" si="19"/>
        <v>-5.1691867407426349E-3</v>
      </c>
      <c r="J145" s="1">
        <f t="shared" ca="1" si="19"/>
        <v>-1.1843766471500164E-2</v>
      </c>
      <c r="K145" s="1">
        <f t="shared" ca="1" si="19"/>
        <v>9.5206645117565328E-3</v>
      </c>
      <c r="L145" s="1">
        <f t="shared" ca="1" si="19"/>
        <v>1.6463846435147558E-2</v>
      </c>
      <c r="M145" s="1">
        <f t="shared" ca="1" si="19"/>
        <v>5.1981204550465267E-2</v>
      </c>
      <c r="N145" s="1">
        <f t="shared" ca="1" si="19"/>
        <v>5.9824145377616669E-2</v>
      </c>
      <c r="O145" s="1">
        <f t="shared" ca="1" si="19"/>
        <v>2.1057622959436667E-2</v>
      </c>
      <c r="P145" s="1">
        <f t="shared" ca="1" si="19"/>
        <v>1.6537527620089233E-2</v>
      </c>
      <c r="Q145" s="1">
        <f t="shared" ca="1" si="19"/>
        <v>-4.3862561486001921E-2</v>
      </c>
      <c r="R145" s="1">
        <f t="shared" ca="1" si="19"/>
        <v>-7.9808697288482083E-2</v>
      </c>
      <c r="S145" s="1">
        <f t="shared" ca="1" si="19"/>
        <v>3.699774091924378E-2</v>
      </c>
      <c r="T145" s="1">
        <f t="shared" ca="1" si="19"/>
        <v>0.28464602411769957</v>
      </c>
      <c r="U145" s="1">
        <f t="shared" ca="1" si="18"/>
        <v>0.40612872254289789</v>
      </c>
      <c r="V145" s="1">
        <f t="shared" ca="1" si="15"/>
        <v>0.27632248939544857</v>
      </c>
      <c r="W145" s="1">
        <f t="shared" ca="1" si="16"/>
        <v>0.10755738485914544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7.9443393304139104E-2</v>
      </c>
      <c r="E146" s="1">
        <f t="shared" ca="1" si="13"/>
        <v>8.5597578367320737E-2</v>
      </c>
      <c r="F146" s="1">
        <f t="shared" ca="1" si="19"/>
        <v>1.3060848527240397E-3</v>
      </c>
      <c r="G146" s="1">
        <f t="shared" ca="1" si="19"/>
        <v>-2.8846062826121066E-2</v>
      </c>
      <c r="H146" s="1">
        <f t="shared" ca="1" si="19"/>
        <v>2.3464165494195863E-2</v>
      </c>
      <c r="I146" s="1">
        <f t="shared" ca="1" si="19"/>
        <v>8.8265989830090347E-2</v>
      </c>
      <c r="J146" s="1">
        <f t="shared" ca="1" si="19"/>
        <v>0.16093687383960581</v>
      </c>
      <c r="K146" s="1">
        <f t="shared" ca="1" si="19"/>
        <v>0.22162893108842305</v>
      </c>
      <c r="L146" s="1">
        <f t="shared" ca="1" si="19"/>
        <v>0.17448147217233761</v>
      </c>
      <c r="M146" s="1">
        <f t="shared" ca="1" si="19"/>
        <v>0.1731848575592691</v>
      </c>
      <c r="N146" s="1">
        <f t="shared" ca="1" si="19"/>
        <v>0.18674223306859739</v>
      </c>
      <c r="O146" s="1">
        <f t="shared" ca="1" si="19"/>
        <v>0.17566935197972569</v>
      </c>
      <c r="P146" s="1">
        <f t="shared" ca="1" si="19"/>
        <v>0.27918342851822847</v>
      </c>
      <c r="Q146" s="1">
        <f t="shared" ca="1" si="19"/>
        <v>0.40025670616284603</v>
      </c>
      <c r="R146" s="1">
        <f t="shared" ca="1" si="19"/>
        <v>0.23092644823694003</v>
      </c>
      <c r="S146" s="1">
        <f t="shared" ca="1" si="19"/>
        <v>3.7540286704192113E-2</v>
      </c>
      <c r="T146" s="1">
        <f t="shared" ca="1" si="19"/>
        <v>2.2183690920508314E-3</v>
      </c>
      <c r="U146" s="1">
        <f t="shared" ca="1" si="18"/>
        <v>0.22863416573614512</v>
      </c>
      <c r="V146" s="1">
        <f t="shared" ca="1" si="15"/>
        <v>0.53871747026052197</v>
      </c>
      <c r="W146" s="1">
        <f t="shared" ca="1" si="16"/>
        <v>0.60280205646919816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9.7002503697564732E-2</v>
      </c>
      <c r="E147" s="1">
        <f t="shared" ca="1" si="13"/>
        <v>0.11409722993771981</v>
      </c>
      <c r="F147" s="1">
        <f t="shared" ca="1" si="19"/>
        <v>0.15441757553298494</v>
      </c>
      <c r="G147" s="1">
        <f t="shared" ca="1" si="19"/>
        <v>0.16531780439636823</v>
      </c>
      <c r="H147" s="1">
        <f t="shared" ca="1" si="19"/>
        <v>0.11804434814844544</v>
      </c>
      <c r="I147" s="1">
        <f t="shared" ca="1" si="19"/>
        <v>8.9910633801753181E-2</v>
      </c>
      <c r="J147" s="1">
        <f t="shared" ca="1" si="19"/>
        <v>8.1016171889016525E-2</v>
      </c>
      <c r="K147" s="1">
        <f t="shared" ca="1" si="19"/>
        <v>8.2032030034228459E-2</v>
      </c>
      <c r="L147" s="1">
        <f t="shared" ca="1" si="19"/>
        <v>6.8820273858308287E-2</v>
      </c>
      <c r="M147" s="1">
        <f t="shared" ca="1" si="19"/>
        <v>1.3181896523742681E-2</v>
      </c>
      <c r="N147" s="1">
        <f t="shared" ca="1" si="19"/>
        <v>-1.4141923018041453E-2</v>
      </c>
      <c r="O147" s="1">
        <f t="shared" ca="1" si="19"/>
        <v>-5.3616013496931682E-3</v>
      </c>
      <c r="P147" s="1">
        <f t="shared" ca="1" si="19"/>
        <v>0.127724394951029</v>
      </c>
      <c r="Q147" s="1">
        <f t="shared" ca="1" si="19"/>
        <v>0.2921401917034388</v>
      </c>
      <c r="R147" s="1">
        <f t="shared" ca="1" si="19"/>
        <v>0.16759816463258007</v>
      </c>
      <c r="S147" s="1">
        <f t="shared" ca="1" si="19"/>
        <v>9.4742606149829881E-3</v>
      </c>
      <c r="T147" s="1">
        <f t="shared" ca="1" si="19"/>
        <v>-5.4927977898765648E-2</v>
      </c>
      <c r="U147" s="1">
        <f t="shared" ca="1" si="18"/>
        <v>-2.6735504555497726E-3</v>
      </c>
      <c r="V147" s="1">
        <f t="shared" ca="1" si="15"/>
        <v>0.17874376676820292</v>
      </c>
      <c r="W147" s="1">
        <f t="shared" ca="1" si="16"/>
        <v>0.3727482116313835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-1.0191573644703031E-2</v>
      </c>
      <c r="E148" s="1">
        <f t="shared" ca="1" si="13"/>
        <v>2.7238294459430157E-2</v>
      </c>
      <c r="F148" s="1">
        <f t="shared" ca="1" si="19"/>
        <v>0.1684148554035656</v>
      </c>
      <c r="G148" s="1">
        <f t="shared" ca="1" si="19"/>
        <v>0.35516660748599327</v>
      </c>
      <c r="H148" s="1">
        <f t="shared" ca="1" si="19"/>
        <v>0.27606118678038577</v>
      </c>
      <c r="I148" s="1">
        <f t="shared" ca="1" si="19"/>
        <v>0.13788092853683509</v>
      </c>
      <c r="J148" s="1">
        <f t="shared" ca="1" si="19"/>
        <v>5.8814820605583365E-2</v>
      </c>
      <c r="K148" s="1">
        <f t="shared" ca="1" si="19"/>
        <v>2.5823816501731954E-2</v>
      </c>
      <c r="L148" s="1">
        <f t="shared" ca="1" si="19"/>
        <v>6.2289644308690703E-2</v>
      </c>
      <c r="M148" s="1">
        <f t="shared" ca="1" si="19"/>
        <v>9.627951135778598E-2</v>
      </c>
      <c r="N148" s="1">
        <f t="shared" ca="1" si="19"/>
        <v>0.11697779347694111</v>
      </c>
      <c r="O148" s="1">
        <f t="shared" ca="1" si="19"/>
        <v>0.13150344537342878</v>
      </c>
      <c r="P148" s="1">
        <f t="shared" ca="1" si="19"/>
        <v>8.150170431403686E-2</v>
      </c>
      <c r="Q148" s="1">
        <f t="shared" ca="1" si="19"/>
        <v>2.5574710542965944E-2</v>
      </c>
      <c r="R148" s="1">
        <f t="shared" ca="1" si="19"/>
        <v>4.6920303531515373E-3</v>
      </c>
      <c r="S148" s="1">
        <f t="shared" ca="1" si="19"/>
        <v>4.7326072553316181E-2</v>
      </c>
      <c r="T148" s="1">
        <f t="shared" ca="1" si="19"/>
        <v>0.22290792627504014</v>
      </c>
      <c r="U148" s="1">
        <f t="shared" ca="1" si="18"/>
        <v>0.47735902393574159</v>
      </c>
      <c r="V148" s="1">
        <f t="shared" ca="1" si="15"/>
        <v>0.46503175993250062</v>
      </c>
      <c r="W148" s="1">
        <f t="shared" ca="1" si="16"/>
        <v>0.25108472733283621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-3.0344863764196529E-2</v>
      </c>
      <c r="E149" s="1">
        <f t="shared" ca="1" si="13"/>
        <v>7.3684461973187228E-3</v>
      </c>
      <c r="F149" s="1">
        <f t="shared" ca="1" si="19"/>
        <v>0.1610574345602207</v>
      </c>
      <c r="G149" s="1">
        <f t="shared" ca="1" si="19"/>
        <v>0.37495037476083781</v>
      </c>
      <c r="H149" s="1">
        <f t="shared" ca="1" si="19"/>
        <v>0.41362682588657984</v>
      </c>
      <c r="I149" s="1">
        <f t="shared" ca="1" si="19"/>
        <v>0.43259770378007589</v>
      </c>
      <c r="J149" s="1">
        <f t="shared" ca="1" si="19"/>
        <v>0.31937284123392012</v>
      </c>
      <c r="K149" s="1">
        <f t="shared" ca="1" si="19"/>
        <v>0.19459935145325488</v>
      </c>
      <c r="L149" s="1">
        <f t="shared" ca="1" si="19"/>
        <v>0.13700471093950486</v>
      </c>
      <c r="M149" s="1">
        <f t="shared" ca="1" si="19"/>
        <v>0.27720175738179553</v>
      </c>
      <c r="N149" s="1">
        <f t="shared" ca="1" si="19"/>
        <v>0.55113317373459192</v>
      </c>
      <c r="O149" s="1">
        <f t="shared" ca="1" si="19"/>
        <v>0.63645937034954958</v>
      </c>
      <c r="P149" s="1">
        <f t="shared" ca="1" si="19"/>
        <v>0.47581051756363318</v>
      </c>
      <c r="Q149" s="1">
        <f t="shared" ca="1" si="19"/>
        <v>0.3714624884905523</v>
      </c>
      <c r="R149" s="1">
        <f t="shared" ca="1" si="19"/>
        <v>0.20664945942585078</v>
      </c>
      <c r="S149" s="1">
        <f t="shared" ca="1" si="19"/>
        <v>9.4169028957437784E-2</v>
      </c>
      <c r="T149" s="1">
        <f t="shared" ca="1" si="19"/>
        <v>6.8602429046900171E-2</v>
      </c>
      <c r="U149" s="1">
        <f t="shared" ca="1" si="18"/>
        <v>0.17626469103143008</v>
      </c>
      <c r="V149" s="1">
        <f t="shared" ca="1" si="15"/>
        <v>0.34032219337345071</v>
      </c>
      <c r="W149" s="1">
        <f t="shared" ca="1" si="16"/>
        <v>0.45748873617467506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4.9636927722586717E-2</v>
      </c>
      <c r="E150" s="1">
        <f t="shared" ca="1" si="13"/>
        <v>7.0468522801473185E-2</v>
      </c>
      <c r="F150" s="1">
        <f t="shared" ca="1" si="19"/>
        <v>8.9154114374118826E-2</v>
      </c>
      <c r="G150" s="1">
        <f t="shared" ca="1" si="19"/>
        <v>0.13967469829235082</v>
      </c>
      <c r="H150" s="1">
        <f t="shared" ca="1" si="19"/>
        <v>0.25511020445744587</v>
      </c>
      <c r="I150" s="1">
        <f t="shared" ca="1" si="19"/>
        <v>0.38277894907513332</v>
      </c>
      <c r="J150" s="1">
        <f t="shared" ca="1" si="19"/>
        <v>0.25239895822887376</v>
      </c>
      <c r="K150" s="1">
        <f t="shared" ca="1" si="19"/>
        <v>7.0018844068643199E-2</v>
      </c>
      <c r="L150" s="1">
        <f t="shared" ca="1" si="19"/>
        <v>-2.4374807828888279E-2</v>
      </c>
      <c r="M150" s="1">
        <f t="shared" ca="1" si="19"/>
        <v>5.2825414223785574E-2</v>
      </c>
      <c r="N150" s="1">
        <f t="shared" ca="1" si="19"/>
        <v>0.26969547300543734</v>
      </c>
      <c r="O150" s="1">
        <f t="shared" ca="1" si="19"/>
        <v>0.49819059895233692</v>
      </c>
      <c r="P150" s="1">
        <f t="shared" ca="1" si="19"/>
        <v>0.5194657746639787</v>
      </c>
      <c r="Q150" s="1">
        <f t="shared" ca="1" si="19"/>
        <v>0.491824409849273</v>
      </c>
      <c r="R150" s="1">
        <f t="shared" ca="1" si="19"/>
        <v>0.2238070908637512</v>
      </c>
      <c r="S150" s="1">
        <f t="shared" ca="1" si="19"/>
        <v>-4.2670565967914634E-3</v>
      </c>
      <c r="T150" s="1">
        <f t="shared" ca="1" si="19"/>
        <v>-3.8720277957136083E-2</v>
      </c>
      <c r="U150" s="1">
        <f t="shared" ca="1" si="18"/>
        <v>0.18351261487759596</v>
      </c>
      <c r="V150" s="1">
        <f t="shared" ca="1" si="15"/>
        <v>0.57775324947902662</v>
      </c>
      <c r="W150" s="1">
        <f t="shared" ca="1" si="16"/>
        <v>0.83476470708712991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-7.1597412704576414E-3</v>
      </c>
      <c r="E151" s="1">
        <f t="shared" ca="1" si="13"/>
        <v>-1.4607382814544672E-2</v>
      </c>
      <c r="F151" s="1">
        <f t="shared" ca="1" si="19"/>
        <v>7.9209886038982602E-2</v>
      </c>
      <c r="G151" s="1">
        <f t="shared" ca="1" si="19"/>
        <v>0.24131234390464348</v>
      </c>
      <c r="H151" s="1">
        <f t="shared" ca="1" si="19"/>
        <v>0.214962914763314</v>
      </c>
      <c r="I151" s="1">
        <f t="shared" ca="1" si="19"/>
        <v>9.0161333344990019E-2</v>
      </c>
      <c r="J151" s="1">
        <f t="shared" ca="1" si="19"/>
        <v>6.4559158824431416E-3</v>
      </c>
      <c r="K151" s="1">
        <f t="shared" ca="1" si="19"/>
        <v>-3.259819040353773E-2</v>
      </c>
      <c r="L151" s="1">
        <f t="shared" ca="1" si="19"/>
        <v>-5.8675492770500534E-2</v>
      </c>
      <c r="M151" s="1">
        <f t="shared" ca="1" si="19"/>
        <v>-2.7693694271228773E-2</v>
      </c>
      <c r="N151" s="1">
        <f t="shared" ca="1" si="19"/>
        <v>9.6062460698689948E-3</v>
      </c>
      <c r="O151" s="1">
        <f t="shared" ca="1" si="19"/>
        <v>2.1601710986909543E-2</v>
      </c>
      <c r="P151" s="1">
        <f t="shared" ca="1" si="19"/>
        <v>1.4612099345721965E-2</v>
      </c>
      <c r="Q151" s="1">
        <f t="shared" ca="1" si="19"/>
        <v>-4.0201836370374793E-3</v>
      </c>
      <c r="R151" s="1">
        <f t="shared" ca="1" si="19"/>
        <v>3.1632245285156818E-3</v>
      </c>
      <c r="S151" s="1">
        <f t="shared" ca="1" si="19"/>
        <v>6.0108077758315726E-2</v>
      </c>
      <c r="T151" s="1">
        <f t="shared" ca="1" si="19"/>
        <v>0.11045154371806624</v>
      </c>
      <c r="U151" s="1">
        <f t="shared" ca="1" si="18"/>
        <v>7.6812137819449205E-2</v>
      </c>
      <c r="V151" s="1">
        <f t="shared" ca="1" si="15"/>
        <v>-7.1807617893687734E-3</v>
      </c>
      <c r="W151" s="1">
        <f t="shared" ca="1" si="16"/>
        <v>-6.6138938256398785E-2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-1.3668379947802674E-2</v>
      </c>
      <c r="E152" s="1">
        <f t="shared" ca="1" si="13"/>
        <v>0.10652609746848586</v>
      </c>
      <c r="F152" s="1">
        <f t="shared" ca="1" si="19"/>
        <v>0.302012179143127</v>
      </c>
      <c r="G152" s="1">
        <f t="shared" ca="1" si="19"/>
        <v>0.43822564885373116</v>
      </c>
      <c r="H152" s="1">
        <f t="shared" ca="1" si="19"/>
        <v>0.25442881029542197</v>
      </c>
      <c r="I152" s="1">
        <f t="shared" ca="1" si="19"/>
        <v>0.10300087705669611</v>
      </c>
      <c r="J152" s="1">
        <f t="shared" ca="1" si="19"/>
        <v>0.12253417312463721</v>
      </c>
      <c r="K152" s="1">
        <f t="shared" ca="1" si="19"/>
        <v>0.17103343214785671</v>
      </c>
      <c r="L152" s="1">
        <f t="shared" ca="1" si="19"/>
        <v>0.13172967860689297</v>
      </c>
      <c r="M152" s="1">
        <f t="shared" ca="1" si="19"/>
        <v>0.14772479663522695</v>
      </c>
      <c r="N152" s="1">
        <f t="shared" ca="1" si="19"/>
        <v>0.26813499001626578</v>
      </c>
      <c r="O152" s="1">
        <f t="shared" ca="1" si="19"/>
        <v>0.23046883757374612</v>
      </c>
      <c r="P152" s="1">
        <f t="shared" ca="1" si="19"/>
        <v>0.14283293883962209</v>
      </c>
      <c r="Q152" s="1">
        <f t="shared" ca="1" si="19"/>
        <v>8.2331559530143372E-2</v>
      </c>
      <c r="R152" s="1">
        <f t="shared" ca="1" si="19"/>
        <v>4.6966225227917678E-2</v>
      </c>
      <c r="S152" s="1">
        <f t="shared" ca="1" si="19"/>
        <v>5.9459130635809342E-2</v>
      </c>
      <c r="T152" s="1">
        <f t="shared" ca="1" si="19"/>
        <v>0.21368906486008221</v>
      </c>
      <c r="U152" s="1">
        <f t="shared" ca="1" si="18"/>
        <v>0.46557816723319412</v>
      </c>
      <c r="V152" s="1">
        <f t="shared" ca="1" si="15"/>
        <v>0.51377399396094403</v>
      </c>
      <c r="W152" s="1">
        <f t="shared" ca="1" si="16"/>
        <v>0.35600051171511832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-2.1480397282808681E-2</v>
      </c>
      <c r="E153" s="1">
        <f t="shared" ca="1" si="13"/>
        <v>4.3897316694337871E-2</v>
      </c>
      <c r="F153" s="1">
        <f t="shared" ca="1" si="19"/>
        <v>0.10365101550725801</v>
      </c>
      <c r="G153" s="1">
        <f t="shared" ca="1" si="19"/>
        <v>7.6297505963377504E-2</v>
      </c>
      <c r="H153" s="1">
        <f t="shared" ca="1" si="19"/>
        <v>2.8632112044111018E-2</v>
      </c>
      <c r="I153" s="1">
        <f t="shared" ca="1" si="19"/>
        <v>6.0592930050354557E-2</v>
      </c>
      <c r="J153" s="1">
        <f t="shared" ca="1" si="19"/>
        <v>0.22369811380944132</v>
      </c>
      <c r="K153" s="1">
        <f t="shared" ca="1" si="19"/>
        <v>0.38029691333338422</v>
      </c>
      <c r="L153" s="1">
        <f t="shared" ca="1" si="19"/>
        <v>0.29043517236596228</v>
      </c>
      <c r="M153" s="1">
        <f t="shared" ca="1" si="19"/>
        <v>0.15574781419822123</v>
      </c>
      <c r="N153" s="1">
        <f t="shared" ca="1" si="19"/>
        <v>5.123959425612571E-2</v>
      </c>
      <c r="O153" s="1">
        <f t="shared" ca="1" si="19"/>
        <v>2.5329530128269689E-2</v>
      </c>
      <c r="P153" s="1">
        <f t="shared" ca="1" si="19"/>
        <v>4.6896686443401371E-2</v>
      </c>
      <c r="Q153" s="1">
        <f t="shared" ca="1" si="19"/>
        <v>0.12308916484289152</v>
      </c>
      <c r="R153" s="1">
        <f t="shared" ca="1" si="19"/>
        <v>0.1358040685671133</v>
      </c>
      <c r="S153" s="1">
        <f t="shared" ca="1" si="19"/>
        <v>0.11555609018357885</v>
      </c>
      <c r="T153" s="1">
        <f t="shared" ca="1" si="19"/>
        <v>8.8196508292263096E-2</v>
      </c>
      <c r="U153" s="1">
        <f t="shared" ca="1" si="18"/>
        <v>0.10654470066426211</v>
      </c>
      <c r="V153" s="1">
        <f t="shared" ca="1" si="15"/>
        <v>0.22020223567245401</v>
      </c>
      <c r="W153" s="1">
        <f t="shared" ca="1" si="16"/>
        <v>0.42816690557387715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0.14068020534051118</v>
      </c>
      <c r="E154" s="1">
        <f t="shared" ca="1" si="13"/>
        <v>0.11657536806205049</v>
      </c>
      <c r="F154" s="1">
        <f t="shared" ca="1" si="19"/>
        <v>5.4210805797912695E-2</v>
      </c>
      <c r="G154" s="1">
        <f t="shared" ca="1" si="19"/>
        <v>7.773744783137769E-3</v>
      </c>
      <c r="H154" s="1">
        <f t="shared" ca="1" si="19"/>
        <v>5.0843392368780799E-3</v>
      </c>
      <c r="I154" s="1">
        <f t="shared" ca="1" si="19"/>
        <v>1.3662660626213057E-2</v>
      </c>
      <c r="J154" s="1">
        <f t="shared" ca="1" si="19"/>
        <v>6.1776113338759528E-2</v>
      </c>
      <c r="K154" s="1">
        <f t="shared" ca="1" si="19"/>
        <v>0.10590990763792858</v>
      </c>
      <c r="L154" s="1">
        <f t="shared" ca="1" si="19"/>
        <v>2.7471329292345414E-2</v>
      </c>
      <c r="M154" s="1">
        <f t="shared" ca="1" si="19"/>
        <v>-2.4799015269317139E-2</v>
      </c>
      <c r="N154" s="1">
        <f t="shared" ca="1" si="19"/>
        <v>-1.7637760804519724E-2</v>
      </c>
      <c r="O154" s="1">
        <f t="shared" ca="1" si="19"/>
        <v>7.2100306960623931E-2</v>
      </c>
      <c r="P154" s="1">
        <f t="shared" ca="1" si="19"/>
        <v>0.26724265807280756</v>
      </c>
      <c r="Q154" s="1">
        <f t="shared" ca="1" si="19"/>
        <v>0.4560491463823409</v>
      </c>
      <c r="R154" s="1">
        <f t="shared" ca="1" si="19"/>
        <v>0.26161455562787927</v>
      </c>
      <c r="S154" s="1">
        <f t="shared" ca="1" si="19"/>
        <v>2.2011735367984529E-2</v>
      </c>
      <c r="T154" s="1">
        <f t="shared" ca="1" si="19"/>
        <v>-4.466712168804403E-3</v>
      </c>
      <c r="U154" s="1">
        <f t="shared" ca="1" si="18"/>
        <v>6.9742227472149337E-2</v>
      </c>
      <c r="V154" s="1">
        <f t="shared" ca="1" si="15"/>
        <v>0.23262743479980769</v>
      </c>
      <c r="W154" s="1">
        <f t="shared" ca="1" si="16"/>
        <v>0.51810028844041323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1.4514895168011122E-2</v>
      </c>
      <c r="E155" s="1">
        <f t="shared" ca="1" si="13"/>
        <v>2.4175766554225375E-2</v>
      </c>
      <c r="F155" s="1">
        <f t="shared" ca="1" si="19"/>
        <v>0.11659525955438452</v>
      </c>
      <c r="G155" s="1">
        <f t="shared" ca="1" si="19"/>
        <v>0.23408600552639558</v>
      </c>
      <c r="H155" s="1">
        <f t="shared" ca="1" si="19"/>
        <v>0.14311591294948905</v>
      </c>
      <c r="I155" s="1">
        <f t="shared" ca="1" si="19"/>
        <v>7.1810372820956661E-2</v>
      </c>
      <c r="J155" s="1">
        <f t="shared" ca="1" si="19"/>
        <v>0.1842429946438976</v>
      </c>
      <c r="K155" s="1">
        <f t="shared" ca="1" si="19"/>
        <v>0.36804299518829098</v>
      </c>
      <c r="L155" s="1">
        <f t="shared" ca="1" si="19"/>
        <v>0.28978749118457825</v>
      </c>
      <c r="M155" s="1">
        <f t="shared" ca="1" si="19"/>
        <v>8.878461733091772E-2</v>
      </c>
      <c r="N155" s="1">
        <f t="shared" ca="1" si="19"/>
        <v>4.7457524873382407E-3</v>
      </c>
      <c r="O155" s="1">
        <f t="shared" ca="1" si="19"/>
        <v>5.2063277391911104E-3</v>
      </c>
      <c r="P155" s="1">
        <f t="shared" ca="1" si="19"/>
        <v>-8.5533516534357385E-3</v>
      </c>
      <c r="Q155" s="1">
        <f t="shared" ca="1" si="19"/>
        <v>-1.3781414986258584E-2</v>
      </c>
      <c r="R155" s="1">
        <f t="shared" ca="1" si="19"/>
        <v>-2.3368174329747138E-2</v>
      </c>
      <c r="S155" s="1">
        <f t="shared" ca="1" si="19"/>
        <v>4.3664169795323261E-2</v>
      </c>
      <c r="T155" s="1">
        <f t="shared" ca="1" si="19"/>
        <v>0.24521563493222276</v>
      </c>
      <c r="U155" s="1">
        <f t="shared" ca="1" si="18"/>
        <v>0.57263704539838278</v>
      </c>
      <c r="V155" s="1">
        <f t="shared" ca="1" si="15"/>
        <v>0.78933773458879064</v>
      </c>
      <c r="W155" s="1">
        <f t="shared" ca="1" si="16"/>
        <v>0.88973144986839259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6.9302738085355184E-2</v>
      </c>
      <c r="E156" s="1">
        <f t="shared" ca="1" si="13"/>
        <v>8.1269254030524388E-2</v>
      </c>
      <c r="F156" s="1">
        <f t="shared" ca="1" si="19"/>
        <v>6.1191160944336763E-2</v>
      </c>
      <c r="G156" s="1">
        <f t="shared" ca="1" si="19"/>
        <v>2.0050142497357218E-2</v>
      </c>
      <c r="H156" s="1">
        <f t="shared" ca="1" si="19"/>
        <v>6.0082548184018238E-2</v>
      </c>
      <c r="I156" s="1">
        <f t="shared" ca="1" si="19"/>
        <v>0.15548825814820003</v>
      </c>
      <c r="J156" s="1">
        <f t="shared" ca="1" si="19"/>
        <v>0.15980615235942036</v>
      </c>
      <c r="K156" s="1">
        <f t="shared" ca="1" si="19"/>
        <v>8.7354487840287154E-2</v>
      </c>
      <c r="L156" s="1">
        <f t="shared" ca="1" si="19"/>
        <v>2.7214681319353128E-2</v>
      </c>
      <c r="M156" s="1">
        <f t="shared" ca="1" si="19"/>
        <v>-1.1489937952327851E-2</v>
      </c>
      <c r="N156" s="1">
        <f t="shared" ca="1" si="19"/>
        <v>-1.8094078910245233E-2</v>
      </c>
      <c r="O156" s="1">
        <f t="shared" ca="1" si="19"/>
        <v>3.7981278610445104E-2</v>
      </c>
      <c r="P156" s="1">
        <f t="shared" ca="1" si="19"/>
        <v>0.18366220251544052</v>
      </c>
      <c r="Q156" s="1">
        <f t="shared" ca="1" si="19"/>
        <v>0.35863280146942078</v>
      </c>
      <c r="R156" s="1">
        <f t="shared" ca="1" si="19"/>
        <v>0.2610709938136283</v>
      </c>
      <c r="S156" s="1">
        <f t="shared" ca="1" si="19"/>
        <v>8.0652250976179868E-2</v>
      </c>
      <c r="T156" s="1">
        <f t="shared" ca="1" si="19"/>
        <v>5.6783233309785795E-3</v>
      </c>
      <c r="U156" s="1">
        <f t="shared" ca="1" si="18"/>
        <v>9.4788679594758132E-2</v>
      </c>
      <c r="V156" s="1">
        <f t="shared" ca="1" si="15"/>
        <v>0.37036730530860673</v>
      </c>
      <c r="W156" s="1">
        <f t="shared" ca="1" si="16"/>
        <v>0.68965933530240253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-5.1371852982920477E-2</v>
      </c>
      <c r="E157" s="1">
        <f t="shared" ca="1" si="13"/>
        <v>-3.8158470394960044E-2</v>
      </c>
      <c r="F157" s="1">
        <f t="shared" ca="1" si="19"/>
        <v>-4.2805309453722934E-2</v>
      </c>
      <c r="G157" s="1">
        <f t="shared" ca="1" si="19"/>
        <v>3.7169484946618869E-2</v>
      </c>
      <c r="H157" s="1">
        <f t="shared" ca="1" si="19"/>
        <v>0.27215969965382636</v>
      </c>
      <c r="I157" s="1">
        <f t="shared" ca="1" si="19"/>
        <v>0.49075157137499537</v>
      </c>
      <c r="J157" s="1">
        <f t="shared" ca="1" si="19"/>
        <v>0.36514695390264834</v>
      </c>
      <c r="K157" s="1">
        <f t="shared" ca="1" si="19"/>
        <v>0.14455099472874719</v>
      </c>
      <c r="L157" s="1">
        <f t="shared" ca="1" si="19"/>
        <v>1.0940024945196858E-2</v>
      </c>
      <c r="M157" s="1">
        <f t="shared" ca="1" si="19"/>
        <v>4.5103263460637651E-2</v>
      </c>
      <c r="N157" s="1">
        <f t="shared" ca="1" si="19"/>
        <v>0.26274339754191145</v>
      </c>
      <c r="O157" s="1">
        <f t="shared" ca="1" si="19"/>
        <v>0.47146659324158141</v>
      </c>
      <c r="P157" s="1">
        <f t="shared" ca="1" si="19"/>
        <v>0.46550775684285794</v>
      </c>
      <c r="Q157" s="1">
        <f t="shared" ca="1" si="19"/>
        <v>0.44715926914571635</v>
      </c>
      <c r="R157" s="1">
        <f t="shared" ca="1" si="19"/>
        <v>0.25848671441921706</v>
      </c>
      <c r="S157" s="1">
        <f t="shared" ca="1" si="19"/>
        <v>0.2092346678482116</v>
      </c>
      <c r="T157" s="1">
        <f t="shared" ca="1" si="19"/>
        <v>0.28813680432379091</v>
      </c>
      <c r="U157" s="1">
        <f t="shared" ca="1" si="18"/>
        <v>0.32596183102968695</v>
      </c>
      <c r="V157" s="1">
        <f t="shared" ca="1" si="15"/>
        <v>0.49542807609919515</v>
      </c>
      <c r="W157" s="1">
        <f t="shared" ca="1" si="16"/>
        <v>0.77301472752891509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1.9773245322935191E-2</v>
      </c>
      <c r="E158" s="1">
        <f t="shared" ca="1" si="13"/>
        <v>-1.744269877967872E-2</v>
      </c>
      <c r="F158" s="1">
        <f t="shared" ca="1" si="19"/>
        <v>-3.1386116010690079E-2</v>
      </c>
      <c r="G158" s="1">
        <f t="shared" ca="1" si="19"/>
        <v>2.5353839288096619E-2</v>
      </c>
      <c r="H158" s="1">
        <f t="shared" ca="1" si="19"/>
        <v>0.18302283429606697</v>
      </c>
      <c r="I158" s="1">
        <f t="shared" ca="1" si="19"/>
        <v>0.34274209528406085</v>
      </c>
      <c r="J158" s="1">
        <f t="shared" ca="1" si="19"/>
        <v>0.29809296463239587</v>
      </c>
      <c r="K158" s="1">
        <f t="shared" ca="1" si="19"/>
        <v>0.22020377388026646</v>
      </c>
      <c r="L158" s="1">
        <f ca="1">(L108+0.6*(M108+K108)+0.15*(J108+N108))/(1+2*0.6+2*0.15)</f>
        <v>0.11600976921745212</v>
      </c>
      <c r="M158" s="1">
        <f t="shared" ca="1" si="19"/>
        <v>2.383813532037659E-2</v>
      </c>
      <c r="N158" s="1">
        <f t="shared" ca="1" si="19"/>
        <v>3.0910096766113858E-2</v>
      </c>
      <c r="O158" s="1">
        <f t="shared" ca="1" si="19"/>
        <v>6.2246151013820791E-2</v>
      </c>
      <c r="P158" s="1">
        <f t="shared" ca="1" si="19"/>
        <v>-3.1557672930865741E-2</v>
      </c>
      <c r="Q158" s="1">
        <f t="shared" ca="1" si="19"/>
        <v>-5.7369823121272555E-2</v>
      </c>
      <c r="R158" s="1">
        <f t="shared" ca="1" si="19"/>
        <v>1.5171976137379084E-3</v>
      </c>
      <c r="S158" s="1">
        <f t="shared" ca="1" si="19"/>
        <v>7.770243157834221E-2</v>
      </c>
      <c r="T158" s="1">
        <f t="shared" ca="1" si="19"/>
        <v>0.1781894894529642</v>
      </c>
      <c r="U158" s="1">
        <f t="shared" ca="1" si="18"/>
        <v>0.32705562389620113</v>
      </c>
      <c r="V158" s="1">
        <f t="shared" ca="1" si="15"/>
        <v>0.39010553643282336</v>
      </c>
      <c r="W158" s="1">
        <f ca="1">(W108+0.6*(V108)+0.15*U108)/(1+0.6+0.15)</f>
        <v>0.5173217227222987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1.5853340598914249E-2</v>
      </c>
      <c r="E160" s="3">
        <f t="shared" ref="E160:W160" ca="1" si="20">AVERAGE(E111:E134)</f>
        <v>2.2534506598617277E-2</v>
      </c>
      <c r="F160" s="3">
        <f t="shared" ca="1" si="20"/>
        <v>3.4490018796658174E-2</v>
      </c>
      <c r="G160" s="3">
        <f t="shared" ca="1" si="20"/>
        <v>4.3701348735648633E-2</v>
      </c>
      <c r="H160" s="3">
        <f t="shared" ca="1" si="20"/>
        <v>3.625966224653019E-2</v>
      </c>
      <c r="I160" s="3">
        <f t="shared" ca="1" si="20"/>
        <v>2.8910791002072344E-2</v>
      </c>
      <c r="J160" s="3">
        <f t="shared" ca="1" si="20"/>
        <v>2.5855482989600397E-2</v>
      </c>
      <c r="K160" s="3">
        <f t="shared" ca="1" si="20"/>
        <v>1.8760997875415065E-2</v>
      </c>
      <c r="L160" s="3">
        <f t="shared" ca="1" si="20"/>
        <v>1.2620984621639105E-2</v>
      </c>
      <c r="M160" s="3">
        <f t="shared" ca="1" si="20"/>
        <v>1.2956548716497164E-2</v>
      </c>
      <c r="N160" s="3">
        <f t="shared" ca="1" si="20"/>
        <v>2.4580693790346348E-2</v>
      </c>
      <c r="O160" s="3">
        <f t="shared" ca="1" si="20"/>
        <v>3.3267075306302872E-2</v>
      </c>
      <c r="P160" s="3">
        <f t="shared" ca="1" si="20"/>
        <v>2.7395652314601216E-2</v>
      </c>
      <c r="Q160" s="3">
        <f t="shared" ca="1" si="20"/>
        <v>1.443151568780463E-2</v>
      </c>
      <c r="R160" s="3">
        <f t="shared" ca="1" si="20"/>
        <v>6.5044549232818744E-3</v>
      </c>
      <c r="S160" s="3">
        <f t="shared" ca="1" si="20"/>
        <v>6.3290657714934015E-2</v>
      </c>
      <c r="T160" s="3">
        <f t="shared" ca="1" si="20"/>
        <v>0.23996824332852026</v>
      </c>
      <c r="U160" s="3">
        <f t="shared" ca="1" si="20"/>
        <v>0.3976476798352489</v>
      </c>
      <c r="V160" s="3">
        <f t="shared" ca="1" si="20"/>
        <v>0.26382138592080462</v>
      </c>
      <c r="W160" s="3">
        <f t="shared" ca="1" si="20"/>
        <v>0.10308895995602241</v>
      </c>
    </row>
    <row r="161" spans="2:23">
      <c r="C161" s="1" t="s">
        <v>198</v>
      </c>
      <c r="D161" s="10">
        <f ca="1">AVERAGE(D135:D158)</f>
        <v>2.3092648007986674E-2</v>
      </c>
      <c r="E161" s="3">
        <f t="shared" ref="E161:W161" ca="1" si="21">AVERAGE(E135:E158)</f>
        <v>3.5162681116318463E-2</v>
      </c>
      <c r="F161" s="3">
        <f t="shared" ca="1" si="21"/>
        <v>7.1301011781875881E-2</v>
      </c>
      <c r="G161" s="3">
        <f t="shared" ca="1" si="21"/>
        <v>0.12398353987695437</v>
      </c>
      <c r="H161" s="3">
        <f t="shared" ca="1" si="21"/>
        <v>0.13819594265537277</v>
      </c>
      <c r="I161" s="3">
        <f t="shared" ca="1" si="21"/>
        <v>0.16571944967025645</v>
      </c>
      <c r="J161" s="3">
        <f t="shared" ca="1" si="21"/>
        <v>0.17668779901224865</v>
      </c>
      <c r="K161" s="3">
        <f t="shared" ca="1" si="21"/>
        <v>0.19187364029952136</v>
      </c>
      <c r="L161" s="3">
        <f t="shared" ca="1" si="21"/>
        <v>0.14963095136903451</v>
      </c>
      <c r="M161" s="3">
        <f t="shared" ca="1" si="21"/>
        <v>0.11585797930506785</v>
      </c>
      <c r="N161" s="3">
        <f t="shared" ca="1" si="21"/>
        <v>0.1400013886476614</v>
      </c>
      <c r="O161" s="3">
        <f t="shared" ca="1" si="21"/>
        <v>0.16606363694680129</v>
      </c>
      <c r="P161" s="3">
        <f t="shared" ca="1" si="21"/>
        <v>0.18859892363830211</v>
      </c>
      <c r="Q161" s="3">
        <f t="shared" ca="1" si="21"/>
        <v>0.22541948317060465</v>
      </c>
      <c r="R161" s="3">
        <f t="shared" ca="1" si="21"/>
        <v>0.13527711663681</v>
      </c>
      <c r="S161" s="3">
        <f t="shared" ca="1" si="21"/>
        <v>7.3957274901447045E-2</v>
      </c>
      <c r="T161" s="3">
        <f t="shared" ca="1" si="21"/>
        <v>0.14387726523207431</v>
      </c>
      <c r="U161" s="3">
        <f t="shared" ca="1" si="21"/>
        <v>0.2877055156813535</v>
      </c>
      <c r="V161" s="3">
        <f t="shared" ca="1" si="21"/>
        <v>0.36395374046371248</v>
      </c>
      <c r="W161" s="3">
        <f t="shared" ca="1" si="21"/>
        <v>0.37127494432193703</v>
      </c>
    </row>
    <row r="162" spans="2:23">
      <c r="C162" s="1" t="s">
        <v>16</v>
      </c>
      <c r="D162" s="3">
        <f ca="1">IF(D165&gt;0,TINV(TTEST(D111:D134,D135:D158,2,2),46),-TINV(TTEST(D111:D134,D135:D158,2,2),46))</f>
        <v>-0.40321938286734971</v>
      </c>
      <c r="E162" s="3">
        <f t="shared" ref="E162:V162" ca="1" si="22">IF(E165&gt;0,TINV(TTEST(E111:E134,E135:E158,2,2),46),-TINV(TTEST(E111:E134,E135:E158,2,2),46))</f>
        <v>-0.78669862620418307</v>
      </c>
      <c r="F162" s="3">
        <f t="shared" ca="1" si="22"/>
        <v>-1.8284268657583449</v>
      </c>
      <c r="G162" s="3">
        <f t="shared" ca="1" si="22"/>
        <v>-2.6013466988576681</v>
      </c>
      <c r="H162" s="3">
        <f t="shared" ca="1" si="22"/>
        <v>-3.4674744293479218</v>
      </c>
      <c r="I162" s="3">
        <f t="shared" ca="1" si="22"/>
        <v>-3.5708832879754997</v>
      </c>
      <c r="J162" s="3">
        <f t="shared" ca="1" si="22"/>
        <v>-4.8220685192217623</v>
      </c>
      <c r="K162" s="3">
        <f t="shared" ca="1" si="22"/>
        <v>-4.6796958303830749</v>
      </c>
      <c r="L162" s="3">
        <f t="shared" ca="1" si="22"/>
        <v>-4.0885697919302597</v>
      </c>
      <c r="M162" s="3">
        <f t="shared" ca="1" si="22"/>
        <v>-3.7888858297788222</v>
      </c>
      <c r="N162" s="3">
        <f t="shared" ca="1" si="22"/>
        <v>-3.0150581472723728</v>
      </c>
      <c r="O162" s="3">
        <f t="shared" ca="1" si="22"/>
        <v>-3.0848683789929563</v>
      </c>
      <c r="P162" s="3">
        <f t="shared" ca="1" si="22"/>
        <v>-4.303099993715648</v>
      </c>
      <c r="Q162" s="3">
        <f t="shared" ca="1" si="22"/>
        <v>-4.869108893564956</v>
      </c>
      <c r="R162" s="3">
        <f t="shared" ca="1" si="22"/>
        <v>-4.5653356185272571</v>
      </c>
      <c r="S162" s="3">
        <f t="shared" ca="1" si="22"/>
        <v>-0.78097277097847329</v>
      </c>
      <c r="T162" s="3">
        <f t="shared" ca="1" si="22"/>
        <v>4.0325465322182446</v>
      </c>
      <c r="U162" s="3">
        <f t="shared" ca="1" si="22"/>
        <v>2.9754239007221246</v>
      </c>
      <c r="V162" s="3">
        <f t="shared" ca="1" si="22"/>
        <v>-2.5224992001819206</v>
      </c>
      <c r="W162" s="3">
        <f ca="1">IF(W165&gt;0,TINV(TTEST(W111:W134,W135:W158,2,2),46),-TINV(TTEST(W111:W134,W135:W158,2,2),46))</f>
        <v>-4.8124622908911476</v>
      </c>
    </row>
    <row r="163" spans="2:23">
      <c r="B163" s="1" t="s">
        <v>199</v>
      </c>
      <c r="C163" s="1" t="s">
        <v>0</v>
      </c>
      <c r="D163" s="3">
        <f ca="1">STDEV(D111:D134)/SQRT(COUNT(D111:D134))</f>
        <v>1.2625911608273909E-2</v>
      </c>
      <c r="E163" s="3">
        <f t="shared" ref="E163:W163" ca="1" si="23">STDEV(E111:E134)/SQRT(COUNT(E111:E134))</f>
        <v>1.1503994752225589E-2</v>
      </c>
      <c r="F163" s="3">
        <f t="shared" ca="1" si="23"/>
        <v>1.1028522191883404E-2</v>
      </c>
      <c r="G163" s="3">
        <f t="shared" ca="1" si="23"/>
        <v>1.2042680818041971E-2</v>
      </c>
      <c r="H163" s="3">
        <f t="shared" ca="1" si="23"/>
        <v>1.2980814593055907E-2</v>
      </c>
      <c r="I163" s="3">
        <f t="shared" ca="1" si="23"/>
        <v>1.6235873810185472E-2</v>
      </c>
      <c r="J163" s="3">
        <f t="shared" ca="1" si="23"/>
        <v>1.5367764520199032E-2</v>
      </c>
      <c r="K163" s="3">
        <f t="shared" ca="1" si="23"/>
        <v>1.2628414041587741E-2</v>
      </c>
      <c r="L163" s="3">
        <f t="shared" ca="1" si="23"/>
        <v>1.3267627195796666E-2</v>
      </c>
      <c r="M163" s="3">
        <f t="shared" ca="1" si="23"/>
        <v>1.3154605520231597E-2</v>
      </c>
      <c r="N163" s="3">
        <f t="shared" ca="1" si="23"/>
        <v>1.1757719527922482E-2</v>
      </c>
      <c r="O163" s="3">
        <f t="shared" ca="1" si="23"/>
        <v>1.3428217860999849E-2</v>
      </c>
      <c r="P163" s="3">
        <f t="shared" ca="1" si="23"/>
        <v>1.2129519898946624E-2</v>
      </c>
      <c r="Q163" s="3">
        <f t="shared" ca="1" si="23"/>
        <v>1.056392607728464E-2</v>
      </c>
      <c r="R163" s="3">
        <f t="shared" ca="1" si="23"/>
        <v>1.0148816982447417E-2</v>
      </c>
      <c r="S163" s="3">
        <f t="shared" ca="1" si="23"/>
        <v>8.0040629908369812E-3</v>
      </c>
      <c r="T163" s="3">
        <f t="shared" ca="1" si="23"/>
        <v>9.6833315638762841E-3</v>
      </c>
      <c r="U163" s="3">
        <f t="shared" ca="1" si="23"/>
        <v>9.9338683085985462E-3</v>
      </c>
      <c r="V163" s="3">
        <f t="shared" ca="1" si="23"/>
        <v>1.0667159593648348E-2</v>
      </c>
      <c r="W163" s="3">
        <f t="shared" ca="1" si="23"/>
        <v>1.0668250584020562E-2</v>
      </c>
    </row>
    <row r="164" spans="2:23">
      <c r="C164" s="1" t="s">
        <v>198</v>
      </c>
      <c r="D164" s="3">
        <f ca="1">STDEV(D135:D158)/SQRT(COUNT(D135:D158))</f>
        <v>1.27641746833566E-2</v>
      </c>
      <c r="E164" s="3">
        <f t="shared" ref="E164:W164" ca="1" si="24">STDEV(E135:E158)/SQRT(COUNT(E135:E158))</f>
        <v>1.1195017053785901E-2</v>
      </c>
      <c r="F164" s="3">
        <f t="shared" ca="1" si="24"/>
        <v>1.6843200973922258E-2</v>
      </c>
      <c r="G164" s="3">
        <f t="shared" ca="1" si="24"/>
        <v>2.8415195615390361E-2</v>
      </c>
      <c r="H164" s="3">
        <f t="shared" ca="1" si="24"/>
        <v>2.6376728778075516E-2</v>
      </c>
      <c r="I164" s="3">
        <f t="shared" ca="1" si="24"/>
        <v>3.4701970183311344E-2</v>
      </c>
      <c r="J164" s="3">
        <f t="shared" ca="1" si="24"/>
        <v>2.7244163260293702E-2</v>
      </c>
      <c r="K164" s="3">
        <f t="shared" ca="1" si="24"/>
        <v>3.476999161723212E-2</v>
      </c>
      <c r="L164" s="3">
        <f t="shared" ca="1" si="24"/>
        <v>3.077211137526429E-2</v>
      </c>
      <c r="M164" s="3">
        <f t="shared" ca="1" si="24"/>
        <v>2.3760354590296868E-2</v>
      </c>
      <c r="N164" s="3">
        <f t="shared" ca="1" si="24"/>
        <v>3.6431069621516168E-2</v>
      </c>
      <c r="O164" s="3">
        <f t="shared" ca="1" si="24"/>
        <v>4.0899749157285593E-2</v>
      </c>
      <c r="P164" s="3">
        <f t="shared" ca="1" si="24"/>
        <v>3.5444119147754027E-2</v>
      </c>
      <c r="Q164" s="3">
        <f t="shared" ca="1" si="24"/>
        <v>4.2024529483445018E-2</v>
      </c>
      <c r="R164" s="3">
        <f t="shared" ca="1" si="24"/>
        <v>2.6317572336012885E-2</v>
      </c>
      <c r="S164" s="3">
        <f t="shared" ca="1" si="24"/>
        <v>1.1067028750514425E-2</v>
      </c>
      <c r="T164" s="3">
        <f t="shared" ca="1" si="24"/>
        <v>2.1772633197176865E-2</v>
      </c>
      <c r="U164" s="3">
        <f t="shared" ca="1" si="24"/>
        <v>3.5589703497252316E-2</v>
      </c>
      <c r="V164" s="3">
        <f t="shared" ca="1" si="24"/>
        <v>3.8235582524358665E-2</v>
      </c>
      <c r="W164" s="3">
        <f t="shared" ca="1" si="24"/>
        <v>5.4696717651005547E-2</v>
      </c>
    </row>
    <row r="165" spans="2:23">
      <c r="C165" s="1" t="s">
        <v>110</v>
      </c>
      <c r="D165" s="2">
        <f ca="1">D160-D161</f>
        <v>-7.2393074090724256E-3</v>
      </c>
      <c r="E165" s="2">
        <f t="shared" ref="E165:W165" ca="1" si="25">E160-E161</f>
        <v>-1.2628174517701186E-2</v>
      </c>
      <c r="F165" s="2">
        <f t="shared" ca="1" si="25"/>
        <v>-3.6810992985217707E-2</v>
      </c>
      <c r="G165" s="2">
        <f t="shared" ca="1" si="25"/>
        <v>-8.0282191141305748E-2</v>
      </c>
      <c r="H165" s="2">
        <f t="shared" ca="1" si="25"/>
        <v>-0.10193628040884259</v>
      </c>
      <c r="I165" s="2">
        <f t="shared" ca="1" si="25"/>
        <v>-0.13680865866818412</v>
      </c>
      <c r="J165" s="2">
        <f t="shared" ca="1" si="25"/>
        <v>-0.15083231602264827</v>
      </c>
      <c r="K165" s="2">
        <f t="shared" ca="1" si="25"/>
        <v>-0.17311264242410629</v>
      </c>
      <c r="L165" s="2">
        <f t="shared" ca="1" si="25"/>
        <v>-0.13700996674739541</v>
      </c>
      <c r="M165" s="2">
        <f t="shared" ca="1" si="25"/>
        <v>-0.10290143058857068</v>
      </c>
      <c r="N165" s="2">
        <f t="shared" ca="1" si="25"/>
        <v>-0.11542069485731506</v>
      </c>
      <c r="O165" s="2">
        <f t="shared" ca="1" si="25"/>
        <v>-0.13279656164049841</v>
      </c>
      <c r="P165" s="2">
        <f t="shared" ca="1" si="25"/>
        <v>-0.16120327132370088</v>
      </c>
      <c r="Q165" s="2">
        <f t="shared" ca="1" si="25"/>
        <v>-0.21098796748280002</v>
      </c>
      <c r="R165" s="2">
        <f t="shared" ca="1" si="25"/>
        <v>-0.12877266171352814</v>
      </c>
      <c r="S165" s="2">
        <f t="shared" ca="1" si="25"/>
        <v>-1.066661718651303E-2</v>
      </c>
      <c r="T165" s="2">
        <f t="shared" ca="1" si="25"/>
        <v>9.6090978096445956E-2</v>
      </c>
      <c r="U165" s="2">
        <f t="shared" ca="1" si="25"/>
        <v>0.10994216415389541</v>
      </c>
      <c r="V165" s="2">
        <f t="shared" ca="1" si="25"/>
        <v>-0.10013235454290786</v>
      </c>
      <c r="W165" s="2">
        <f t="shared" ca="1" si="25"/>
        <v>-0.26818598436591462</v>
      </c>
    </row>
    <row r="167" spans="2:23">
      <c r="B167" s="1" t="s">
        <v>200</v>
      </c>
      <c r="D167" s="1">
        <f ca="1">COVAR(D111:D158,$C111:$C158)/VAR($C111:$C158)</f>
        <v>-3.5442442523583783E-3</v>
      </c>
      <c r="E167" s="1">
        <f t="shared" ref="E167:W167" ca="1" si="26">COVAR(E111:E158,$C111:$C158)/VAR($C111:$C158)</f>
        <v>-6.1825437742912001E-3</v>
      </c>
      <c r="F167" s="1">
        <f t="shared" ca="1" si="26"/>
        <v>-1.8022048649012835E-2</v>
      </c>
      <c r="G167" s="1">
        <f t="shared" ca="1" si="26"/>
        <v>-3.9304822746264269E-2</v>
      </c>
      <c r="H167" s="1">
        <f t="shared" ca="1" si="26"/>
        <v>-4.990630395016251E-2</v>
      </c>
      <c r="I167" s="1">
        <f t="shared" ca="1" si="26"/>
        <v>-6.6979239139631802E-2</v>
      </c>
      <c r="J167" s="1">
        <f t="shared" ca="1" si="26"/>
        <v>-7.384498805275487E-2</v>
      </c>
      <c r="K167" s="1">
        <f t="shared" ca="1" si="26"/>
        <v>-8.4753064520135438E-2</v>
      </c>
      <c r="L167" s="1">
        <f t="shared" ca="1" si="26"/>
        <v>-6.7077796220078992E-2</v>
      </c>
      <c r="M167" s="1">
        <f t="shared" ca="1" si="26"/>
        <v>-5.0378825392321053E-2</v>
      </c>
      <c r="N167" s="1">
        <f t="shared" ca="1" si="26"/>
        <v>-5.6508048523893822E-2</v>
      </c>
      <c r="O167" s="1">
        <f t="shared" ca="1" si="26"/>
        <v>-6.5014983303160703E-2</v>
      </c>
      <c r="P167" s="1">
        <f t="shared" ca="1" si="26"/>
        <v>-7.8922434918895237E-2</v>
      </c>
      <c r="Q167" s="1">
        <f t="shared" ca="1" si="26"/>
        <v>-0.10329619241345418</v>
      </c>
      <c r="R167" s="1">
        <f t="shared" ca="1" si="26"/>
        <v>-6.3044948963914826E-2</v>
      </c>
      <c r="S167" s="1">
        <f t="shared" ca="1" si="26"/>
        <v>-5.2221979975636719E-3</v>
      </c>
      <c r="T167" s="1">
        <f t="shared" ca="1" si="26"/>
        <v>4.7044541359718313E-2</v>
      </c>
      <c r="U167" s="1">
        <f t="shared" ca="1" si="26"/>
        <v>5.3825851200344679E-2</v>
      </c>
      <c r="V167" s="1">
        <f t="shared" ca="1" si="26"/>
        <v>-4.9023131911631906E-2</v>
      </c>
      <c r="W167" s="1">
        <f t="shared" ca="1" si="26"/>
        <v>-0.13129938817914572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1.7999999999999999E-2</v>
      </c>
      <c r="E1">
        <v>1.7999999999999999E-2</v>
      </c>
      <c r="F1">
        <v>4.3999999999999997E-2</v>
      </c>
      <c r="G1">
        <v>5.0000000000000001E-3</v>
      </c>
      <c r="H1">
        <v>2.1000000000000001E-2</v>
      </c>
      <c r="I1">
        <v>2E-3</v>
      </c>
      <c r="J1">
        <v>3.5000000000000003E-2</v>
      </c>
      <c r="K1">
        <v>2E-3</v>
      </c>
      <c r="L1">
        <v>0.99399999999999999</v>
      </c>
      <c r="M1">
        <v>1E-3</v>
      </c>
      <c r="N1">
        <v>2.3E-2</v>
      </c>
      <c r="O1">
        <v>0.106</v>
      </c>
      <c r="P1">
        <v>0.159</v>
      </c>
      <c r="Q1">
        <v>3.3000000000000002E-2</v>
      </c>
      <c r="R1">
        <v>2.3E-2</v>
      </c>
      <c r="S1">
        <v>2.5000000000000001E-2</v>
      </c>
      <c r="T1">
        <v>2.5000000000000001E-2</v>
      </c>
      <c r="U1">
        <v>2E-3</v>
      </c>
      <c r="V1">
        <v>1E-3</v>
      </c>
      <c r="W1">
        <v>5.0000000000000001E-3</v>
      </c>
      <c r="Z1" s="1">
        <f>AVERAGE(D1:M1)</f>
        <v>0.11399999999999999</v>
      </c>
      <c r="AA1" s="1">
        <f>AVERAGE(N1:W1)</f>
        <v>4.0200000000000014E-2</v>
      </c>
    </row>
    <row r="2" spans="1:27">
      <c r="A2">
        <v>1</v>
      </c>
      <c r="B2" t="s">
        <v>149</v>
      </c>
      <c r="C2">
        <v>30</v>
      </c>
      <c r="D2">
        <v>2.1999999999999999E-2</v>
      </c>
      <c r="E2">
        <v>2.3E-2</v>
      </c>
      <c r="F2">
        <v>0.57499999999999996</v>
      </c>
      <c r="G2">
        <v>6.0000000000000001E-3</v>
      </c>
      <c r="H2">
        <v>2.5000000000000001E-2</v>
      </c>
      <c r="I2">
        <v>8.9999999999999993E-3</v>
      </c>
      <c r="J2">
        <v>4.4999999999999998E-2</v>
      </c>
      <c r="K2">
        <v>7.3999999999999996E-2</v>
      </c>
      <c r="L2">
        <v>0.99299999999999999</v>
      </c>
      <c r="M2">
        <v>1E-3</v>
      </c>
      <c r="N2">
        <v>2.9000000000000001E-2</v>
      </c>
      <c r="O2">
        <v>0.115</v>
      </c>
      <c r="P2">
        <v>6.6000000000000003E-2</v>
      </c>
      <c r="Q2">
        <v>1.4E-2</v>
      </c>
      <c r="R2">
        <v>2.9000000000000001E-2</v>
      </c>
      <c r="S2">
        <v>3.2000000000000001E-2</v>
      </c>
      <c r="T2">
        <v>8.9999999999999993E-3</v>
      </c>
      <c r="U2">
        <v>1E-3</v>
      </c>
      <c r="V2">
        <v>3.2000000000000001E-2</v>
      </c>
      <c r="W2">
        <v>7.0000000000000001E-3</v>
      </c>
      <c r="Z2" s="1">
        <f t="shared" ref="Z2:Z48" si="0">AVERAGE(D2:M2)</f>
        <v>0.17729999999999999</v>
      </c>
      <c r="AA2" s="1">
        <f t="shared" ref="AA2:AA48" si="1">AVERAGE(N2:W2)</f>
        <v>3.3400000000000006E-2</v>
      </c>
    </row>
    <row r="3" spans="1:27">
      <c r="A3">
        <v>2</v>
      </c>
      <c r="B3" t="s">
        <v>150</v>
      </c>
      <c r="C3">
        <v>30</v>
      </c>
      <c r="D3">
        <v>1.9E-2</v>
      </c>
      <c r="E3">
        <v>0.02</v>
      </c>
      <c r="F3">
        <v>0.161</v>
      </c>
      <c r="G3">
        <v>4.0000000000000001E-3</v>
      </c>
      <c r="H3">
        <v>2.1999999999999999E-2</v>
      </c>
      <c r="I3">
        <v>2E-3</v>
      </c>
      <c r="J3">
        <v>3.1E-2</v>
      </c>
      <c r="K3">
        <v>3.0000000000000001E-3</v>
      </c>
      <c r="L3">
        <v>0.98899999999999999</v>
      </c>
      <c r="M3">
        <v>3.0000000000000001E-3</v>
      </c>
      <c r="N3">
        <v>2.4E-2</v>
      </c>
      <c r="O3">
        <v>4.5999999999999999E-2</v>
      </c>
      <c r="P3">
        <v>2.5999999999999999E-2</v>
      </c>
      <c r="Q3">
        <v>4.8000000000000001E-2</v>
      </c>
      <c r="R3">
        <v>2.4E-2</v>
      </c>
      <c r="S3">
        <v>2.5999999999999999E-2</v>
      </c>
      <c r="T3">
        <v>2.1999999999999999E-2</v>
      </c>
      <c r="U3">
        <v>2E-3</v>
      </c>
      <c r="V3">
        <v>3.5000000000000003E-2</v>
      </c>
      <c r="W3">
        <v>1.7999999999999999E-2</v>
      </c>
      <c r="Z3" s="1">
        <f t="shared" si="0"/>
        <v>0.12539999999999998</v>
      </c>
      <c r="AA3" s="1">
        <f t="shared" si="1"/>
        <v>2.7100000000000003E-2</v>
      </c>
    </row>
    <row r="4" spans="1:27">
      <c r="A4">
        <v>3</v>
      </c>
      <c r="B4" t="s">
        <v>151</v>
      </c>
      <c r="C4">
        <v>30</v>
      </c>
      <c r="D4">
        <v>1.9E-2</v>
      </c>
      <c r="E4">
        <v>1.9E-2</v>
      </c>
      <c r="F4">
        <v>5.0000000000000001E-3</v>
      </c>
      <c r="G4">
        <v>2E-3</v>
      </c>
      <c r="H4">
        <v>2.1000000000000001E-2</v>
      </c>
      <c r="I4">
        <v>0.02</v>
      </c>
      <c r="J4">
        <v>2.9000000000000001E-2</v>
      </c>
      <c r="K4">
        <v>3.0000000000000001E-3</v>
      </c>
      <c r="L4">
        <v>0.99399999999999999</v>
      </c>
      <c r="M4">
        <v>1E-3</v>
      </c>
      <c r="N4">
        <v>2.3E-2</v>
      </c>
      <c r="O4">
        <v>2.3E-2</v>
      </c>
      <c r="P4">
        <v>6.6000000000000003E-2</v>
      </c>
      <c r="Q4">
        <v>8.0000000000000002E-3</v>
      </c>
      <c r="R4">
        <v>2.3E-2</v>
      </c>
      <c r="S4">
        <v>2.5000000000000001E-2</v>
      </c>
      <c r="T4">
        <v>4.5999999999999999E-2</v>
      </c>
      <c r="U4">
        <v>1E-3</v>
      </c>
      <c r="V4">
        <v>1E-3</v>
      </c>
      <c r="W4">
        <v>4.0000000000000001E-3</v>
      </c>
      <c r="Z4" s="1">
        <f t="shared" si="0"/>
        <v>0.1113</v>
      </c>
      <c r="AA4" s="1">
        <f t="shared" si="1"/>
        <v>2.1999999999999999E-2</v>
      </c>
    </row>
    <row r="5" spans="1:27">
      <c r="A5">
        <v>4</v>
      </c>
      <c r="B5" t="s">
        <v>152</v>
      </c>
      <c r="C5">
        <v>30</v>
      </c>
      <c r="D5">
        <v>2.1999999999999999E-2</v>
      </c>
      <c r="E5">
        <v>2.3E-2</v>
      </c>
      <c r="F5">
        <v>2E-3</v>
      </c>
      <c r="G5">
        <v>4.0000000000000001E-3</v>
      </c>
      <c r="H5">
        <v>2.5999999999999999E-2</v>
      </c>
      <c r="I5">
        <v>0.01</v>
      </c>
      <c r="J5">
        <v>4.1000000000000002E-2</v>
      </c>
      <c r="K5">
        <v>1E-3</v>
      </c>
      <c r="L5">
        <v>0.995</v>
      </c>
      <c r="M5">
        <v>7.0000000000000001E-3</v>
      </c>
      <c r="N5">
        <v>2.9000000000000001E-2</v>
      </c>
      <c r="O5">
        <v>6.9000000000000006E-2</v>
      </c>
      <c r="P5">
        <v>1.2999999999999999E-2</v>
      </c>
      <c r="Q5">
        <v>2.1999999999999999E-2</v>
      </c>
      <c r="R5">
        <v>2.9000000000000001E-2</v>
      </c>
      <c r="S5">
        <v>3.2000000000000001E-2</v>
      </c>
      <c r="T5">
        <v>0.24</v>
      </c>
      <c r="U5">
        <v>1E-3</v>
      </c>
      <c r="V5">
        <v>1E-3</v>
      </c>
      <c r="W5">
        <v>5.0000000000000001E-3</v>
      </c>
      <c r="Z5" s="1">
        <f t="shared" si="0"/>
        <v>0.11310000000000001</v>
      </c>
      <c r="AA5" s="1">
        <f t="shared" si="1"/>
        <v>4.41E-2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1.7999999999999999E-2</v>
      </c>
      <c r="F6">
        <v>1.2999999999999999E-2</v>
      </c>
      <c r="G6">
        <v>8.9999999999999993E-3</v>
      </c>
      <c r="H6">
        <v>2.1000000000000001E-2</v>
      </c>
      <c r="I6">
        <v>1.4E-2</v>
      </c>
      <c r="J6">
        <v>3.5999999999999997E-2</v>
      </c>
      <c r="K6">
        <v>0.02</v>
      </c>
      <c r="L6">
        <v>0.995</v>
      </c>
      <c r="M6">
        <v>2E-3</v>
      </c>
      <c r="N6">
        <v>2.3E-2</v>
      </c>
      <c r="O6">
        <v>7.0000000000000007E-2</v>
      </c>
      <c r="P6">
        <v>0.153</v>
      </c>
      <c r="Q6">
        <v>7.0000000000000001E-3</v>
      </c>
      <c r="R6">
        <v>2.4E-2</v>
      </c>
      <c r="S6">
        <v>2.5999999999999999E-2</v>
      </c>
      <c r="T6">
        <v>0.13600000000000001</v>
      </c>
      <c r="U6">
        <v>1E-3</v>
      </c>
      <c r="V6">
        <v>1E-3</v>
      </c>
      <c r="W6">
        <v>2.5999999999999999E-2</v>
      </c>
      <c r="Z6" s="1">
        <f t="shared" si="0"/>
        <v>0.1145</v>
      </c>
      <c r="AA6" s="1">
        <f t="shared" si="1"/>
        <v>4.6700000000000005E-2</v>
      </c>
    </row>
    <row r="7" spans="1:27">
      <c r="A7">
        <v>6</v>
      </c>
      <c r="B7" t="s">
        <v>154</v>
      </c>
      <c r="C7">
        <v>30</v>
      </c>
      <c r="D7">
        <v>1.9E-2</v>
      </c>
      <c r="E7">
        <v>0.02</v>
      </c>
      <c r="F7">
        <v>3.9E-2</v>
      </c>
      <c r="G7">
        <v>1.2E-2</v>
      </c>
      <c r="H7">
        <v>2.1999999999999999E-2</v>
      </c>
      <c r="I7">
        <v>3.0000000000000001E-3</v>
      </c>
      <c r="J7">
        <v>3.1E-2</v>
      </c>
      <c r="K7">
        <v>2E-3</v>
      </c>
      <c r="L7">
        <v>0.96899999999999997</v>
      </c>
      <c r="M7">
        <v>3.0000000000000001E-3</v>
      </c>
      <c r="N7">
        <v>2.4E-2</v>
      </c>
      <c r="O7">
        <v>0.03</v>
      </c>
      <c r="P7">
        <v>2.3E-2</v>
      </c>
      <c r="Q7">
        <v>1.0999999999999999E-2</v>
      </c>
      <c r="R7">
        <v>2.4E-2</v>
      </c>
      <c r="S7">
        <v>2.5999999999999999E-2</v>
      </c>
      <c r="T7">
        <v>4.0000000000000001E-3</v>
      </c>
      <c r="U7">
        <v>7.0000000000000001E-3</v>
      </c>
      <c r="V7">
        <v>1E-3</v>
      </c>
      <c r="W7">
        <v>1.4E-2</v>
      </c>
      <c r="Z7" s="1">
        <f t="shared" si="0"/>
        <v>0.11199999999999999</v>
      </c>
      <c r="AA7" s="1">
        <f t="shared" si="1"/>
        <v>1.6400000000000001E-2</v>
      </c>
    </row>
    <row r="8" spans="1:27">
      <c r="A8">
        <v>7</v>
      </c>
      <c r="B8" t="s">
        <v>155</v>
      </c>
      <c r="C8">
        <v>30</v>
      </c>
      <c r="D8">
        <v>0.02</v>
      </c>
      <c r="E8">
        <v>2.1000000000000001E-2</v>
      </c>
      <c r="F8">
        <v>2E-3</v>
      </c>
      <c r="G8">
        <v>8.9999999999999993E-3</v>
      </c>
      <c r="H8">
        <v>2.4E-2</v>
      </c>
      <c r="I8">
        <v>1.7999999999999999E-2</v>
      </c>
      <c r="J8">
        <v>4.1000000000000002E-2</v>
      </c>
      <c r="K8">
        <v>1E-3</v>
      </c>
      <c r="L8">
        <v>0.99399999999999999</v>
      </c>
      <c r="M8">
        <v>6.9000000000000006E-2</v>
      </c>
      <c r="N8">
        <v>2.7E-2</v>
      </c>
      <c r="O8">
        <v>6.4000000000000001E-2</v>
      </c>
      <c r="P8">
        <v>5.5E-2</v>
      </c>
      <c r="Q8">
        <v>0.01</v>
      </c>
      <c r="R8">
        <v>2.8000000000000001E-2</v>
      </c>
      <c r="S8">
        <v>0.03</v>
      </c>
      <c r="T8">
        <v>7.0000000000000001E-3</v>
      </c>
      <c r="U8">
        <v>6.0000000000000001E-3</v>
      </c>
      <c r="V8">
        <v>1E-3</v>
      </c>
      <c r="W8">
        <v>5.8999999999999997E-2</v>
      </c>
      <c r="Z8" s="1">
        <f t="shared" si="0"/>
        <v>0.11989999999999998</v>
      </c>
      <c r="AA8" s="1">
        <f t="shared" si="1"/>
        <v>2.8700000000000003E-2</v>
      </c>
    </row>
    <row r="9" spans="1:27">
      <c r="A9">
        <v>8</v>
      </c>
      <c r="B9" t="s">
        <v>156</v>
      </c>
      <c r="C9">
        <v>30</v>
      </c>
      <c r="D9">
        <v>2.1000000000000001E-2</v>
      </c>
      <c r="E9">
        <v>2.1999999999999999E-2</v>
      </c>
      <c r="F9">
        <v>6.0999999999999999E-2</v>
      </c>
      <c r="G9">
        <v>3.2000000000000001E-2</v>
      </c>
      <c r="H9">
        <v>2.5000000000000001E-2</v>
      </c>
      <c r="I9">
        <v>2E-3</v>
      </c>
      <c r="J9">
        <v>4.1000000000000002E-2</v>
      </c>
      <c r="K9">
        <v>2E-3</v>
      </c>
      <c r="L9">
        <v>0.99399999999999999</v>
      </c>
      <c r="M9">
        <v>1.4E-2</v>
      </c>
      <c r="N9">
        <v>2.8000000000000001E-2</v>
      </c>
      <c r="O9">
        <v>9.7000000000000003E-2</v>
      </c>
      <c r="P9">
        <v>8.0000000000000002E-3</v>
      </c>
      <c r="Q9">
        <v>3.9E-2</v>
      </c>
      <c r="R9">
        <v>2.8000000000000001E-2</v>
      </c>
      <c r="S9">
        <v>3.1E-2</v>
      </c>
      <c r="T9">
        <v>1.0999999999999999E-2</v>
      </c>
      <c r="U9">
        <v>0.252</v>
      </c>
      <c r="V9">
        <v>3.0000000000000001E-3</v>
      </c>
      <c r="W9">
        <v>1.2999999999999999E-2</v>
      </c>
      <c r="Z9" s="1">
        <f t="shared" si="0"/>
        <v>0.12139999999999999</v>
      </c>
      <c r="AA9" s="1">
        <f t="shared" si="1"/>
        <v>5.1000000000000004E-2</v>
      </c>
    </row>
    <row r="10" spans="1:27">
      <c r="A10">
        <v>9</v>
      </c>
      <c r="B10" t="s">
        <v>157</v>
      </c>
      <c r="C10">
        <v>30</v>
      </c>
      <c r="D10">
        <v>1.7999999999999999E-2</v>
      </c>
      <c r="E10">
        <v>1.9E-2</v>
      </c>
      <c r="F10">
        <v>1.6E-2</v>
      </c>
      <c r="G10">
        <v>0.126</v>
      </c>
      <c r="H10">
        <v>2.3E-2</v>
      </c>
      <c r="I10">
        <v>8.9999999999999993E-3</v>
      </c>
      <c r="J10">
        <v>4.5999999999999999E-2</v>
      </c>
      <c r="K10">
        <v>2E-3</v>
      </c>
      <c r="L10">
        <v>0.995</v>
      </c>
      <c r="M10">
        <v>5.8000000000000003E-2</v>
      </c>
      <c r="N10">
        <v>2.5999999999999999E-2</v>
      </c>
      <c r="O10">
        <v>0.18</v>
      </c>
      <c r="P10">
        <v>0.113</v>
      </c>
      <c r="Q10">
        <v>1.4E-2</v>
      </c>
      <c r="R10">
        <v>2.5999999999999999E-2</v>
      </c>
      <c r="S10">
        <v>0.03</v>
      </c>
      <c r="T10">
        <v>2E-3</v>
      </c>
      <c r="U10">
        <v>1.2E-2</v>
      </c>
      <c r="V10">
        <v>2E-3</v>
      </c>
      <c r="W10">
        <v>0.83699999999999997</v>
      </c>
      <c r="Z10" s="1">
        <f t="shared" si="0"/>
        <v>0.13120000000000001</v>
      </c>
      <c r="AA10" s="1">
        <f t="shared" si="1"/>
        <v>0.1242</v>
      </c>
    </row>
    <row r="11" spans="1:27">
      <c r="A11">
        <v>10</v>
      </c>
      <c r="B11" t="s">
        <v>158</v>
      </c>
      <c r="C11">
        <v>30</v>
      </c>
      <c r="D11">
        <v>2.1000000000000001E-2</v>
      </c>
      <c r="E11">
        <v>2.1999999999999999E-2</v>
      </c>
      <c r="F11">
        <v>3.0000000000000001E-3</v>
      </c>
      <c r="G11">
        <v>0.13500000000000001</v>
      </c>
      <c r="H11">
        <v>2.4E-2</v>
      </c>
      <c r="I11">
        <v>2.3E-2</v>
      </c>
      <c r="J11">
        <v>4.2999999999999997E-2</v>
      </c>
      <c r="K11">
        <v>2E-3</v>
      </c>
      <c r="L11">
        <v>0.99399999999999999</v>
      </c>
      <c r="M11">
        <v>2.1999999999999999E-2</v>
      </c>
      <c r="N11">
        <v>2.7E-2</v>
      </c>
      <c r="O11">
        <v>6.8000000000000005E-2</v>
      </c>
      <c r="P11">
        <v>1.2E-2</v>
      </c>
      <c r="Q11">
        <v>4.0000000000000001E-3</v>
      </c>
      <c r="R11">
        <v>2.8000000000000001E-2</v>
      </c>
      <c r="S11">
        <v>3.1E-2</v>
      </c>
      <c r="T11">
        <v>8.9999999999999993E-3</v>
      </c>
      <c r="U11">
        <v>5.0000000000000001E-3</v>
      </c>
      <c r="V11">
        <v>1E-3</v>
      </c>
      <c r="W11">
        <v>1.2999999999999999E-2</v>
      </c>
      <c r="Z11" s="1">
        <f t="shared" si="0"/>
        <v>0.12889999999999999</v>
      </c>
      <c r="AA11" s="1">
        <f t="shared" si="1"/>
        <v>1.9800000000000005E-2</v>
      </c>
    </row>
    <row r="12" spans="1:27">
      <c r="A12">
        <v>11</v>
      </c>
      <c r="B12" t="s">
        <v>159</v>
      </c>
      <c r="C12">
        <v>30</v>
      </c>
      <c r="D12">
        <v>2.1000000000000001E-2</v>
      </c>
      <c r="E12">
        <v>2.1000000000000001E-2</v>
      </c>
      <c r="F12">
        <v>2E-3</v>
      </c>
      <c r="G12">
        <v>7.0000000000000001E-3</v>
      </c>
      <c r="H12">
        <v>2.4E-2</v>
      </c>
      <c r="I12">
        <v>3.0000000000000001E-3</v>
      </c>
      <c r="J12">
        <v>3.6999999999999998E-2</v>
      </c>
      <c r="K12">
        <v>1E-3</v>
      </c>
      <c r="L12">
        <v>0.99399999999999999</v>
      </c>
      <c r="M12">
        <v>3.4000000000000002E-2</v>
      </c>
      <c r="N12">
        <v>2.5999999999999999E-2</v>
      </c>
      <c r="O12">
        <v>0.05</v>
      </c>
      <c r="P12">
        <v>5.0000000000000001E-3</v>
      </c>
      <c r="Q12">
        <v>2.7E-2</v>
      </c>
      <c r="R12">
        <v>2.7E-2</v>
      </c>
      <c r="S12">
        <v>2.9000000000000001E-2</v>
      </c>
      <c r="T12">
        <v>5.1999999999999998E-2</v>
      </c>
      <c r="U12">
        <v>2.1999999999999999E-2</v>
      </c>
      <c r="V12">
        <v>1E-3</v>
      </c>
      <c r="W12">
        <v>1.2999999999999999E-2</v>
      </c>
      <c r="Z12" s="1">
        <f t="shared" si="0"/>
        <v>0.11440000000000002</v>
      </c>
      <c r="AA12" s="1">
        <f t="shared" si="1"/>
        <v>2.52E-2</v>
      </c>
    </row>
    <row r="13" spans="1:27">
      <c r="A13">
        <v>12</v>
      </c>
      <c r="B13" t="s">
        <v>160</v>
      </c>
      <c r="C13">
        <v>30</v>
      </c>
      <c r="D13">
        <v>2.1000000000000001E-2</v>
      </c>
      <c r="E13">
        <v>2.1999999999999999E-2</v>
      </c>
      <c r="F13">
        <v>2E-3</v>
      </c>
      <c r="G13">
        <v>3.9E-2</v>
      </c>
      <c r="H13">
        <v>2.5000000000000001E-2</v>
      </c>
      <c r="I13">
        <v>1E-3</v>
      </c>
      <c r="J13">
        <v>3.9E-2</v>
      </c>
      <c r="K13">
        <v>1.7999999999999999E-2</v>
      </c>
      <c r="L13">
        <v>0.995</v>
      </c>
      <c r="M13">
        <v>7.0999999999999994E-2</v>
      </c>
      <c r="N13">
        <v>2.7E-2</v>
      </c>
      <c r="O13">
        <v>7.5999999999999998E-2</v>
      </c>
      <c r="P13">
        <v>1.4999999999999999E-2</v>
      </c>
      <c r="Q13">
        <v>3.5999999999999997E-2</v>
      </c>
      <c r="R13">
        <v>2.8000000000000001E-2</v>
      </c>
      <c r="S13">
        <v>0.03</v>
      </c>
      <c r="T13">
        <v>0.39500000000000002</v>
      </c>
      <c r="U13">
        <v>3.2000000000000001E-2</v>
      </c>
      <c r="V13">
        <v>6.0000000000000001E-3</v>
      </c>
      <c r="W13">
        <v>3.1E-2</v>
      </c>
      <c r="Z13" s="1">
        <f t="shared" si="0"/>
        <v>0.12329999999999999</v>
      </c>
      <c r="AA13" s="1">
        <f t="shared" si="1"/>
        <v>6.7600000000000007E-2</v>
      </c>
    </row>
    <row r="14" spans="1:27">
      <c r="A14">
        <v>13</v>
      </c>
      <c r="B14" t="s">
        <v>161</v>
      </c>
      <c r="C14">
        <v>30</v>
      </c>
      <c r="D14">
        <v>1.9E-2</v>
      </c>
      <c r="E14">
        <v>0.02</v>
      </c>
      <c r="F14">
        <v>4.4999999999999998E-2</v>
      </c>
      <c r="G14">
        <v>5.0000000000000001E-3</v>
      </c>
      <c r="H14">
        <v>2.1999999999999999E-2</v>
      </c>
      <c r="I14">
        <v>2E-3</v>
      </c>
      <c r="J14">
        <v>3.5999999999999997E-2</v>
      </c>
      <c r="K14">
        <v>5.0000000000000001E-3</v>
      </c>
      <c r="L14">
        <v>0.995</v>
      </c>
      <c r="M14">
        <v>5.0000000000000001E-3</v>
      </c>
      <c r="N14">
        <v>2.5000000000000001E-2</v>
      </c>
      <c r="O14">
        <v>4.2999999999999997E-2</v>
      </c>
      <c r="P14">
        <v>2.1999999999999999E-2</v>
      </c>
      <c r="Q14">
        <v>2.8000000000000001E-2</v>
      </c>
      <c r="R14">
        <v>2.5000000000000001E-2</v>
      </c>
      <c r="S14">
        <v>2.8000000000000001E-2</v>
      </c>
      <c r="T14">
        <v>6.2E-2</v>
      </c>
      <c r="U14">
        <v>4.0000000000000001E-3</v>
      </c>
      <c r="V14">
        <v>0.02</v>
      </c>
      <c r="W14">
        <v>3.4000000000000002E-2</v>
      </c>
      <c r="Z14" s="1">
        <f t="shared" si="0"/>
        <v>0.11539999999999999</v>
      </c>
      <c r="AA14" s="1">
        <f t="shared" si="1"/>
        <v>2.9100000000000004E-2</v>
      </c>
    </row>
    <row r="15" spans="1:27">
      <c r="A15">
        <v>14</v>
      </c>
      <c r="B15" t="s">
        <v>162</v>
      </c>
      <c r="C15">
        <v>30</v>
      </c>
      <c r="D15">
        <v>2.1000000000000001E-2</v>
      </c>
      <c r="E15">
        <v>2.1000000000000001E-2</v>
      </c>
      <c r="F15">
        <v>3.0000000000000001E-3</v>
      </c>
      <c r="G15">
        <v>7.0000000000000001E-3</v>
      </c>
      <c r="H15">
        <v>2.4E-2</v>
      </c>
      <c r="I15">
        <v>1E-3</v>
      </c>
      <c r="J15">
        <v>3.4000000000000002E-2</v>
      </c>
      <c r="K15">
        <v>3.6999999999999998E-2</v>
      </c>
      <c r="L15">
        <v>0.99099999999999999</v>
      </c>
      <c r="M15">
        <v>7.4999999999999997E-2</v>
      </c>
      <c r="N15">
        <v>2.5999999999999999E-2</v>
      </c>
      <c r="O15">
        <v>4.9000000000000002E-2</v>
      </c>
      <c r="P15">
        <v>8.9999999999999993E-3</v>
      </c>
      <c r="Q15">
        <v>0.20599999999999999</v>
      </c>
      <c r="R15">
        <v>2.5999999999999999E-2</v>
      </c>
      <c r="S15">
        <v>2.8000000000000001E-2</v>
      </c>
      <c r="T15">
        <v>0.83499999999999996</v>
      </c>
      <c r="U15">
        <v>2.5000000000000001E-2</v>
      </c>
      <c r="V15">
        <v>5.0000000000000001E-3</v>
      </c>
      <c r="W15">
        <v>0.41499999999999998</v>
      </c>
      <c r="Z15" s="1">
        <f t="shared" si="0"/>
        <v>0.12139999999999999</v>
      </c>
      <c r="AA15" s="1">
        <f t="shared" si="1"/>
        <v>0.16239999999999999</v>
      </c>
    </row>
    <row r="16" spans="1:27">
      <c r="A16">
        <v>15</v>
      </c>
      <c r="B16" t="s">
        <v>163</v>
      </c>
      <c r="C16">
        <v>30</v>
      </c>
      <c r="D16">
        <v>1.7999999999999999E-2</v>
      </c>
      <c r="E16">
        <v>1.9E-2</v>
      </c>
      <c r="F16">
        <v>2.5999999999999999E-2</v>
      </c>
      <c r="G16">
        <v>4.7E-2</v>
      </c>
      <c r="H16">
        <v>2.1000000000000001E-2</v>
      </c>
      <c r="I16">
        <v>1E-3</v>
      </c>
      <c r="J16">
        <v>3.3000000000000002E-2</v>
      </c>
      <c r="K16">
        <v>6.0000000000000001E-3</v>
      </c>
      <c r="L16">
        <v>0.97899999999999998</v>
      </c>
      <c r="M16">
        <v>2E-3</v>
      </c>
      <c r="N16">
        <v>2.3E-2</v>
      </c>
      <c r="O16">
        <v>8.2000000000000003E-2</v>
      </c>
      <c r="P16">
        <v>0.56599999999999995</v>
      </c>
      <c r="Q16">
        <v>4.0000000000000001E-3</v>
      </c>
      <c r="R16">
        <v>2.3E-2</v>
      </c>
      <c r="S16">
        <v>2.5000000000000001E-2</v>
      </c>
      <c r="T16">
        <v>4.0000000000000001E-3</v>
      </c>
      <c r="U16">
        <v>3.0000000000000001E-3</v>
      </c>
      <c r="V16">
        <v>1E-3</v>
      </c>
      <c r="W16">
        <v>6.3E-2</v>
      </c>
      <c r="Z16" s="1">
        <f t="shared" si="0"/>
        <v>0.1152</v>
      </c>
      <c r="AA16" s="1">
        <f t="shared" si="1"/>
        <v>7.9399999999999998E-2</v>
      </c>
    </row>
    <row r="17" spans="1:27">
      <c r="A17">
        <v>16</v>
      </c>
      <c r="B17" t="s">
        <v>164</v>
      </c>
      <c r="C17">
        <v>30</v>
      </c>
      <c r="D17">
        <v>1.7000000000000001E-2</v>
      </c>
      <c r="E17">
        <v>1.7999999999999999E-2</v>
      </c>
      <c r="F17">
        <v>6.7000000000000004E-2</v>
      </c>
      <c r="G17">
        <v>2E-3</v>
      </c>
      <c r="H17">
        <v>0.02</v>
      </c>
      <c r="I17">
        <v>6.6000000000000003E-2</v>
      </c>
      <c r="J17">
        <v>3.1E-2</v>
      </c>
      <c r="K17">
        <v>0.113</v>
      </c>
      <c r="L17">
        <v>0.98799999999999999</v>
      </c>
      <c r="M17">
        <v>8.0000000000000002E-3</v>
      </c>
      <c r="N17">
        <v>2.1999999999999999E-2</v>
      </c>
      <c r="O17">
        <v>6.2E-2</v>
      </c>
      <c r="P17">
        <v>0.28399999999999997</v>
      </c>
      <c r="Q17">
        <v>0.32800000000000001</v>
      </c>
      <c r="R17">
        <v>2.1999999999999999E-2</v>
      </c>
      <c r="S17">
        <v>2.4E-2</v>
      </c>
      <c r="T17">
        <v>0.22800000000000001</v>
      </c>
      <c r="U17">
        <v>2E-3</v>
      </c>
      <c r="V17">
        <v>1E-3</v>
      </c>
      <c r="W17">
        <v>0.58199999999999996</v>
      </c>
      <c r="Z17" s="1">
        <f t="shared" si="0"/>
        <v>0.13300000000000001</v>
      </c>
      <c r="AA17" s="1">
        <f t="shared" si="1"/>
        <v>0.1555</v>
      </c>
    </row>
    <row r="18" spans="1:27">
      <c r="A18">
        <v>17</v>
      </c>
      <c r="B18" t="s">
        <v>165</v>
      </c>
      <c r="C18">
        <v>30</v>
      </c>
      <c r="D18">
        <v>2.1999999999999999E-2</v>
      </c>
      <c r="E18">
        <v>2.3E-2</v>
      </c>
      <c r="F18">
        <v>3.0000000000000001E-3</v>
      </c>
      <c r="G18">
        <v>0.03</v>
      </c>
      <c r="H18">
        <v>2.5999999999999999E-2</v>
      </c>
      <c r="I18">
        <v>1E-3</v>
      </c>
      <c r="J18">
        <v>3.7999999999999999E-2</v>
      </c>
      <c r="K18">
        <v>3.0000000000000001E-3</v>
      </c>
      <c r="L18">
        <v>0.995</v>
      </c>
      <c r="M18">
        <v>0.17100000000000001</v>
      </c>
      <c r="N18">
        <v>2.8000000000000001E-2</v>
      </c>
      <c r="O18">
        <v>3.4000000000000002E-2</v>
      </c>
      <c r="P18">
        <v>1.2E-2</v>
      </c>
      <c r="Q18">
        <v>8.0000000000000002E-3</v>
      </c>
      <c r="R18">
        <v>2.9000000000000001E-2</v>
      </c>
      <c r="S18">
        <v>3.1E-2</v>
      </c>
      <c r="T18">
        <v>0.19600000000000001</v>
      </c>
      <c r="U18">
        <v>2E-3</v>
      </c>
      <c r="V18">
        <v>5.0000000000000001E-3</v>
      </c>
      <c r="W18">
        <v>2.3E-2</v>
      </c>
      <c r="Z18" s="1">
        <f t="shared" si="0"/>
        <v>0.13120000000000001</v>
      </c>
      <c r="AA18" s="1">
        <f t="shared" si="1"/>
        <v>3.6799999999999999E-2</v>
      </c>
    </row>
    <row r="19" spans="1:27">
      <c r="A19">
        <v>18</v>
      </c>
      <c r="B19" t="s">
        <v>166</v>
      </c>
      <c r="C19">
        <v>30</v>
      </c>
      <c r="D19">
        <v>2.1000000000000001E-2</v>
      </c>
      <c r="E19">
        <v>2.1000000000000001E-2</v>
      </c>
      <c r="F19">
        <v>2.1999999999999999E-2</v>
      </c>
      <c r="G19">
        <v>2E-3</v>
      </c>
      <c r="H19">
        <v>2.4E-2</v>
      </c>
      <c r="I19">
        <v>2E-3</v>
      </c>
      <c r="J19">
        <v>3.7999999999999999E-2</v>
      </c>
      <c r="K19">
        <v>4.0000000000000001E-3</v>
      </c>
      <c r="L19">
        <v>0.98799999999999999</v>
      </c>
      <c r="M19">
        <v>2E-3</v>
      </c>
      <c r="N19">
        <v>2.7E-2</v>
      </c>
      <c r="O19">
        <v>3.6999999999999998E-2</v>
      </c>
      <c r="P19">
        <v>1.0999999999999999E-2</v>
      </c>
      <c r="Q19">
        <v>0.192</v>
      </c>
      <c r="R19">
        <v>2.7E-2</v>
      </c>
      <c r="S19">
        <v>2.9000000000000001E-2</v>
      </c>
      <c r="T19">
        <v>0.19700000000000001</v>
      </c>
      <c r="U19">
        <v>2E-3</v>
      </c>
      <c r="V19">
        <v>1E-3</v>
      </c>
      <c r="W19">
        <v>1.4999999999999999E-2</v>
      </c>
      <c r="Z19" s="1">
        <f t="shared" si="0"/>
        <v>0.11239999999999999</v>
      </c>
      <c r="AA19" s="1">
        <f t="shared" si="1"/>
        <v>5.3800000000000001E-2</v>
      </c>
    </row>
    <row r="20" spans="1:27">
      <c r="A20">
        <v>19</v>
      </c>
      <c r="B20" t="s">
        <v>167</v>
      </c>
      <c r="C20">
        <v>30</v>
      </c>
      <c r="D20">
        <v>2.1000000000000001E-2</v>
      </c>
      <c r="E20">
        <v>2.1999999999999999E-2</v>
      </c>
      <c r="F20">
        <v>2E-3</v>
      </c>
      <c r="G20">
        <v>6.7000000000000004E-2</v>
      </c>
      <c r="H20">
        <v>2.4E-2</v>
      </c>
      <c r="I20">
        <v>3.0000000000000001E-3</v>
      </c>
      <c r="J20">
        <v>3.4000000000000002E-2</v>
      </c>
      <c r="K20">
        <v>0.01</v>
      </c>
      <c r="L20">
        <v>0.99199999999999999</v>
      </c>
      <c r="M20">
        <v>2.4E-2</v>
      </c>
      <c r="N20">
        <v>2.5999999999999999E-2</v>
      </c>
      <c r="O20">
        <v>4.2000000000000003E-2</v>
      </c>
      <c r="P20">
        <v>5.0000000000000001E-3</v>
      </c>
      <c r="Q20">
        <v>0.01</v>
      </c>
      <c r="R20">
        <v>2.5999999999999999E-2</v>
      </c>
      <c r="S20">
        <v>2.8000000000000001E-2</v>
      </c>
      <c r="T20">
        <v>0.84299999999999997</v>
      </c>
      <c r="U20">
        <v>2E-3</v>
      </c>
      <c r="V20">
        <v>2E-3</v>
      </c>
      <c r="W20">
        <v>0.02</v>
      </c>
      <c r="Z20" s="1">
        <f t="shared" si="0"/>
        <v>0.11990000000000001</v>
      </c>
      <c r="AA20" s="1">
        <f t="shared" si="1"/>
        <v>0.1004</v>
      </c>
    </row>
    <row r="21" spans="1:27">
      <c r="A21">
        <v>20</v>
      </c>
      <c r="B21" t="s">
        <v>168</v>
      </c>
      <c r="C21">
        <v>30</v>
      </c>
      <c r="D21">
        <v>1.6E-2</v>
      </c>
      <c r="E21">
        <v>1.7000000000000001E-2</v>
      </c>
      <c r="F21">
        <v>0.59399999999999997</v>
      </c>
      <c r="G21">
        <v>0.503</v>
      </c>
      <c r="H21">
        <v>1.9E-2</v>
      </c>
      <c r="I21">
        <v>0.111</v>
      </c>
      <c r="J21">
        <v>3.4000000000000002E-2</v>
      </c>
      <c r="K21">
        <v>0.2</v>
      </c>
      <c r="L21">
        <v>0.99399999999999999</v>
      </c>
      <c r="M21">
        <v>4.0000000000000001E-3</v>
      </c>
      <c r="N21">
        <v>2.1000000000000001E-2</v>
      </c>
      <c r="O21">
        <v>9.7000000000000003E-2</v>
      </c>
      <c r="P21">
        <v>5.3999999999999999E-2</v>
      </c>
      <c r="Q21">
        <v>3.9E-2</v>
      </c>
      <c r="R21">
        <v>2.1999999999999999E-2</v>
      </c>
      <c r="S21">
        <v>2.4E-2</v>
      </c>
      <c r="T21">
        <v>0.107</v>
      </c>
      <c r="U21">
        <v>2.1999999999999999E-2</v>
      </c>
      <c r="V21">
        <v>1.6E-2</v>
      </c>
      <c r="W21">
        <v>1.4E-2</v>
      </c>
      <c r="Z21" s="1">
        <f t="shared" si="0"/>
        <v>0.24919999999999995</v>
      </c>
      <c r="AA21" s="1">
        <f t="shared" si="1"/>
        <v>4.1600000000000005E-2</v>
      </c>
    </row>
    <row r="22" spans="1:27">
      <c r="A22">
        <v>21</v>
      </c>
      <c r="B22" t="s">
        <v>169</v>
      </c>
      <c r="C22">
        <v>30</v>
      </c>
      <c r="D22">
        <v>0.02</v>
      </c>
      <c r="E22">
        <v>2.1000000000000001E-2</v>
      </c>
      <c r="F22">
        <v>7.0000000000000001E-3</v>
      </c>
      <c r="G22">
        <v>0.28000000000000003</v>
      </c>
      <c r="H22">
        <v>2.3E-2</v>
      </c>
      <c r="I22">
        <v>2E-3</v>
      </c>
      <c r="J22">
        <v>3.5999999999999997E-2</v>
      </c>
      <c r="K22">
        <v>8.0000000000000002E-3</v>
      </c>
      <c r="L22">
        <v>0.98099999999999998</v>
      </c>
      <c r="M22">
        <v>6.0000000000000001E-3</v>
      </c>
      <c r="N22">
        <v>2.5000000000000001E-2</v>
      </c>
      <c r="O22">
        <v>0.08</v>
      </c>
      <c r="P22">
        <v>6.9000000000000006E-2</v>
      </c>
      <c r="Q22">
        <v>0.01</v>
      </c>
      <c r="R22">
        <v>2.5999999999999999E-2</v>
      </c>
      <c r="S22">
        <v>2.8000000000000001E-2</v>
      </c>
      <c r="T22">
        <v>7.0000000000000001E-3</v>
      </c>
      <c r="U22">
        <v>4.0000000000000001E-3</v>
      </c>
      <c r="V22">
        <v>1E-3</v>
      </c>
      <c r="W22">
        <v>1.0999999999999999E-2</v>
      </c>
      <c r="Z22" s="1">
        <f t="shared" si="0"/>
        <v>0.13840000000000002</v>
      </c>
      <c r="AA22" s="1">
        <f t="shared" si="1"/>
        <v>2.6100000000000002E-2</v>
      </c>
    </row>
    <row r="23" spans="1:27">
      <c r="A23">
        <v>22</v>
      </c>
      <c r="B23" t="s">
        <v>170</v>
      </c>
      <c r="C23">
        <v>30</v>
      </c>
      <c r="D23">
        <v>1.7999999999999999E-2</v>
      </c>
      <c r="E23">
        <v>1.9E-2</v>
      </c>
      <c r="F23">
        <v>0.27</v>
      </c>
      <c r="G23">
        <v>6.5000000000000002E-2</v>
      </c>
      <c r="H23">
        <v>2.1000000000000001E-2</v>
      </c>
      <c r="I23">
        <v>2E-3</v>
      </c>
      <c r="J23">
        <v>3.5000000000000003E-2</v>
      </c>
      <c r="K23">
        <v>4.2999999999999997E-2</v>
      </c>
      <c r="L23">
        <v>0.995</v>
      </c>
      <c r="M23">
        <v>0.161</v>
      </c>
      <c r="N23">
        <v>2.3E-2</v>
      </c>
      <c r="O23">
        <v>9.7000000000000003E-2</v>
      </c>
      <c r="P23">
        <v>1.0999999999999999E-2</v>
      </c>
      <c r="Q23">
        <v>4.4999999999999998E-2</v>
      </c>
      <c r="R23">
        <v>2.4E-2</v>
      </c>
      <c r="S23">
        <v>2.5999999999999999E-2</v>
      </c>
      <c r="T23">
        <v>0.26700000000000002</v>
      </c>
      <c r="U23">
        <v>0.40699999999999997</v>
      </c>
      <c r="V23">
        <v>0.19900000000000001</v>
      </c>
      <c r="W23">
        <v>0.22900000000000001</v>
      </c>
      <c r="Z23" s="1">
        <f t="shared" si="0"/>
        <v>0.16289999999999999</v>
      </c>
      <c r="AA23" s="1">
        <f t="shared" si="1"/>
        <v>0.1328</v>
      </c>
    </row>
    <row r="24" spans="1:27">
      <c r="A24">
        <v>23</v>
      </c>
      <c r="B24" t="s">
        <v>171</v>
      </c>
      <c r="C24">
        <v>30</v>
      </c>
      <c r="D24">
        <v>1.7000000000000001E-2</v>
      </c>
      <c r="E24">
        <v>1.7999999999999999E-2</v>
      </c>
      <c r="F24">
        <v>3.0000000000000001E-3</v>
      </c>
      <c r="G24">
        <v>0.64100000000000001</v>
      </c>
      <c r="H24">
        <v>0.02</v>
      </c>
      <c r="I24">
        <v>0.153</v>
      </c>
      <c r="J24">
        <v>0.04</v>
      </c>
      <c r="K24">
        <v>8.4000000000000005E-2</v>
      </c>
      <c r="L24">
        <v>0.99399999999999999</v>
      </c>
      <c r="M24">
        <v>5.7000000000000002E-2</v>
      </c>
      <c r="N24">
        <v>2.3E-2</v>
      </c>
      <c r="O24">
        <v>0.20200000000000001</v>
      </c>
      <c r="P24">
        <v>0.44500000000000001</v>
      </c>
      <c r="Q24">
        <v>7.0000000000000001E-3</v>
      </c>
      <c r="R24">
        <v>2.4E-2</v>
      </c>
      <c r="S24">
        <v>2.7E-2</v>
      </c>
      <c r="T24">
        <v>2.3E-2</v>
      </c>
      <c r="U24">
        <v>3.0000000000000001E-3</v>
      </c>
      <c r="V24">
        <v>1E-3</v>
      </c>
      <c r="W24">
        <v>0.32200000000000001</v>
      </c>
      <c r="Z24" s="1">
        <f t="shared" si="0"/>
        <v>0.20270000000000002</v>
      </c>
      <c r="AA24" s="1">
        <f t="shared" si="1"/>
        <v>0.10770000000000002</v>
      </c>
    </row>
    <row r="25" spans="1:27">
      <c r="A25">
        <v>24</v>
      </c>
      <c r="B25" t="s">
        <v>172</v>
      </c>
      <c r="C25">
        <v>30</v>
      </c>
      <c r="D25">
        <v>1.2999999999999999E-2</v>
      </c>
      <c r="E25">
        <v>1.4E-2</v>
      </c>
      <c r="F25">
        <v>0.53700000000000003</v>
      </c>
      <c r="G25">
        <v>0.159</v>
      </c>
      <c r="H25">
        <v>1.6E-2</v>
      </c>
      <c r="I25">
        <v>8.5000000000000006E-2</v>
      </c>
      <c r="J25">
        <v>2.9000000000000001E-2</v>
      </c>
      <c r="K25">
        <v>0.96199999999999997</v>
      </c>
      <c r="L25">
        <v>0.13800000000000001</v>
      </c>
      <c r="M25">
        <v>0.24399999999999999</v>
      </c>
      <c r="N25">
        <v>1.7999999999999999E-2</v>
      </c>
      <c r="O25">
        <v>0.28899999999999998</v>
      </c>
      <c r="P25">
        <v>2.3E-2</v>
      </c>
      <c r="Q25">
        <v>0.16200000000000001</v>
      </c>
      <c r="R25">
        <v>1.7999999999999999E-2</v>
      </c>
      <c r="S25">
        <v>0.02</v>
      </c>
      <c r="T25">
        <v>0.99</v>
      </c>
      <c r="U25">
        <v>1.4999999999999999E-2</v>
      </c>
      <c r="V25">
        <v>0.99199999999999999</v>
      </c>
      <c r="W25">
        <v>1E-3</v>
      </c>
      <c r="Z25" s="1">
        <f t="shared" si="0"/>
        <v>0.21970000000000001</v>
      </c>
      <c r="AA25" s="1">
        <f t="shared" si="1"/>
        <v>0.25280000000000002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1.2999999999999999E-2</v>
      </c>
      <c r="F26">
        <v>0.28999999999999998</v>
      </c>
      <c r="G26">
        <v>0.90900000000000003</v>
      </c>
      <c r="H26">
        <v>1.4999999999999999E-2</v>
      </c>
      <c r="I26">
        <v>0.54100000000000004</v>
      </c>
      <c r="J26">
        <v>3.1E-2</v>
      </c>
      <c r="K26">
        <v>6.0000000000000001E-3</v>
      </c>
      <c r="L26">
        <v>0.46899999999999997</v>
      </c>
      <c r="M26">
        <v>0.98799999999999999</v>
      </c>
      <c r="N26">
        <v>1.7999999999999999E-2</v>
      </c>
      <c r="O26">
        <v>0.28999999999999998</v>
      </c>
      <c r="P26">
        <v>3.9E-2</v>
      </c>
      <c r="Q26">
        <v>8.9999999999999993E-3</v>
      </c>
      <c r="R26">
        <v>1.7999999999999999E-2</v>
      </c>
      <c r="S26">
        <v>0.02</v>
      </c>
      <c r="T26">
        <v>0.79500000000000004</v>
      </c>
      <c r="U26">
        <v>0.98399999999999999</v>
      </c>
      <c r="V26">
        <v>0.98399999999999999</v>
      </c>
      <c r="W26">
        <v>5.0000000000000001E-3</v>
      </c>
      <c r="Z26" s="1">
        <f t="shared" si="0"/>
        <v>0.32750000000000001</v>
      </c>
      <c r="AA26" s="1">
        <f t="shared" si="1"/>
        <v>0.31619999999999998</v>
      </c>
    </row>
    <row r="27" spans="1:27">
      <c r="A27">
        <v>26</v>
      </c>
      <c r="B27" t="s">
        <v>174</v>
      </c>
      <c r="C27">
        <v>30</v>
      </c>
      <c r="D27">
        <v>1.2999999999999999E-2</v>
      </c>
      <c r="E27">
        <v>1.2999999999999999E-2</v>
      </c>
      <c r="F27">
        <v>6.0000000000000001E-3</v>
      </c>
      <c r="G27">
        <v>2.1000000000000001E-2</v>
      </c>
      <c r="H27">
        <v>1.4999999999999999E-2</v>
      </c>
      <c r="I27">
        <v>1.7999999999999999E-2</v>
      </c>
      <c r="J27">
        <v>0.02</v>
      </c>
      <c r="K27">
        <v>0.86399999999999999</v>
      </c>
      <c r="L27">
        <v>0.73699999999999999</v>
      </c>
      <c r="M27">
        <v>4.1000000000000002E-2</v>
      </c>
      <c r="N27">
        <v>1.6E-2</v>
      </c>
      <c r="O27">
        <v>7.0999999999999994E-2</v>
      </c>
      <c r="P27">
        <v>0.19</v>
      </c>
      <c r="Q27">
        <v>3.5999999999999997E-2</v>
      </c>
      <c r="R27">
        <v>1.6E-2</v>
      </c>
      <c r="S27">
        <v>1.7000000000000001E-2</v>
      </c>
      <c r="T27">
        <v>0.98899999999999999</v>
      </c>
      <c r="U27">
        <v>0.99099999999999999</v>
      </c>
      <c r="V27">
        <v>0.75900000000000001</v>
      </c>
      <c r="W27">
        <v>0.71199999999999997</v>
      </c>
      <c r="Z27" s="1">
        <f t="shared" si="0"/>
        <v>0.17479999999999998</v>
      </c>
      <c r="AA27" s="1">
        <f t="shared" si="1"/>
        <v>0.37969999999999998</v>
      </c>
    </row>
    <row r="28" spans="1:27">
      <c r="A28">
        <v>27</v>
      </c>
      <c r="B28" t="s">
        <v>175</v>
      </c>
      <c r="C28">
        <v>30</v>
      </c>
      <c r="D28">
        <v>1.4E-2</v>
      </c>
      <c r="E28">
        <v>1.4999999999999999E-2</v>
      </c>
      <c r="F28">
        <v>0.9</v>
      </c>
      <c r="G28">
        <v>0.97899999999999998</v>
      </c>
      <c r="H28">
        <v>1.7999999999999999E-2</v>
      </c>
      <c r="I28">
        <v>3.4000000000000002E-2</v>
      </c>
      <c r="J28">
        <v>4.4999999999999998E-2</v>
      </c>
      <c r="K28">
        <v>0.90100000000000002</v>
      </c>
      <c r="L28">
        <v>1.0999999999999999E-2</v>
      </c>
      <c r="M28">
        <v>0.98399999999999999</v>
      </c>
      <c r="N28">
        <v>2.1999999999999999E-2</v>
      </c>
      <c r="O28">
        <v>0.60299999999999998</v>
      </c>
      <c r="P28">
        <v>0.26600000000000001</v>
      </c>
      <c r="Q28">
        <v>0.51300000000000001</v>
      </c>
      <c r="R28">
        <v>2.1999999999999999E-2</v>
      </c>
      <c r="S28">
        <v>2.5999999999999999E-2</v>
      </c>
      <c r="T28">
        <v>0.99</v>
      </c>
      <c r="U28">
        <v>0.753</v>
      </c>
      <c r="V28">
        <v>0.82</v>
      </c>
      <c r="W28">
        <v>5.0000000000000001E-3</v>
      </c>
      <c r="Z28" s="1">
        <f t="shared" si="0"/>
        <v>0.3901</v>
      </c>
      <c r="AA28" s="1">
        <f t="shared" si="1"/>
        <v>0.40200000000000002</v>
      </c>
    </row>
    <row r="29" spans="1:27">
      <c r="A29">
        <v>28</v>
      </c>
      <c r="B29" t="s">
        <v>176</v>
      </c>
      <c r="C29">
        <v>30</v>
      </c>
      <c r="D29">
        <v>1.7999999999999999E-2</v>
      </c>
      <c r="E29">
        <v>1.9E-2</v>
      </c>
      <c r="F29">
        <v>3.3000000000000002E-2</v>
      </c>
      <c r="G29">
        <v>0.98599999999999999</v>
      </c>
      <c r="H29">
        <v>2.1000000000000001E-2</v>
      </c>
      <c r="I29">
        <v>0.30399999999999999</v>
      </c>
      <c r="J29">
        <v>3.6999999999999998E-2</v>
      </c>
      <c r="K29">
        <v>1.4999999999999999E-2</v>
      </c>
      <c r="L29">
        <v>0.98499999999999999</v>
      </c>
      <c r="M29">
        <v>1.0999999999999999E-2</v>
      </c>
      <c r="N29">
        <v>2.4E-2</v>
      </c>
      <c r="O29">
        <v>0.17</v>
      </c>
      <c r="P29">
        <v>3.2000000000000001E-2</v>
      </c>
      <c r="Q29">
        <v>3.0000000000000001E-3</v>
      </c>
      <c r="R29">
        <v>2.4E-2</v>
      </c>
      <c r="S29">
        <v>2.5999999999999999E-2</v>
      </c>
      <c r="T29">
        <v>0.97199999999999998</v>
      </c>
      <c r="U29">
        <v>0.95699999999999996</v>
      </c>
      <c r="V29">
        <v>0.97599999999999998</v>
      </c>
      <c r="W29">
        <v>8.9999999999999993E-3</v>
      </c>
      <c r="Z29" s="1">
        <f t="shared" si="0"/>
        <v>0.24289999999999998</v>
      </c>
      <c r="AA29" s="1">
        <f t="shared" si="1"/>
        <v>0.31929999999999997</v>
      </c>
    </row>
    <row r="30" spans="1:27">
      <c r="A30">
        <v>29</v>
      </c>
      <c r="B30" t="s">
        <v>177</v>
      </c>
      <c r="C30">
        <v>30</v>
      </c>
      <c r="D30">
        <v>1.9E-2</v>
      </c>
      <c r="E30">
        <v>0.02</v>
      </c>
      <c r="F30">
        <v>0.16200000000000001</v>
      </c>
      <c r="G30">
        <v>0.95799999999999996</v>
      </c>
      <c r="H30">
        <v>2.1999999999999999E-2</v>
      </c>
      <c r="I30">
        <v>6.7000000000000004E-2</v>
      </c>
      <c r="J30">
        <v>3.5999999999999997E-2</v>
      </c>
      <c r="K30">
        <v>1.9E-2</v>
      </c>
      <c r="L30">
        <v>0.96299999999999997</v>
      </c>
      <c r="M30">
        <v>2.5000000000000001E-2</v>
      </c>
      <c r="N30">
        <v>2.5000000000000001E-2</v>
      </c>
      <c r="O30">
        <v>0.11</v>
      </c>
      <c r="P30">
        <v>4.2999999999999997E-2</v>
      </c>
      <c r="Q30">
        <v>8.0000000000000002E-3</v>
      </c>
      <c r="R30">
        <v>2.5000000000000001E-2</v>
      </c>
      <c r="S30">
        <v>2.7E-2</v>
      </c>
      <c r="T30">
        <v>0.97899999999999998</v>
      </c>
      <c r="U30">
        <v>0.98299999999999998</v>
      </c>
      <c r="V30">
        <v>0.93500000000000005</v>
      </c>
      <c r="W30">
        <v>1.2999999999999999E-2</v>
      </c>
      <c r="Z30" s="1">
        <f t="shared" si="0"/>
        <v>0.2291</v>
      </c>
      <c r="AA30" s="1">
        <f t="shared" si="1"/>
        <v>0.31480000000000002</v>
      </c>
    </row>
    <row r="31" spans="1:27">
      <c r="A31">
        <v>30</v>
      </c>
      <c r="B31" t="s">
        <v>178</v>
      </c>
      <c r="C31">
        <v>30</v>
      </c>
      <c r="D31">
        <v>1.4E-2</v>
      </c>
      <c r="E31">
        <v>1.4E-2</v>
      </c>
      <c r="F31">
        <v>0.52800000000000002</v>
      </c>
      <c r="G31">
        <v>0.99199999999999999</v>
      </c>
      <c r="H31">
        <v>1.6E-2</v>
      </c>
      <c r="I31">
        <v>0.17599999999999999</v>
      </c>
      <c r="J31">
        <v>3.2000000000000001E-2</v>
      </c>
      <c r="K31">
        <v>0.184</v>
      </c>
      <c r="L31">
        <v>8.9999999999999993E-3</v>
      </c>
      <c r="M31">
        <v>0.99099999999999999</v>
      </c>
      <c r="N31">
        <v>1.7999999999999999E-2</v>
      </c>
      <c r="O31">
        <v>0.27300000000000002</v>
      </c>
      <c r="P31">
        <v>7.6999999999999999E-2</v>
      </c>
      <c r="Q31">
        <v>0.14799999999999999</v>
      </c>
      <c r="R31">
        <v>1.9E-2</v>
      </c>
      <c r="S31">
        <v>2.1000000000000001E-2</v>
      </c>
      <c r="T31">
        <v>0.88100000000000001</v>
      </c>
      <c r="U31">
        <v>7.0000000000000001E-3</v>
      </c>
      <c r="V31">
        <v>1.9E-2</v>
      </c>
      <c r="W31">
        <v>4.0000000000000001E-3</v>
      </c>
      <c r="Z31" s="1">
        <f t="shared" si="0"/>
        <v>0.29559999999999997</v>
      </c>
      <c r="AA31" s="1">
        <f t="shared" si="1"/>
        <v>0.1467</v>
      </c>
    </row>
    <row r="32" spans="1:27">
      <c r="A32">
        <v>31</v>
      </c>
      <c r="B32" t="s">
        <v>179</v>
      </c>
      <c r="C32">
        <v>30</v>
      </c>
      <c r="D32">
        <v>8.9999999999999993E-3</v>
      </c>
      <c r="E32">
        <v>8.9999999999999993E-3</v>
      </c>
      <c r="F32">
        <v>0.21299999999999999</v>
      </c>
      <c r="G32">
        <v>5.0000000000000001E-3</v>
      </c>
      <c r="H32">
        <v>0.01</v>
      </c>
      <c r="I32">
        <v>0.497</v>
      </c>
      <c r="J32">
        <v>1.4E-2</v>
      </c>
      <c r="K32">
        <v>0.96099999999999997</v>
      </c>
      <c r="L32">
        <v>6.9000000000000006E-2</v>
      </c>
      <c r="M32">
        <v>8.1000000000000003E-2</v>
      </c>
      <c r="N32">
        <v>1.0999999999999999E-2</v>
      </c>
      <c r="O32">
        <v>4.9000000000000002E-2</v>
      </c>
      <c r="P32">
        <v>0.64200000000000002</v>
      </c>
      <c r="Q32">
        <v>4.9000000000000002E-2</v>
      </c>
      <c r="R32">
        <v>1.0999999999999999E-2</v>
      </c>
      <c r="S32">
        <v>1.0999999999999999E-2</v>
      </c>
      <c r="T32">
        <v>0.39500000000000002</v>
      </c>
      <c r="U32">
        <v>2.1000000000000001E-2</v>
      </c>
      <c r="V32">
        <v>2E-3</v>
      </c>
      <c r="W32">
        <v>0.99099999999999999</v>
      </c>
      <c r="Z32" s="1">
        <f t="shared" si="0"/>
        <v>0.18679999999999999</v>
      </c>
      <c r="AA32" s="1">
        <f t="shared" si="1"/>
        <v>0.21820000000000001</v>
      </c>
    </row>
    <row r="33" spans="1:27">
      <c r="A33">
        <v>32</v>
      </c>
      <c r="B33" t="s">
        <v>180</v>
      </c>
      <c r="C33">
        <v>30</v>
      </c>
      <c r="D33">
        <v>8.9999999999999993E-3</v>
      </c>
      <c r="E33">
        <v>8.9999999999999993E-3</v>
      </c>
      <c r="F33">
        <v>2.5000000000000001E-2</v>
      </c>
      <c r="G33">
        <v>0.98199999999999998</v>
      </c>
      <c r="H33">
        <v>8.9999999999999993E-3</v>
      </c>
      <c r="I33">
        <v>4.2000000000000003E-2</v>
      </c>
      <c r="J33">
        <v>1.0999999999999999E-2</v>
      </c>
      <c r="K33">
        <v>3.9E-2</v>
      </c>
      <c r="L33">
        <v>0.11</v>
      </c>
      <c r="M33">
        <v>0.99199999999999999</v>
      </c>
      <c r="N33">
        <v>0.01</v>
      </c>
      <c r="O33">
        <v>1.6E-2</v>
      </c>
      <c r="P33">
        <v>0.111</v>
      </c>
      <c r="Q33">
        <v>6.4000000000000001E-2</v>
      </c>
      <c r="R33">
        <v>0.01</v>
      </c>
      <c r="S33">
        <v>0.01</v>
      </c>
      <c r="T33">
        <v>3.6999999999999998E-2</v>
      </c>
      <c r="U33">
        <v>8.0000000000000002E-3</v>
      </c>
      <c r="V33">
        <v>2E-3</v>
      </c>
      <c r="W33">
        <v>0.39500000000000002</v>
      </c>
      <c r="Z33" s="1">
        <f t="shared" si="0"/>
        <v>0.22279999999999997</v>
      </c>
      <c r="AA33" s="1">
        <f t="shared" si="1"/>
        <v>6.6299999999999998E-2</v>
      </c>
    </row>
    <row r="34" spans="1:27">
      <c r="A34">
        <v>33</v>
      </c>
      <c r="B34" t="s">
        <v>181</v>
      </c>
      <c r="C34">
        <v>30</v>
      </c>
      <c r="D34">
        <v>0.01</v>
      </c>
      <c r="E34">
        <v>1.0999999999999999E-2</v>
      </c>
      <c r="F34">
        <v>0.23699999999999999</v>
      </c>
      <c r="G34">
        <v>0.183</v>
      </c>
      <c r="H34">
        <v>1.2E-2</v>
      </c>
      <c r="I34">
        <v>7.8E-2</v>
      </c>
      <c r="J34">
        <v>1.7000000000000001E-2</v>
      </c>
      <c r="K34">
        <v>0.80500000000000005</v>
      </c>
      <c r="L34">
        <v>7.0000000000000001E-3</v>
      </c>
      <c r="M34">
        <v>0.99099999999999999</v>
      </c>
      <c r="N34">
        <v>1.2999999999999999E-2</v>
      </c>
      <c r="O34">
        <v>9.5000000000000001E-2</v>
      </c>
      <c r="P34">
        <v>1.9E-2</v>
      </c>
      <c r="Q34">
        <v>0.74099999999999999</v>
      </c>
      <c r="R34">
        <v>1.2999999999999999E-2</v>
      </c>
      <c r="S34">
        <v>1.4E-2</v>
      </c>
      <c r="T34">
        <v>0.98</v>
      </c>
      <c r="U34">
        <v>0.03</v>
      </c>
      <c r="V34">
        <v>3.2000000000000001E-2</v>
      </c>
      <c r="W34">
        <v>2.9000000000000001E-2</v>
      </c>
      <c r="Z34" s="1">
        <f t="shared" si="0"/>
        <v>0.2351</v>
      </c>
      <c r="AA34" s="1">
        <f t="shared" si="1"/>
        <v>0.1966</v>
      </c>
    </row>
    <row r="35" spans="1:27">
      <c r="A35">
        <v>34</v>
      </c>
      <c r="B35" t="s">
        <v>182</v>
      </c>
      <c r="C35">
        <v>30</v>
      </c>
      <c r="D35">
        <v>1.4E-2</v>
      </c>
      <c r="E35">
        <v>1.4E-2</v>
      </c>
      <c r="F35">
        <v>0.05</v>
      </c>
      <c r="G35">
        <v>0.93300000000000005</v>
      </c>
      <c r="H35">
        <v>1.4999999999999999E-2</v>
      </c>
      <c r="I35">
        <v>0.379</v>
      </c>
      <c r="J35">
        <v>2.3E-2</v>
      </c>
      <c r="K35">
        <v>0.16200000000000001</v>
      </c>
      <c r="L35">
        <v>0.44500000000000001</v>
      </c>
      <c r="M35">
        <v>0.86599999999999999</v>
      </c>
      <c r="N35">
        <v>1.6E-2</v>
      </c>
      <c r="O35">
        <v>6.5000000000000002E-2</v>
      </c>
      <c r="P35">
        <v>0.86799999999999999</v>
      </c>
      <c r="Q35">
        <v>1.6E-2</v>
      </c>
      <c r="R35">
        <v>1.7000000000000001E-2</v>
      </c>
      <c r="S35">
        <v>1.7999999999999999E-2</v>
      </c>
      <c r="T35">
        <v>3.6999999999999998E-2</v>
      </c>
      <c r="U35">
        <v>1.2999999999999999E-2</v>
      </c>
      <c r="V35">
        <v>2E-3</v>
      </c>
      <c r="W35">
        <v>0.98099999999999998</v>
      </c>
      <c r="Z35" s="1">
        <f t="shared" si="0"/>
        <v>0.29009999999999997</v>
      </c>
      <c r="AA35" s="1">
        <f t="shared" si="1"/>
        <v>0.20329999999999998</v>
      </c>
    </row>
    <row r="36" spans="1:27">
      <c r="A36">
        <v>35</v>
      </c>
      <c r="B36" t="s">
        <v>183</v>
      </c>
      <c r="C36">
        <v>30</v>
      </c>
      <c r="D36">
        <v>6.0000000000000001E-3</v>
      </c>
      <c r="E36">
        <v>7.0000000000000001E-3</v>
      </c>
      <c r="F36">
        <v>0.64600000000000002</v>
      </c>
      <c r="G36">
        <v>0.02</v>
      </c>
      <c r="H36">
        <v>7.0000000000000001E-3</v>
      </c>
      <c r="I36">
        <v>0.60399999999999998</v>
      </c>
      <c r="J36">
        <v>1.0999999999999999E-2</v>
      </c>
      <c r="K36">
        <v>0.81499999999999995</v>
      </c>
      <c r="L36">
        <v>1.4999999999999999E-2</v>
      </c>
      <c r="M36">
        <v>0.98199999999999998</v>
      </c>
      <c r="N36">
        <v>8.0000000000000002E-3</v>
      </c>
      <c r="O36">
        <v>0.05</v>
      </c>
      <c r="P36">
        <v>5.6000000000000001E-2</v>
      </c>
      <c r="Q36">
        <v>0.57099999999999995</v>
      </c>
      <c r="R36">
        <v>8.0000000000000002E-3</v>
      </c>
      <c r="S36">
        <v>8.9999999999999993E-3</v>
      </c>
      <c r="T36">
        <v>3.4000000000000002E-2</v>
      </c>
      <c r="U36">
        <v>2E-3</v>
      </c>
      <c r="V36">
        <v>1.0999999999999999E-2</v>
      </c>
      <c r="W36">
        <v>0.17599999999999999</v>
      </c>
      <c r="Z36" s="1">
        <f t="shared" si="0"/>
        <v>0.31129999999999997</v>
      </c>
      <c r="AA36" s="1">
        <f t="shared" si="1"/>
        <v>9.2499999999999999E-2</v>
      </c>
    </row>
    <row r="37" spans="1:27">
      <c r="A37">
        <v>36</v>
      </c>
      <c r="B37" t="s">
        <v>184</v>
      </c>
      <c r="C37">
        <v>30</v>
      </c>
      <c r="D37">
        <v>1.2E-2</v>
      </c>
      <c r="E37">
        <v>1.2E-2</v>
      </c>
      <c r="F37">
        <v>0.50700000000000001</v>
      </c>
      <c r="G37">
        <v>2E-3</v>
      </c>
      <c r="H37">
        <v>1.2999999999999999E-2</v>
      </c>
      <c r="I37">
        <v>0.89900000000000002</v>
      </c>
      <c r="J37">
        <v>0.02</v>
      </c>
      <c r="K37">
        <v>0.66500000000000004</v>
      </c>
      <c r="L37">
        <v>0.40699999999999997</v>
      </c>
      <c r="M37">
        <v>3.0000000000000001E-3</v>
      </c>
      <c r="N37">
        <v>1.4999999999999999E-2</v>
      </c>
      <c r="O37">
        <v>8.7999999999999995E-2</v>
      </c>
      <c r="P37">
        <v>0.25900000000000001</v>
      </c>
      <c r="Q37">
        <v>6.0999999999999999E-2</v>
      </c>
      <c r="R37">
        <v>1.4999999999999999E-2</v>
      </c>
      <c r="S37">
        <v>1.6E-2</v>
      </c>
      <c r="T37">
        <v>1.0999999999999999E-2</v>
      </c>
      <c r="U37">
        <v>1.2999999999999999E-2</v>
      </c>
      <c r="V37">
        <v>0.75900000000000001</v>
      </c>
      <c r="W37">
        <v>0.77200000000000002</v>
      </c>
      <c r="Z37" s="1">
        <f t="shared" si="0"/>
        <v>0.254</v>
      </c>
      <c r="AA37" s="1">
        <f t="shared" si="1"/>
        <v>0.20090000000000002</v>
      </c>
    </row>
    <row r="38" spans="1:27">
      <c r="A38">
        <v>37</v>
      </c>
      <c r="B38" t="s">
        <v>185</v>
      </c>
      <c r="C38">
        <v>30</v>
      </c>
      <c r="D38">
        <v>1.7000000000000001E-2</v>
      </c>
      <c r="E38">
        <v>1.7999999999999999E-2</v>
      </c>
      <c r="F38">
        <v>0.28499999999999998</v>
      </c>
      <c r="G38">
        <v>0.92500000000000004</v>
      </c>
      <c r="H38">
        <v>0.02</v>
      </c>
      <c r="I38">
        <v>0.90500000000000003</v>
      </c>
      <c r="J38">
        <v>3.7999999999999999E-2</v>
      </c>
      <c r="K38">
        <v>1.7999999999999999E-2</v>
      </c>
      <c r="L38">
        <v>0.622</v>
      </c>
      <c r="M38">
        <v>0.16700000000000001</v>
      </c>
      <c r="N38">
        <v>2.3E-2</v>
      </c>
      <c r="O38">
        <v>9.6000000000000002E-2</v>
      </c>
      <c r="P38">
        <v>0.48199999999999998</v>
      </c>
      <c r="Q38">
        <v>7.2999999999999995E-2</v>
      </c>
      <c r="R38">
        <v>2.3E-2</v>
      </c>
      <c r="S38">
        <v>2.5999999999999999E-2</v>
      </c>
      <c r="T38">
        <v>2E-3</v>
      </c>
      <c r="U38">
        <v>6.0000000000000001E-3</v>
      </c>
      <c r="V38">
        <v>0.29299999999999998</v>
      </c>
      <c r="W38">
        <v>3.3000000000000002E-2</v>
      </c>
      <c r="Z38" s="1">
        <f t="shared" si="0"/>
        <v>0.30149999999999993</v>
      </c>
      <c r="AA38" s="1">
        <f t="shared" si="1"/>
        <v>0.10569999999999999</v>
      </c>
    </row>
    <row r="39" spans="1:27">
      <c r="A39">
        <v>38</v>
      </c>
      <c r="B39" t="s">
        <v>186</v>
      </c>
      <c r="C39">
        <v>30</v>
      </c>
      <c r="D39">
        <v>8.0000000000000002E-3</v>
      </c>
      <c r="E39">
        <v>8.0000000000000002E-3</v>
      </c>
      <c r="F39">
        <v>0.23</v>
      </c>
      <c r="G39">
        <v>8.9999999999999993E-3</v>
      </c>
      <c r="H39">
        <v>8.9999999999999993E-3</v>
      </c>
      <c r="I39">
        <v>0.98099999999999998</v>
      </c>
      <c r="J39">
        <v>1.6E-2</v>
      </c>
      <c r="K39">
        <v>4.2999999999999997E-2</v>
      </c>
      <c r="L39">
        <v>2.3E-2</v>
      </c>
      <c r="M39">
        <v>0.14799999999999999</v>
      </c>
      <c r="N39">
        <v>0.01</v>
      </c>
      <c r="O39">
        <v>0.109</v>
      </c>
      <c r="P39">
        <v>3.1E-2</v>
      </c>
      <c r="Q39">
        <v>0.26100000000000001</v>
      </c>
      <c r="R39">
        <v>0.01</v>
      </c>
      <c r="S39">
        <v>1.0999999999999999E-2</v>
      </c>
      <c r="T39">
        <v>2.1999999999999999E-2</v>
      </c>
      <c r="U39">
        <v>0.15</v>
      </c>
      <c r="V39">
        <v>0.98299999999999998</v>
      </c>
      <c r="W39">
        <v>1E-3</v>
      </c>
      <c r="Z39" s="1">
        <f t="shared" si="0"/>
        <v>0.14749999999999999</v>
      </c>
      <c r="AA39" s="1">
        <f t="shared" si="1"/>
        <v>0.1588</v>
      </c>
    </row>
    <row r="40" spans="1:27">
      <c r="A40">
        <v>39</v>
      </c>
      <c r="B40" t="s">
        <v>187</v>
      </c>
      <c r="C40">
        <v>30</v>
      </c>
      <c r="D40">
        <v>0.01</v>
      </c>
      <c r="E40">
        <v>1.0999999999999999E-2</v>
      </c>
      <c r="F40">
        <v>0.98399999999999999</v>
      </c>
      <c r="G40">
        <v>0.01</v>
      </c>
      <c r="H40">
        <v>1.2E-2</v>
      </c>
      <c r="I40">
        <v>0.98899999999999999</v>
      </c>
      <c r="J40">
        <v>2.8000000000000001E-2</v>
      </c>
      <c r="K40">
        <v>0.29599999999999999</v>
      </c>
      <c r="L40">
        <v>0.17899999999999999</v>
      </c>
      <c r="M40">
        <v>6.5000000000000002E-2</v>
      </c>
      <c r="N40">
        <v>1.4E-2</v>
      </c>
      <c r="O40">
        <v>0.38200000000000001</v>
      </c>
      <c r="P40">
        <v>8.9999999999999993E-3</v>
      </c>
      <c r="Q40">
        <v>0.42599999999999999</v>
      </c>
      <c r="R40">
        <v>1.4E-2</v>
      </c>
      <c r="S40">
        <v>1.6E-2</v>
      </c>
      <c r="T40">
        <v>3.0000000000000001E-3</v>
      </c>
      <c r="U40">
        <v>3.0000000000000001E-3</v>
      </c>
      <c r="V40">
        <v>0.99099999999999999</v>
      </c>
      <c r="W40">
        <v>2E-3</v>
      </c>
      <c r="Z40" s="1">
        <f t="shared" si="0"/>
        <v>0.25839999999999996</v>
      </c>
      <c r="AA40" s="1">
        <f t="shared" si="1"/>
        <v>0.186</v>
      </c>
    </row>
    <row r="41" spans="1:27">
      <c r="A41">
        <v>40</v>
      </c>
      <c r="B41" t="s">
        <v>188</v>
      </c>
      <c r="C41">
        <v>30</v>
      </c>
      <c r="D41">
        <v>1.7999999999999999E-2</v>
      </c>
      <c r="E41">
        <v>1.9E-2</v>
      </c>
      <c r="F41">
        <v>1.4E-2</v>
      </c>
      <c r="G41">
        <v>2.4E-2</v>
      </c>
      <c r="H41">
        <v>0.02</v>
      </c>
      <c r="I41">
        <v>0.68700000000000006</v>
      </c>
      <c r="J41">
        <v>2.9000000000000001E-2</v>
      </c>
      <c r="K41">
        <v>4.0000000000000001E-3</v>
      </c>
      <c r="L41">
        <v>0.86299999999999999</v>
      </c>
      <c r="M41">
        <v>3.0000000000000001E-3</v>
      </c>
      <c r="N41">
        <v>2.1999999999999999E-2</v>
      </c>
      <c r="O41">
        <v>4.4999999999999998E-2</v>
      </c>
      <c r="P41">
        <v>0.17699999999999999</v>
      </c>
      <c r="Q41">
        <v>4.0000000000000001E-3</v>
      </c>
      <c r="R41">
        <v>2.1999999999999999E-2</v>
      </c>
      <c r="S41">
        <v>2.4E-2</v>
      </c>
      <c r="T41">
        <v>4.0000000000000001E-3</v>
      </c>
      <c r="U41">
        <v>1E-3</v>
      </c>
      <c r="V41">
        <v>0.85299999999999998</v>
      </c>
      <c r="W41">
        <v>7.0000000000000007E-2</v>
      </c>
      <c r="Z41" s="1">
        <f t="shared" si="0"/>
        <v>0.16809999999999997</v>
      </c>
      <c r="AA41" s="1">
        <f t="shared" si="1"/>
        <v>0.12220000000000002</v>
      </c>
    </row>
    <row r="42" spans="1:27">
      <c r="A42">
        <v>41</v>
      </c>
      <c r="B42" t="s">
        <v>189</v>
      </c>
      <c r="C42">
        <v>30</v>
      </c>
      <c r="D42">
        <v>0.01</v>
      </c>
      <c r="E42">
        <v>0.01</v>
      </c>
      <c r="F42">
        <v>0.307</v>
      </c>
      <c r="G42">
        <v>0.98699999999999999</v>
      </c>
      <c r="H42">
        <v>1.0999999999999999E-2</v>
      </c>
      <c r="I42">
        <v>0.97499999999999998</v>
      </c>
      <c r="J42">
        <v>1.9E-2</v>
      </c>
      <c r="K42">
        <v>0.376</v>
      </c>
      <c r="L42">
        <v>0.03</v>
      </c>
      <c r="M42">
        <v>0.875</v>
      </c>
      <c r="N42">
        <v>1.2E-2</v>
      </c>
      <c r="O42">
        <v>9.7000000000000003E-2</v>
      </c>
      <c r="P42">
        <v>3.5000000000000003E-2</v>
      </c>
      <c r="Q42">
        <v>0.108</v>
      </c>
      <c r="R42">
        <v>1.2E-2</v>
      </c>
      <c r="S42">
        <v>1.2999999999999999E-2</v>
      </c>
      <c r="T42">
        <v>4.0000000000000001E-3</v>
      </c>
      <c r="U42">
        <v>1E-3</v>
      </c>
      <c r="V42">
        <v>7.0000000000000001E-3</v>
      </c>
      <c r="W42">
        <v>5.0000000000000001E-3</v>
      </c>
      <c r="Z42" s="1">
        <f t="shared" si="0"/>
        <v>0.36</v>
      </c>
      <c r="AA42" s="1">
        <f t="shared" si="1"/>
        <v>2.9400000000000003E-2</v>
      </c>
    </row>
    <row r="43" spans="1:27">
      <c r="A43">
        <v>42</v>
      </c>
      <c r="B43" t="s">
        <v>190</v>
      </c>
      <c r="C43">
        <v>30</v>
      </c>
      <c r="D43">
        <v>1.4999999999999999E-2</v>
      </c>
      <c r="E43">
        <v>1.6E-2</v>
      </c>
      <c r="F43">
        <v>0.96499999999999997</v>
      </c>
      <c r="G43">
        <v>0.93899999999999995</v>
      </c>
      <c r="H43">
        <v>1.7999999999999999E-2</v>
      </c>
      <c r="I43">
        <v>0.35799999999999998</v>
      </c>
      <c r="J43">
        <v>3.5000000000000003E-2</v>
      </c>
      <c r="K43">
        <v>0.252</v>
      </c>
      <c r="L43">
        <v>0.41199999999999998</v>
      </c>
      <c r="M43">
        <v>1E-3</v>
      </c>
      <c r="N43">
        <v>2.1000000000000001E-2</v>
      </c>
      <c r="O43">
        <v>0.08</v>
      </c>
      <c r="P43">
        <v>1.0999999999999999E-2</v>
      </c>
      <c r="Q43">
        <v>8.0000000000000002E-3</v>
      </c>
      <c r="R43">
        <v>2.1000000000000001E-2</v>
      </c>
      <c r="S43">
        <v>2.4E-2</v>
      </c>
      <c r="T43">
        <v>8.0000000000000002E-3</v>
      </c>
      <c r="U43">
        <v>2E-3</v>
      </c>
      <c r="V43">
        <v>3.0000000000000001E-3</v>
      </c>
      <c r="W43">
        <v>1.4999999999999999E-2</v>
      </c>
      <c r="Z43" s="1">
        <f t="shared" si="0"/>
        <v>0.30109999999999998</v>
      </c>
      <c r="AA43" s="1">
        <f t="shared" si="1"/>
        <v>1.9300000000000001E-2</v>
      </c>
    </row>
    <row r="44" spans="1:27">
      <c r="A44">
        <v>43</v>
      </c>
      <c r="B44" t="s">
        <v>191</v>
      </c>
      <c r="C44">
        <v>30</v>
      </c>
      <c r="D44">
        <v>8.9999999999999993E-3</v>
      </c>
      <c r="E44">
        <v>8.9999999999999993E-3</v>
      </c>
      <c r="F44">
        <v>0.94499999999999995</v>
      </c>
      <c r="G44">
        <v>7.0000000000000001E-3</v>
      </c>
      <c r="H44">
        <v>0.01</v>
      </c>
      <c r="I44">
        <v>0.17100000000000001</v>
      </c>
      <c r="J44">
        <v>1.4E-2</v>
      </c>
      <c r="K44">
        <v>0.93700000000000006</v>
      </c>
      <c r="L44">
        <v>1.4999999999999999E-2</v>
      </c>
      <c r="M44">
        <v>1E-3</v>
      </c>
      <c r="N44">
        <v>1.0999999999999999E-2</v>
      </c>
      <c r="O44">
        <v>1.7999999999999999E-2</v>
      </c>
      <c r="P44">
        <v>3.0000000000000001E-3</v>
      </c>
      <c r="Q44">
        <v>5.7000000000000002E-2</v>
      </c>
      <c r="R44">
        <v>1.0999999999999999E-2</v>
      </c>
      <c r="S44">
        <v>1.2E-2</v>
      </c>
      <c r="T44">
        <v>2E-3</v>
      </c>
      <c r="U44">
        <v>3.0000000000000001E-3</v>
      </c>
      <c r="V44">
        <v>8.0000000000000002E-3</v>
      </c>
      <c r="W44">
        <v>1.2E-2</v>
      </c>
      <c r="Z44" s="1">
        <f t="shared" si="0"/>
        <v>0.21180000000000004</v>
      </c>
      <c r="AA44" s="1">
        <f t="shared" si="1"/>
        <v>1.37E-2</v>
      </c>
    </row>
    <row r="45" spans="1:27">
      <c r="A45">
        <v>44</v>
      </c>
      <c r="B45" t="s">
        <v>192</v>
      </c>
      <c r="C45">
        <v>30</v>
      </c>
      <c r="D45">
        <v>1.4E-2</v>
      </c>
      <c r="E45">
        <v>1.4E-2</v>
      </c>
      <c r="F45">
        <v>0.28299999999999997</v>
      </c>
      <c r="G45">
        <v>0.99</v>
      </c>
      <c r="H45">
        <v>1.6E-2</v>
      </c>
      <c r="I45">
        <v>0.4</v>
      </c>
      <c r="J45">
        <v>2.7E-2</v>
      </c>
      <c r="K45">
        <v>0.35199999999999998</v>
      </c>
      <c r="L45">
        <v>8.0000000000000002E-3</v>
      </c>
      <c r="M45">
        <v>0.19900000000000001</v>
      </c>
      <c r="N45">
        <v>1.7999999999999999E-2</v>
      </c>
      <c r="O45">
        <v>9.0999999999999998E-2</v>
      </c>
      <c r="P45">
        <v>2E-3</v>
      </c>
      <c r="Q45">
        <v>4.3999999999999997E-2</v>
      </c>
      <c r="R45">
        <v>1.7999999999999999E-2</v>
      </c>
      <c r="S45">
        <v>0.02</v>
      </c>
      <c r="T45">
        <v>0.04</v>
      </c>
      <c r="U45">
        <v>1E-3</v>
      </c>
      <c r="V45">
        <v>1.4999999999999999E-2</v>
      </c>
      <c r="W45">
        <v>1E-3</v>
      </c>
      <c r="Z45" s="1">
        <f t="shared" si="0"/>
        <v>0.2303</v>
      </c>
      <c r="AA45" s="1">
        <f t="shared" si="1"/>
        <v>2.5000000000000001E-2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7.0000000000000001E-3</v>
      </c>
      <c r="F46">
        <v>0.73399999999999999</v>
      </c>
      <c r="G46">
        <v>7.0000000000000001E-3</v>
      </c>
      <c r="H46">
        <v>7.0000000000000001E-3</v>
      </c>
      <c r="I46">
        <v>0.13200000000000001</v>
      </c>
      <c r="J46">
        <v>8.0000000000000002E-3</v>
      </c>
      <c r="K46">
        <v>0.41799999999999998</v>
      </c>
      <c r="L46">
        <v>2.9000000000000001E-2</v>
      </c>
      <c r="M46">
        <v>3.0000000000000001E-3</v>
      </c>
      <c r="N46">
        <v>8.0000000000000002E-3</v>
      </c>
      <c r="O46">
        <v>8.0000000000000002E-3</v>
      </c>
      <c r="P46">
        <v>3.7999999999999999E-2</v>
      </c>
      <c r="Q46">
        <v>6.2E-2</v>
      </c>
      <c r="R46">
        <v>8.0000000000000002E-3</v>
      </c>
      <c r="S46">
        <v>8.0000000000000002E-3</v>
      </c>
      <c r="T46">
        <v>2E-3</v>
      </c>
      <c r="U46">
        <v>0.20499999999999999</v>
      </c>
      <c r="V46">
        <v>7.0000000000000001E-3</v>
      </c>
      <c r="W46">
        <v>0.95899999999999996</v>
      </c>
      <c r="Z46" s="1">
        <f t="shared" si="0"/>
        <v>0.13519999999999999</v>
      </c>
      <c r="AA46" s="1">
        <f t="shared" si="1"/>
        <v>0.1305</v>
      </c>
    </row>
    <row r="47" spans="1:27">
      <c r="A47">
        <v>46</v>
      </c>
      <c r="B47" t="s">
        <v>194</v>
      </c>
      <c r="C47">
        <v>30</v>
      </c>
      <c r="D47">
        <v>8.0000000000000002E-3</v>
      </c>
      <c r="E47">
        <v>8.9999999999999993E-3</v>
      </c>
      <c r="F47">
        <v>0.90200000000000002</v>
      </c>
      <c r="G47">
        <v>0.33200000000000002</v>
      </c>
      <c r="H47">
        <v>0.01</v>
      </c>
      <c r="I47">
        <v>4.4999999999999998E-2</v>
      </c>
      <c r="J47">
        <v>0.02</v>
      </c>
      <c r="K47">
        <v>0.94499999999999995</v>
      </c>
      <c r="L47">
        <v>0.105</v>
      </c>
      <c r="M47">
        <v>5.0000000000000001E-3</v>
      </c>
      <c r="N47">
        <v>1.2E-2</v>
      </c>
      <c r="O47">
        <v>0.105</v>
      </c>
      <c r="P47">
        <v>7.5999999999999998E-2</v>
      </c>
      <c r="Q47">
        <v>0.41899999999999998</v>
      </c>
      <c r="R47">
        <v>1.2E-2</v>
      </c>
      <c r="S47">
        <v>1.2999999999999999E-2</v>
      </c>
      <c r="T47">
        <v>8.0000000000000002E-3</v>
      </c>
      <c r="U47">
        <v>0.99</v>
      </c>
      <c r="V47">
        <v>0.71399999999999997</v>
      </c>
      <c r="W47">
        <v>3.6999999999999998E-2</v>
      </c>
      <c r="Z47" s="1">
        <f t="shared" si="0"/>
        <v>0.23809999999999998</v>
      </c>
      <c r="AA47" s="1">
        <f t="shared" si="1"/>
        <v>0.23860000000000001</v>
      </c>
    </row>
    <row r="48" spans="1:27">
      <c r="A48">
        <v>47</v>
      </c>
      <c r="B48" t="s">
        <v>195</v>
      </c>
      <c r="C48">
        <v>30</v>
      </c>
      <c r="D48">
        <v>1.4E-2</v>
      </c>
      <c r="E48">
        <v>1.4999999999999999E-2</v>
      </c>
      <c r="F48">
        <v>0.95399999999999996</v>
      </c>
      <c r="G48">
        <v>0.91800000000000004</v>
      </c>
      <c r="H48">
        <v>1.7999999999999999E-2</v>
      </c>
      <c r="I48">
        <v>0.59399999999999997</v>
      </c>
      <c r="J48">
        <v>3.9E-2</v>
      </c>
      <c r="K48">
        <v>0.14299999999999999</v>
      </c>
      <c r="L48">
        <v>2.1000000000000001E-2</v>
      </c>
      <c r="M48">
        <v>0.81599999999999995</v>
      </c>
      <c r="N48">
        <v>2.1000000000000001E-2</v>
      </c>
      <c r="O48">
        <v>0.17799999999999999</v>
      </c>
      <c r="P48">
        <v>1E-3</v>
      </c>
      <c r="Q48">
        <v>0.17699999999999999</v>
      </c>
      <c r="R48">
        <v>2.1000000000000001E-2</v>
      </c>
      <c r="S48">
        <v>2.4E-2</v>
      </c>
      <c r="T48">
        <v>2E-3</v>
      </c>
      <c r="U48">
        <v>4.0000000000000001E-3</v>
      </c>
      <c r="V48">
        <v>0.192</v>
      </c>
      <c r="W48">
        <v>2E-3</v>
      </c>
      <c r="Z48" s="1">
        <f t="shared" si="0"/>
        <v>0.35319999999999996</v>
      </c>
      <c r="AA48" s="1">
        <f t="shared" si="1"/>
        <v>6.2200000000000012E-2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1.9500000000000007E-2</v>
      </c>
      <c r="E50" s="2">
        <f t="shared" ref="E50:W50" si="2">AVERAGE(E1:E24)</f>
        <v>2.0291666666666673E-2</v>
      </c>
      <c r="F50" s="2">
        <f t="shared" si="2"/>
        <v>8.1958333333333341E-2</v>
      </c>
      <c r="G50" s="2">
        <f t="shared" si="2"/>
        <v>8.4958333333333316E-2</v>
      </c>
      <c r="H50" s="2">
        <f t="shared" si="2"/>
        <v>2.2791666666666679E-2</v>
      </c>
      <c r="I50" s="2">
        <f t="shared" si="2"/>
        <v>1.9166666666666665E-2</v>
      </c>
      <c r="J50" s="2">
        <f t="shared" si="2"/>
        <v>3.6833333333333343E-2</v>
      </c>
      <c r="K50" s="2">
        <f t="shared" si="2"/>
        <v>2.6833333333333338E-2</v>
      </c>
      <c r="L50" s="2">
        <f t="shared" si="2"/>
        <v>0.99112499999999992</v>
      </c>
      <c r="M50" s="2">
        <f t="shared" si="2"/>
        <v>3.3375000000000009E-2</v>
      </c>
      <c r="N50" s="2">
        <f t="shared" si="2"/>
        <v>2.5208333333333346E-2</v>
      </c>
      <c r="O50" s="2">
        <f t="shared" si="2"/>
        <v>7.5791666666666674E-2</v>
      </c>
      <c r="P50" s="2">
        <f t="shared" si="2"/>
        <v>9.1749999999999984E-2</v>
      </c>
      <c r="Q50" s="2">
        <f t="shared" si="2"/>
        <v>4.7916666666666656E-2</v>
      </c>
      <c r="R50" s="2">
        <f t="shared" si="2"/>
        <v>2.5625000000000012E-2</v>
      </c>
      <c r="S50" s="2">
        <f t="shared" si="2"/>
        <v>2.7958333333333349E-2</v>
      </c>
      <c r="T50" s="2">
        <f t="shared" si="2"/>
        <v>0.15529166666666669</v>
      </c>
      <c r="U50" s="2">
        <f t="shared" si="2"/>
        <v>3.4166666666666672E-2</v>
      </c>
      <c r="V50" s="2">
        <f t="shared" si="2"/>
        <v>1.4083333333333337E-2</v>
      </c>
      <c r="W50" s="2">
        <f t="shared" si="2"/>
        <v>0.11554166666666667</v>
      </c>
      <c r="Y50" s="1" t="s">
        <v>0</v>
      </c>
      <c r="Z50" s="2">
        <f>AVERAGE(Z1:Z24)</f>
        <v>0.13368333333333335</v>
      </c>
      <c r="AA50" s="2">
        <f>AVERAGE(AA1:AA24)</f>
        <v>6.1333333333333351E-2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1.2250000000000002E-2</v>
      </c>
      <c r="E51" s="2">
        <f t="shared" ref="E51:W51" si="3">AVERAGE(E25:E48)</f>
        <v>1.2750000000000004E-2</v>
      </c>
      <c r="F51" s="2">
        <f t="shared" si="3"/>
        <v>0.44737500000000002</v>
      </c>
      <c r="G51" s="2">
        <f t="shared" si="3"/>
        <v>0.51154166666666667</v>
      </c>
      <c r="H51" s="2">
        <f t="shared" si="3"/>
        <v>1.4166666666666673E-2</v>
      </c>
      <c r="I51" s="2">
        <f t="shared" si="3"/>
        <v>0.4150416666666667</v>
      </c>
      <c r="J51" s="2">
        <f t="shared" si="3"/>
        <v>2.4958333333333343E-2</v>
      </c>
      <c r="K51" s="2">
        <f t="shared" si="3"/>
        <v>0.42425000000000002</v>
      </c>
      <c r="L51" s="2">
        <f t="shared" si="3"/>
        <v>0.27799999999999997</v>
      </c>
      <c r="M51" s="2">
        <f t="shared" si="3"/>
        <v>0.39508333333333329</v>
      </c>
      <c r="N51" s="2">
        <f t="shared" si="3"/>
        <v>1.6083333333333338E-2</v>
      </c>
      <c r="O51" s="2">
        <f t="shared" si="3"/>
        <v>0.14075000000000001</v>
      </c>
      <c r="P51" s="2">
        <f t="shared" si="3"/>
        <v>0.14541666666666667</v>
      </c>
      <c r="Q51" s="2">
        <f t="shared" si="3"/>
        <v>0.16750000000000001</v>
      </c>
      <c r="R51" s="2">
        <f t="shared" si="3"/>
        <v>1.6166666666666673E-2</v>
      </c>
      <c r="S51" s="2">
        <f t="shared" si="3"/>
        <v>1.7750000000000009E-2</v>
      </c>
      <c r="T51" s="2">
        <f t="shared" si="3"/>
        <v>0.34112500000000007</v>
      </c>
      <c r="U51" s="2">
        <f t="shared" si="3"/>
        <v>0.25595833333333334</v>
      </c>
      <c r="V51" s="2">
        <f t="shared" si="3"/>
        <v>0.43162499999999993</v>
      </c>
      <c r="W51" s="2">
        <f t="shared" si="3"/>
        <v>0.21791666666666665</v>
      </c>
      <c r="Y51" s="1" t="s">
        <v>1</v>
      </c>
      <c r="Z51" s="2">
        <f>AVERAGE(Z25:Z48)</f>
        <v>0.25354166666666667</v>
      </c>
      <c r="AA51" s="2">
        <f>AVERAGE(AA25:AA48)</f>
        <v>0.1750291666666666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2.9352036875414044E-11</v>
      </c>
      <c r="E52" s="3">
        <f t="shared" ref="E52:W52" si="4">TTEST(E1:E24,E25:E48,2,2)</f>
        <v>3.3012985209781684E-11</v>
      </c>
      <c r="F52" s="3">
        <f t="shared" si="4"/>
        <v>3.183876430874733E-5</v>
      </c>
      <c r="G52" s="3">
        <f t="shared" si="4"/>
        <v>1.0018735789749417E-4</v>
      </c>
      <c r="H52" s="3">
        <f t="shared" si="4"/>
        <v>3.7299726342995617E-11</v>
      </c>
      <c r="I52" s="3">
        <f t="shared" si="4"/>
        <v>1.1987604921322141E-6</v>
      </c>
      <c r="J52" s="3">
        <f t="shared" si="4"/>
        <v>4.9590413177554087E-6</v>
      </c>
      <c r="K52" s="3">
        <f t="shared" si="4"/>
        <v>6.1104460300248395E-6</v>
      </c>
      <c r="L52" s="3">
        <f t="shared" si="4"/>
        <v>8.8827988064580629E-14</v>
      </c>
      <c r="M52" s="3">
        <f t="shared" si="4"/>
        <v>2.2592186662225762E-4</v>
      </c>
      <c r="N52" s="3">
        <f t="shared" si="4"/>
        <v>5.0970836230923911E-10</v>
      </c>
      <c r="O52" s="3">
        <f t="shared" si="4"/>
        <v>3.3080520192800125E-2</v>
      </c>
      <c r="P52" s="3">
        <f t="shared" si="4"/>
        <v>0.32595469487500717</v>
      </c>
      <c r="Q52" s="3">
        <f t="shared" si="4"/>
        <v>1.1950907251319587E-2</v>
      </c>
      <c r="R52" s="3">
        <f t="shared" si="4"/>
        <v>2.1970733259349702E-10</v>
      </c>
      <c r="S52" s="3">
        <f t="shared" si="4"/>
        <v>1.2757824935163878E-9</v>
      </c>
      <c r="T52" s="3">
        <f t="shared" si="4"/>
        <v>7.7929430949455883E-2</v>
      </c>
      <c r="U52" s="3">
        <f t="shared" si="4"/>
        <v>1.3124351916662978E-2</v>
      </c>
      <c r="V52" s="3">
        <f t="shared" si="4"/>
        <v>2.9639927396047511E-5</v>
      </c>
      <c r="W52" s="3">
        <f t="shared" si="4"/>
        <v>0.24003776930038478</v>
      </c>
      <c r="Y52" s="1" t="s">
        <v>16</v>
      </c>
      <c r="Z52" s="3">
        <f>TTEST(Z1:Z24,Z25:Z48,2,2)</f>
        <v>6.0611246667075719E-10</v>
      </c>
      <c r="AA52" s="3">
        <f>TTEST(AA1:AA24,AA25:AA48,2,2)</f>
        <v>4.3701745844778266E-5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3.7105411926064081E-4</v>
      </c>
      <c r="E53" s="3">
        <f t="shared" ref="E53:W53" si="5">STDEV(E1:E24)/SQRT(COUNT(E1:E24))</f>
        <v>3.685024859150938E-4</v>
      </c>
      <c r="F53" s="3">
        <f t="shared" si="5"/>
        <v>3.3956412766886448E-2</v>
      </c>
      <c r="G53" s="3">
        <f t="shared" si="5"/>
        <v>3.3461608932371968E-2</v>
      </c>
      <c r="H53" s="3">
        <f t="shared" si="5"/>
        <v>4.0815583246461048E-4</v>
      </c>
      <c r="I53" s="3">
        <f t="shared" si="5"/>
        <v>7.7365279508510498E-3</v>
      </c>
      <c r="J53" s="3">
        <f t="shared" si="5"/>
        <v>9.2208543307749943E-4</v>
      </c>
      <c r="K53" s="3">
        <f t="shared" si="5"/>
        <v>9.7294314196047609E-3</v>
      </c>
      <c r="L53" s="3">
        <f t="shared" si="5"/>
        <v>1.3039967824713587E-3</v>
      </c>
      <c r="M53" s="3">
        <f t="shared" si="5"/>
        <v>9.8082729979797455E-3</v>
      </c>
      <c r="N53" s="3">
        <f t="shared" si="5"/>
        <v>4.6617145049438488E-4</v>
      </c>
      <c r="O53" s="3">
        <f t="shared" si="5"/>
        <v>8.9012251165150984E-3</v>
      </c>
      <c r="P53" s="3">
        <f t="shared" si="5"/>
        <v>2.9509409577678586E-2</v>
      </c>
      <c r="Q53" s="3">
        <f t="shared" si="5"/>
        <v>1.6185285483536427E-2</v>
      </c>
      <c r="R53" s="3">
        <f t="shared" si="5"/>
        <v>4.6939870571565962E-4</v>
      </c>
      <c r="S53" s="3">
        <f t="shared" si="5"/>
        <v>5.1947286083114746E-4</v>
      </c>
      <c r="T53" s="3">
        <f t="shared" si="5"/>
        <v>4.8227438187012653E-2</v>
      </c>
      <c r="U53" s="3">
        <f t="shared" si="5"/>
        <v>1.9228099405902942E-2</v>
      </c>
      <c r="V53" s="3">
        <f t="shared" si="5"/>
        <v>8.281924762866287E-3</v>
      </c>
      <c r="W53" s="3">
        <f t="shared" si="5"/>
        <v>4.3823219441274139E-2</v>
      </c>
      <c r="Z53" s="3">
        <f>STDEV(Z1:Z24)/SQRT(COUNT(Z1:Z24))</f>
        <v>6.7874742550734458E-3</v>
      </c>
      <c r="AA53" s="3">
        <f>STDEV(AA1:AA24)/SQRT(COUNT(AA1:AA24))</f>
        <v>9.1475518754478586E-3</v>
      </c>
      <c r="AC53" s="3"/>
      <c r="AD53" s="3"/>
    </row>
    <row r="54" spans="1:30">
      <c r="C54" s="1" t="s">
        <v>1</v>
      </c>
      <c r="D54" s="3">
        <f>STDEV(D25:D48)/SQRT(COUNT(D25:D48))</f>
        <v>7.4758063885724073E-4</v>
      </c>
      <c r="E54" s="3">
        <f t="shared" ref="E54:W54" si="6">STDEV(E25:E48)/SQRT(COUNT(E25:E48))</f>
        <v>7.8999633093992732E-4</v>
      </c>
      <c r="F54" s="3">
        <f t="shared" si="6"/>
        <v>7.1574244732710735E-2</v>
      </c>
      <c r="G54" s="3">
        <f t="shared" si="6"/>
        <v>9.439375553466027E-2</v>
      </c>
      <c r="H54" s="3">
        <f t="shared" si="6"/>
        <v>9.1419297321217923E-4</v>
      </c>
      <c r="I54" s="3">
        <f t="shared" si="6"/>
        <v>7.0432707095956018E-2</v>
      </c>
      <c r="J54" s="3">
        <f t="shared" si="6"/>
        <v>2.1037226895647037E-3</v>
      </c>
      <c r="K54" s="3">
        <f t="shared" si="6"/>
        <v>7.719050520758948E-2</v>
      </c>
      <c r="L54" s="3">
        <f t="shared" si="6"/>
        <v>6.8013026245936428E-2</v>
      </c>
      <c r="M54" s="3">
        <f t="shared" si="6"/>
        <v>8.9830797401758353E-2</v>
      </c>
      <c r="N54" s="3">
        <f t="shared" si="6"/>
        <v>1.0664798296513313E-3</v>
      </c>
      <c r="O54" s="3">
        <f t="shared" si="6"/>
        <v>2.819222641854989E-2</v>
      </c>
      <c r="P54" s="3">
        <f t="shared" si="6"/>
        <v>4.5284243855295774E-2</v>
      </c>
      <c r="Q54" s="3">
        <f t="shared" si="6"/>
        <v>4.2724301539393071E-2</v>
      </c>
      <c r="R54" s="3">
        <f t="shared" si="6"/>
        <v>1.07114097819525E-3</v>
      </c>
      <c r="S54" s="3">
        <f t="shared" si="6"/>
        <v>1.244189393290586E-3</v>
      </c>
      <c r="T54" s="3">
        <f t="shared" si="6"/>
        <v>9.1084952234442768E-2</v>
      </c>
      <c r="U54" s="3">
        <f t="shared" si="6"/>
        <v>8.3772627900684071E-2</v>
      </c>
      <c r="V54" s="3">
        <f t="shared" si="6"/>
        <v>8.9714539490622663E-2</v>
      </c>
      <c r="W54" s="3">
        <f t="shared" si="6"/>
        <v>7.4006313789272943E-2</v>
      </c>
      <c r="Z54" s="3">
        <f>STDEV(Z25:Z48)/SQRT(COUNT(Z25:Z48))</f>
        <v>1.3810100426581626E-2</v>
      </c>
      <c r="AA54" s="3">
        <f>STDEV(AA25:AA48)/SQRT(COUNT(AA25:AA48))</f>
        <v>2.3455846957454913E-2</v>
      </c>
      <c r="AC54" s="3"/>
      <c r="AD54" s="3"/>
    </row>
    <row r="55" spans="1:30">
      <c r="D55" s="2">
        <f>D50-D51</f>
        <v>7.2500000000000047E-3</v>
      </c>
      <c r="E55" s="2">
        <f t="shared" ref="E55:W55" si="7">E50-E51</f>
        <v>7.5416666666666687E-3</v>
      </c>
      <c r="F55" s="2">
        <f t="shared" si="7"/>
        <v>-0.36541666666666667</v>
      </c>
      <c r="G55" s="2">
        <f t="shared" si="7"/>
        <v>-0.42658333333333337</v>
      </c>
      <c r="H55" s="2">
        <f t="shared" si="7"/>
        <v>8.6250000000000059E-3</v>
      </c>
      <c r="I55" s="2">
        <f t="shared" si="7"/>
        <v>-0.39587500000000003</v>
      </c>
      <c r="J55" s="2">
        <f t="shared" si="7"/>
        <v>1.1875E-2</v>
      </c>
      <c r="K55" s="2">
        <f t="shared" si="7"/>
        <v>-0.3974166666666667</v>
      </c>
      <c r="L55" s="2">
        <f t="shared" si="7"/>
        <v>0.71312500000000001</v>
      </c>
      <c r="M55" s="2">
        <f t="shared" si="7"/>
        <v>-0.3617083333333333</v>
      </c>
      <c r="N55" s="2">
        <f t="shared" si="7"/>
        <v>9.1250000000000081E-3</v>
      </c>
      <c r="O55" s="2">
        <f t="shared" si="7"/>
        <v>-6.495833333333334E-2</v>
      </c>
      <c r="P55" s="2">
        <f t="shared" si="7"/>
        <v>-5.3666666666666682E-2</v>
      </c>
      <c r="Q55" s="2">
        <f t="shared" si="7"/>
        <v>-0.11958333333333335</v>
      </c>
      <c r="R55" s="2">
        <f t="shared" si="7"/>
        <v>9.4583333333333394E-3</v>
      </c>
      <c r="S55" s="2">
        <f t="shared" si="7"/>
        <v>1.020833333333334E-2</v>
      </c>
      <c r="T55" s="2">
        <f t="shared" si="7"/>
        <v>-0.18583333333333338</v>
      </c>
      <c r="U55" s="2">
        <f t="shared" si="7"/>
        <v>-0.22179166666666666</v>
      </c>
      <c r="V55" s="2">
        <f t="shared" si="7"/>
        <v>-0.41754166666666659</v>
      </c>
      <c r="W55" s="2">
        <f t="shared" si="7"/>
        <v>-0.10237499999999998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Tools</v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2.5125000000000005E-2</v>
      </c>
      <c r="E58" s="1">
        <f>(E50+0.6*(F50+D50)+0.15*G50)/(1+2*0.6+0.15)</f>
        <v>3.9961879432624116E-2</v>
      </c>
      <c r="F58" s="1">
        <f t="shared" ref="F58:U59" si="9">(F50+0.6*(G50+E50)+0.15*(D50+H50))/(1+2*0.6+2*0.15)</f>
        <v>6.0580833333333341E-2</v>
      </c>
      <c r="G58" s="1">
        <f t="shared" si="9"/>
        <v>6.1490833333333328E-2</v>
      </c>
      <c r="H58" s="1">
        <f t="shared" si="9"/>
        <v>4.1234166666666669E-2</v>
      </c>
      <c r="I58" s="1">
        <f t="shared" si="9"/>
        <v>2.868416666666667E-2</v>
      </c>
      <c r="J58" s="1">
        <f t="shared" si="9"/>
        <v>8.6608333333333329E-2</v>
      </c>
      <c r="K58" s="1">
        <f t="shared" si="9"/>
        <v>0.2605958333333333</v>
      </c>
      <c r="L58" s="1">
        <f t="shared" si="9"/>
        <v>0.4146225</v>
      </c>
      <c r="M58" s="1">
        <f t="shared" si="9"/>
        <v>0.26342750000000004</v>
      </c>
      <c r="N58" s="1">
        <f t="shared" si="9"/>
        <v>0.10125583333333332</v>
      </c>
      <c r="O58" s="1">
        <f t="shared" si="9"/>
        <v>6.3264166666666677E-2</v>
      </c>
      <c r="P58" s="1">
        <f t="shared" si="9"/>
        <v>6.9439999999999988E-2</v>
      </c>
      <c r="Q58" s="1">
        <f t="shared" si="9"/>
        <v>5.356166666666666E-2</v>
      </c>
      <c r="R58" s="1">
        <f t="shared" si="9"/>
        <v>4.3282500000000002E-2</v>
      </c>
      <c r="S58" s="1">
        <f t="shared" si="9"/>
        <v>5.952833333333335E-2</v>
      </c>
      <c r="T58" s="1">
        <f t="shared" si="9"/>
        <v>7.940916666666667E-2</v>
      </c>
      <c r="U58" s="1">
        <f t="shared" si="9"/>
        <v>6.2926666666666659E-2</v>
      </c>
      <c r="V58" s="1">
        <f>(V50+0.6*(W50+U50)+0.15*T50)/(1+2*0.6+0.15)</f>
        <v>5.4128546099290777E-2</v>
      </c>
      <c r="W58" s="1">
        <f>(W50+0.6*(V50)+0.15*U58)/(1+0.6+0.15)</f>
        <v>7.6246095238095238E-2</v>
      </c>
    </row>
    <row r="59" spans="1:30">
      <c r="C59" s="1" t="s">
        <v>1</v>
      </c>
      <c r="D59" s="1">
        <f>(D51+0.6*(E51)+0.15*F51)/(1+0.6+0.15)</f>
        <v>4.9717857142857147E-2</v>
      </c>
      <c r="E59" s="1">
        <f>(E51+0.6*(F51+D51)+0.15*G51)/(1+2*0.6+0.15)</f>
        <v>0.15542819148936168</v>
      </c>
      <c r="F59" s="1">
        <f t="shared" si="9"/>
        <v>0.306365</v>
      </c>
      <c r="G59" s="1">
        <f t="shared" si="9"/>
        <v>0.34105416666666666</v>
      </c>
      <c r="H59" s="1">
        <f t="shared" si="9"/>
        <v>0.25638666666666665</v>
      </c>
      <c r="I59" s="1">
        <f t="shared" si="9"/>
        <v>0.23155416666666667</v>
      </c>
      <c r="J59" s="1">
        <f t="shared" si="9"/>
        <v>0.22894333333333333</v>
      </c>
      <c r="K59" s="1">
        <f t="shared" si="9"/>
        <v>0.29101750000000004</v>
      </c>
      <c r="L59" s="1">
        <f t="shared" si="9"/>
        <v>0.31030249999999993</v>
      </c>
      <c r="M59" s="1">
        <f t="shared" si="9"/>
        <v>0.26251333333333327</v>
      </c>
      <c r="N59" s="1">
        <f t="shared" si="9"/>
        <v>0.16043833333333332</v>
      </c>
      <c r="O59" s="1">
        <f t="shared" si="9"/>
        <v>0.12881500000000001</v>
      </c>
      <c r="P59" s="1">
        <f t="shared" si="9"/>
        <v>0.13408166666666668</v>
      </c>
      <c r="Q59" s="1">
        <f t="shared" si="9"/>
        <v>0.11529</v>
      </c>
      <c r="R59" s="1">
        <f t="shared" si="9"/>
        <v>8.0119166666666672E-2</v>
      </c>
      <c r="S59" s="1">
        <f t="shared" si="9"/>
        <v>0.11825750000000002</v>
      </c>
      <c r="T59" s="1">
        <f t="shared" si="9"/>
        <v>0.22900750000000003</v>
      </c>
      <c r="U59" s="1">
        <f t="shared" si="9"/>
        <v>0.30198333333333338</v>
      </c>
      <c r="V59" s="1">
        <f>(V51+0.6*(W51+U51)+0.15*T51)/(1+2*0.6+0.15)</f>
        <v>0.32643351063829779</v>
      </c>
      <c r="W59" s="1">
        <f>(W51+0.6*(V51)+0.15*U59)/(1+0.6+0.15)</f>
        <v>0.29839380952380951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-0.10072276664306841</v>
      </c>
      <c r="E61" s="1">
        <f ca="1">E1+NORMINV(RAND(),0,'Total-Smoothed'!$AG$2)</f>
        <v>6.8512071521819318E-2</v>
      </c>
      <c r="F61" s="1">
        <f ca="1">F1+NORMINV(RAND(),0,'Total-Smoothed'!$AG$2)</f>
        <v>0.29053129301147451</v>
      </c>
      <c r="G61" s="1">
        <f ca="1">G1+NORMINV(RAND(),0,'Total-Smoothed'!$AG$2)</f>
        <v>-6.0587473402420398E-2</v>
      </c>
      <c r="H61" s="1">
        <f ca="1">H1+NORMINV(RAND(),0,'Total-Smoothed'!$AG$2)</f>
        <v>0.13756889550785964</v>
      </c>
      <c r="I61" s="1">
        <f ca="1">I1+NORMINV(RAND(),0,'Total-Smoothed'!$AG$2)</f>
        <v>-4.7729271564772968E-2</v>
      </c>
      <c r="J61" s="1">
        <f ca="1">J1+NORMINV(RAND(),0,'Total-Smoothed'!$AG$2)</f>
        <v>5.5598306151298002E-2</v>
      </c>
      <c r="K61" s="1">
        <f ca="1">K1+NORMINV(RAND(),0,'Total-Smoothed'!$AG$2)</f>
        <v>-0.26416795599867265</v>
      </c>
      <c r="L61" s="1">
        <f ca="1">L1+NORMINV(RAND(),0,'Total-Smoothed'!$AG$2)</f>
        <v>0.88167791371350457</v>
      </c>
      <c r="M61" s="1">
        <f ca="1">M1+NORMINV(RAND(),0,'Total-Smoothed'!$AG$2)</f>
        <v>6.2128761695083148E-2</v>
      </c>
      <c r="N61" s="1">
        <f ca="1">N1+NORMINV(RAND(),0,'Total-Smoothed'!$AG$2)</f>
        <v>0.31014432027059319</v>
      </c>
      <c r="O61" s="1">
        <f ca="1">O1+NORMINV(RAND(),0,'Total-Smoothed'!$AG$2)</f>
        <v>0.13627066205880076</v>
      </c>
      <c r="P61" s="1">
        <f ca="1">P1+NORMINV(RAND(),0,'Total-Smoothed'!$AG$2)</f>
        <v>0.10170617019694084</v>
      </c>
      <c r="Q61" s="1">
        <f ca="1">Q1+NORMINV(RAND(),0,'Total-Smoothed'!$AG$2)</f>
        <v>4.9824501230496365E-2</v>
      </c>
      <c r="R61" s="1">
        <f ca="1">R1+NORMINV(RAND(),0,'Total-Smoothed'!$AG$2)</f>
        <v>8.0817165695632201E-2</v>
      </c>
      <c r="S61" s="1">
        <f ca="1">S1+NORMINV(RAND(),0,'Total-Smoothed'!$AG$2)</f>
        <v>-1.3427939306661495E-2</v>
      </c>
      <c r="T61" s="1">
        <f ca="1">T1+NORMINV(RAND(),0,'Total-Smoothed'!$AG$2)</f>
        <v>-1.5358974534811921E-2</v>
      </c>
      <c r="U61" s="1">
        <f ca="1">U1+NORMINV(RAND(),0,'Total-Smoothed'!$AG$2)</f>
        <v>7.4269989902989372E-2</v>
      </c>
      <c r="V61" s="1">
        <f ca="1">V1+NORMINV(RAND(),0,'Total-Smoothed'!$AG$2)</f>
        <v>4.7876129757387365E-2</v>
      </c>
      <c r="W61" s="1">
        <f ca="1">W1+NORMINV(RAND(),0,'Total-Smoothed'!$AG$2)</f>
        <v>-3.4972954921977981E-2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0.18737484075178687</v>
      </c>
      <c r="E62" s="1">
        <f ca="1">E2+NORMINV(RAND(),0,'Total-Smoothed'!$AG$2)</f>
        <v>0.14211541592261764</v>
      </c>
      <c r="F62" s="1">
        <f ca="1">F2+NORMINV(RAND(),0,'Total-Smoothed'!$AG$2)</f>
        <v>0.4781727641947392</v>
      </c>
      <c r="G62" s="1">
        <f ca="1">G2+NORMINV(RAND(),0,'Total-Smoothed'!$AG$2)</f>
        <v>3.1991227939348547E-2</v>
      </c>
      <c r="H62" s="1">
        <f ca="1">H2+NORMINV(RAND(),0,'Total-Smoothed'!$AG$2)</f>
        <v>-0.12648230664955828</v>
      </c>
      <c r="I62" s="1">
        <f ca="1">I2+NORMINV(RAND(),0,'Total-Smoothed'!$AG$2)</f>
        <v>5.7726068028940078E-2</v>
      </c>
      <c r="J62" s="1">
        <f ca="1">J2+NORMINV(RAND(),0,'Total-Smoothed'!$AG$2)</f>
        <v>-4.8944478794533383E-2</v>
      </c>
      <c r="K62" s="1">
        <f ca="1">K2+NORMINV(RAND(),0,'Total-Smoothed'!$AG$2)</f>
        <v>-7.5213735943799362E-2</v>
      </c>
      <c r="L62" s="1">
        <f ca="1">L2+NORMINV(RAND(),0,'Total-Smoothed'!$AG$2)</f>
        <v>0.96450680232877706</v>
      </c>
      <c r="M62" s="1">
        <f ca="1">M2+NORMINV(RAND(),0,'Total-Smoothed'!$AG$2)</f>
        <v>-0.11566325208272697</v>
      </c>
      <c r="N62" s="1">
        <f ca="1">N2+NORMINV(RAND(),0,'Total-Smoothed'!$AG$2)</f>
        <v>-0.16572515859347059</v>
      </c>
      <c r="O62" s="1">
        <f ca="1">O2+NORMINV(RAND(),0,'Total-Smoothed'!$AG$2)</f>
        <v>-1.3486213139133521E-2</v>
      </c>
      <c r="P62" s="1">
        <f ca="1">P2+NORMINV(RAND(),0,'Total-Smoothed'!$AG$2)</f>
        <v>0.13570025390347346</v>
      </c>
      <c r="Q62" s="1">
        <f ca="1">Q2+NORMINV(RAND(),0,'Total-Smoothed'!$AG$2)</f>
        <v>-8.5014212303413883E-2</v>
      </c>
      <c r="R62" s="1">
        <f ca="1">R2+NORMINV(RAND(),0,'Total-Smoothed'!$AG$2)</f>
        <v>-3.2330799103538893E-2</v>
      </c>
      <c r="S62" s="1">
        <f ca="1">S2+NORMINV(RAND(),0,'Total-Smoothed'!$AG$2)</f>
        <v>-0.16085130143332149</v>
      </c>
      <c r="T62" s="1">
        <f ca="1">T2+NORMINV(RAND(),0,'Total-Smoothed'!$AG$2)</f>
        <v>-0.10610330694529102</v>
      </c>
      <c r="U62" s="1">
        <f ca="1">U2+NORMINV(RAND(),0,'Total-Smoothed'!$AG$2)</f>
        <v>-0.16978660312689911</v>
      </c>
      <c r="V62" s="1">
        <f ca="1">V2+NORMINV(RAND(),0,'Total-Smoothed'!$AG$2)</f>
        <v>2.7113796450913132E-2</v>
      </c>
      <c r="W62" s="1">
        <f ca="1">W2+NORMINV(RAND(),0,'Total-Smoothed'!$AG$2)</f>
        <v>7.9716597154465871E-2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0.16420110723818931</v>
      </c>
      <c r="E63" s="1">
        <f ca="1">E3+NORMINV(RAND(),0,'Total-Smoothed'!$AG$2)</f>
        <v>-9.1316474797459093E-2</v>
      </c>
      <c r="F63" s="1">
        <f ca="1">F3+NORMINV(RAND(),0,'Total-Smoothed'!$AG$2)</f>
        <v>0.2583988526069263</v>
      </c>
      <c r="G63" s="1">
        <f ca="1">G3+NORMINV(RAND(),0,'Total-Smoothed'!$AG$2)</f>
        <v>-2.7981648300974767E-2</v>
      </c>
      <c r="H63" s="1">
        <f ca="1">H3+NORMINV(RAND(),0,'Total-Smoothed'!$AG$2)</f>
        <v>-6.5140465945709214E-2</v>
      </c>
      <c r="I63" s="1">
        <f ca="1">I3+NORMINV(RAND(),0,'Total-Smoothed'!$AG$2)</f>
        <v>9.1221013141153315E-3</v>
      </c>
      <c r="J63" s="1">
        <f ca="1">J3+NORMINV(RAND(),0,'Total-Smoothed'!$AG$2)</f>
        <v>0.23337587091494247</v>
      </c>
      <c r="K63" s="1">
        <f ca="1">K3+NORMINV(RAND(),0,'Total-Smoothed'!$AG$2)</f>
        <v>-2.6545565985330671E-2</v>
      </c>
      <c r="L63" s="1">
        <f ca="1">L3+NORMINV(RAND(),0,'Total-Smoothed'!$AG$2)</f>
        <v>0.80328582177227936</v>
      </c>
      <c r="M63" s="1">
        <f ca="1">M3+NORMINV(RAND(),0,'Total-Smoothed'!$AG$2)</f>
        <v>-0.15787412641281809</v>
      </c>
      <c r="N63" s="1">
        <f ca="1">N3+NORMINV(RAND(),0,'Total-Smoothed'!$AG$2)</f>
        <v>0.17665977281162565</v>
      </c>
      <c r="O63" s="1">
        <f ca="1">O3+NORMINV(RAND(),0,'Total-Smoothed'!$AG$2)</f>
        <v>-1.5984319109177171E-2</v>
      </c>
      <c r="P63" s="1">
        <f ca="1">P3+NORMINV(RAND(),0,'Total-Smoothed'!$AG$2)</f>
        <v>0.1986650451553916</v>
      </c>
      <c r="Q63" s="1">
        <f ca="1">Q3+NORMINV(RAND(),0,'Total-Smoothed'!$AG$2)</f>
        <v>0.14190783813443714</v>
      </c>
      <c r="R63" s="1">
        <f ca="1">R3+NORMINV(RAND(),0,'Total-Smoothed'!$AG$2)</f>
        <v>0.18740128785299739</v>
      </c>
      <c r="S63" s="1">
        <f ca="1">S3+NORMINV(RAND(),0,'Total-Smoothed'!$AG$2)</f>
        <v>0.1048025789019537</v>
      </c>
      <c r="T63" s="1">
        <f ca="1">T3+NORMINV(RAND(),0,'Total-Smoothed'!$AG$2)</f>
        <v>0.1080091192171114</v>
      </c>
      <c r="U63" s="1">
        <f ca="1">U3+NORMINV(RAND(),0,'Total-Smoothed'!$AG$2)</f>
        <v>-4.4991820311197528E-2</v>
      </c>
      <c r="V63" s="1">
        <f ca="1">V3+NORMINV(RAND(),0,'Total-Smoothed'!$AG$2)</f>
        <v>2.2982791492742544E-2</v>
      </c>
      <c r="W63" s="1">
        <f ca="1">W3+NORMINV(RAND(),0,'Total-Smoothed'!$AG$2)</f>
        <v>-1.163380640376863E-2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4.8781287361852617E-2</v>
      </c>
      <c r="E64" s="1">
        <f ca="1">E4+NORMINV(RAND(),0,'Total-Smoothed'!$AG$2)</f>
        <v>0.19493699428441791</v>
      </c>
      <c r="F64" s="1">
        <f ca="1">F4+NORMINV(RAND(),0,'Total-Smoothed'!$AG$2)</f>
        <v>6.3864753848447656E-2</v>
      </c>
      <c r="G64" s="1">
        <f ca="1">G4+NORMINV(RAND(),0,'Total-Smoothed'!$AG$2)</f>
        <v>-3.7161585676646403E-2</v>
      </c>
      <c r="H64" s="1">
        <f ca="1">H4+NORMINV(RAND(),0,'Total-Smoothed'!$AG$2)</f>
        <v>-5.0522068949233737E-2</v>
      </c>
      <c r="I64" s="1">
        <f ca="1">I4+NORMINV(RAND(),0,'Total-Smoothed'!$AG$2)</f>
        <v>-4.7001255583872664E-2</v>
      </c>
      <c r="J64" s="1">
        <f ca="1">J4+NORMINV(RAND(),0,'Total-Smoothed'!$AG$2)</f>
        <v>7.6767849394174165E-2</v>
      </c>
      <c r="K64" s="1">
        <f ca="1">K4+NORMINV(RAND(),0,'Total-Smoothed'!$AG$2)</f>
        <v>7.8370325382517259E-2</v>
      </c>
      <c r="L64" s="1">
        <f ca="1">L4+NORMINV(RAND(),0,'Total-Smoothed'!$AG$2)</f>
        <v>1.0135317104223689</v>
      </c>
      <c r="M64" s="1">
        <f ca="1">M4+NORMINV(RAND(),0,'Total-Smoothed'!$AG$2)</f>
        <v>-8.5776920586168592E-2</v>
      </c>
      <c r="N64" s="1">
        <f ca="1">N4+NORMINV(RAND(),0,'Total-Smoothed'!$AG$2)</f>
        <v>-5.9577925434160864E-3</v>
      </c>
      <c r="O64" s="1">
        <f ca="1">O4+NORMINV(RAND(),0,'Total-Smoothed'!$AG$2)</f>
        <v>-0.13399891659136187</v>
      </c>
      <c r="P64" s="1">
        <f ca="1">P4+NORMINV(RAND(),0,'Total-Smoothed'!$AG$2)</f>
        <v>4.7918752611991904E-2</v>
      </c>
      <c r="Q64" s="1">
        <f ca="1">Q4+NORMINV(RAND(),0,'Total-Smoothed'!$AG$2)</f>
        <v>0.12152596630835372</v>
      </c>
      <c r="R64" s="1">
        <f ca="1">R4+NORMINV(RAND(),0,'Total-Smoothed'!$AG$2)</f>
        <v>-3.0772106824437387E-2</v>
      </c>
      <c r="S64" s="1">
        <f ca="1">S4+NORMINV(RAND(),0,'Total-Smoothed'!$AG$2)</f>
        <v>-3.766391519111157E-2</v>
      </c>
      <c r="T64" s="1">
        <f ca="1">T4+NORMINV(RAND(),0,'Total-Smoothed'!$AG$2)</f>
        <v>2.3670682258587886E-2</v>
      </c>
      <c r="U64" s="1">
        <f ca="1">U4+NORMINV(RAND(),0,'Total-Smoothed'!$AG$2)</f>
        <v>-0.19147391530204624</v>
      </c>
      <c r="V64" s="1">
        <f ca="1">V4+NORMINV(RAND(),0,'Total-Smoothed'!$AG$2)</f>
        <v>9.1489347797707704E-2</v>
      </c>
      <c r="W64" s="1">
        <f ca="1">W4+NORMINV(RAND(),0,'Total-Smoothed'!$AG$2)</f>
        <v>-6.3245478672868227E-2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6.3275111651537E-2</v>
      </c>
      <c r="E65" s="1">
        <f ca="1">E5+NORMINV(RAND(),0,'Total-Smoothed'!$AG$2)</f>
        <v>1.1548233701294262E-2</v>
      </c>
      <c r="F65" s="1">
        <f ca="1">F5+NORMINV(RAND(),0,'Total-Smoothed'!$AG$2)</f>
        <v>0.12172236460994146</v>
      </c>
      <c r="G65" s="1">
        <f ca="1">G5+NORMINV(RAND(),0,'Total-Smoothed'!$AG$2)</f>
        <v>-2.8398507392984992E-2</v>
      </c>
      <c r="H65" s="1">
        <f ca="1">H5+NORMINV(RAND(),0,'Total-Smoothed'!$AG$2)</f>
        <v>-8.3528080738535709E-2</v>
      </c>
      <c r="I65" s="1">
        <f ca="1">I5+NORMINV(RAND(),0,'Total-Smoothed'!$AG$2)</f>
        <v>3.3421628487463058E-2</v>
      </c>
      <c r="J65" s="1">
        <f ca="1">J5+NORMINV(RAND(),0,'Total-Smoothed'!$AG$2)</f>
        <v>6.6286830341157135E-2</v>
      </c>
      <c r="K65" s="1">
        <f ca="1">K5+NORMINV(RAND(),0,'Total-Smoothed'!$AG$2)</f>
        <v>-0.10104809514895237</v>
      </c>
      <c r="L65" s="1">
        <f ca="1">L5+NORMINV(RAND(),0,'Total-Smoothed'!$AG$2)</f>
        <v>1.0964768758294072</v>
      </c>
      <c r="M65" s="1">
        <f ca="1">M5+NORMINV(RAND(),0,'Total-Smoothed'!$AG$2)</f>
        <v>3.5658145203261646E-2</v>
      </c>
      <c r="N65" s="1">
        <f ca="1">N5+NORMINV(RAND(),0,'Total-Smoothed'!$AG$2)</f>
        <v>0.14173333909634711</v>
      </c>
      <c r="O65" s="1">
        <f ca="1">O5+NORMINV(RAND(),0,'Total-Smoothed'!$AG$2)</f>
        <v>-3.7191597549855834E-2</v>
      </c>
      <c r="P65" s="1">
        <f ca="1">P5+NORMINV(RAND(),0,'Total-Smoothed'!$AG$2)</f>
        <v>7.7609442460469621E-2</v>
      </c>
      <c r="Q65" s="1">
        <f ca="1">Q5+NORMINV(RAND(),0,'Total-Smoothed'!$AG$2)</f>
        <v>-0.25584651599047487</v>
      </c>
      <c r="R65" s="1">
        <f ca="1">R5+NORMINV(RAND(),0,'Total-Smoothed'!$AG$2)</f>
        <v>-9.1651613903344448E-2</v>
      </c>
      <c r="S65" s="1">
        <f ca="1">S5+NORMINV(RAND(),0,'Total-Smoothed'!$AG$2)</f>
        <v>-1.9723884228828724E-2</v>
      </c>
      <c r="T65" s="1">
        <f ca="1">T5+NORMINV(RAND(),0,'Total-Smoothed'!$AG$2)</f>
        <v>0.17121130471518842</v>
      </c>
      <c r="U65" s="1">
        <f ca="1">U5+NORMINV(RAND(),0,'Total-Smoothed'!$AG$2)</f>
        <v>-0.1165625262822238</v>
      </c>
      <c r="V65" s="1">
        <f ca="1">V5+NORMINV(RAND(),0,'Total-Smoothed'!$AG$2)</f>
        <v>6.5636802983465289E-2</v>
      </c>
      <c r="W65" s="1">
        <f ca="1">W5+NORMINV(RAND(),0,'Total-Smoothed'!$AG$2)</f>
        <v>-3.6686957235612556E-2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-9.5853943367667185E-2</v>
      </c>
      <c r="E66" s="1">
        <f ca="1">E6+NORMINV(RAND(),0,'Total-Smoothed'!$AG$2)</f>
        <v>9.627998125242658E-2</v>
      </c>
      <c r="F66" s="1">
        <f ca="1">F6+NORMINV(RAND(),0,'Total-Smoothed'!$AG$2)</f>
        <v>-6.4640816835781462E-2</v>
      </c>
      <c r="G66" s="1">
        <f ca="1">G6+NORMINV(RAND(),0,'Total-Smoothed'!$AG$2)</f>
        <v>-9.5676526370735884E-2</v>
      </c>
      <c r="H66" s="1">
        <f ca="1">H6+NORMINV(RAND(),0,'Total-Smoothed'!$AG$2)</f>
        <v>0.10173129985946136</v>
      </c>
      <c r="I66" s="1">
        <f ca="1">I6+NORMINV(RAND(),0,'Total-Smoothed'!$AG$2)</f>
        <v>-6.7045595740839972E-2</v>
      </c>
      <c r="J66" s="1">
        <f ca="1">J6+NORMINV(RAND(),0,'Total-Smoothed'!$AG$2)</f>
        <v>0.18874461067636203</v>
      </c>
      <c r="K66" s="1">
        <f ca="1">K6+NORMINV(RAND(),0,'Total-Smoothed'!$AG$2)</f>
        <v>0.11461412060769403</v>
      </c>
      <c r="L66" s="1">
        <f ca="1">L6+NORMINV(RAND(),0,'Total-Smoothed'!$AG$2)</f>
        <v>0.98187481284782607</v>
      </c>
      <c r="M66" s="1">
        <f ca="1">M6+NORMINV(RAND(),0,'Total-Smoothed'!$AG$2)</f>
        <v>7.131893654414978E-2</v>
      </c>
      <c r="N66" s="1">
        <f ca="1">N6+NORMINV(RAND(),0,'Total-Smoothed'!$AG$2)</f>
        <v>3.4055869046701381E-2</v>
      </c>
      <c r="O66" s="1">
        <f ca="1">O6+NORMINV(RAND(),0,'Total-Smoothed'!$AG$2)</f>
        <v>8.7113245941547901E-2</v>
      </c>
      <c r="P66" s="1">
        <f ca="1">P6+NORMINV(RAND(),0,'Total-Smoothed'!$AG$2)</f>
        <v>0.1375745744694862</v>
      </c>
      <c r="Q66" s="1">
        <f ca="1">Q6+NORMINV(RAND(),0,'Total-Smoothed'!$AG$2)</f>
        <v>-7.1186975542032752E-2</v>
      </c>
      <c r="R66" s="1">
        <f ca="1">R6+NORMINV(RAND(),0,'Total-Smoothed'!$AG$2)</f>
        <v>-4.2768515909178538E-2</v>
      </c>
      <c r="S66" s="1">
        <f ca="1">S6+NORMINV(RAND(),0,'Total-Smoothed'!$AG$2)</f>
        <v>-2.8430173693159328E-2</v>
      </c>
      <c r="T66" s="1">
        <f ca="1">T6+NORMINV(RAND(),0,'Total-Smoothed'!$AG$2)</f>
        <v>-0.11760150486408955</v>
      </c>
      <c r="U66" s="1">
        <f ca="1">U6+NORMINV(RAND(),0,'Total-Smoothed'!$AG$2)</f>
        <v>0.1064835985376431</v>
      </c>
      <c r="V66" s="1">
        <f ca="1">V6+NORMINV(RAND(),0,'Total-Smoothed'!$AG$2)</f>
        <v>-0.24204142928718753</v>
      </c>
      <c r="W66" s="1">
        <f ca="1">W6+NORMINV(RAND(),0,'Total-Smoothed'!$AG$2)</f>
        <v>3.1093723923633763E-2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2.7544643885009407E-2</v>
      </c>
      <c r="E67" s="1">
        <f ca="1">E7+NORMINV(RAND(),0,'Total-Smoothed'!$AG$2)</f>
        <v>9.8361948858623191E-2</v>
      </c>
      <c r="F67" s="1">
        <f ca="1">F7+NORMINV(RAND(),0,'Total-Smoothed'!$AG$2)</f>
        <v>-2.9637535083788628E-2</v>
      </c>
      <c r="G67" s="1">
        <f ca="1">G7+NORMINV(RAND(),0,'Total-Smoothed'!$AG$2)</f>
        <v>0.15424059040931379</v>
      </c>
      <c r="H67" s="1">
        <f ca="1">H7+NORMINV(RAND(),0,'Total-Smoothed'!$AG$2)</f>
        <v>2.7794549610457804E-2</v>
      </c>
      <c r="I67" s="1">
        <f ca="1">I7+NORMINV(RAND(),0,'Total-Smoothed'!$AG$2)</f>
        <v>-0.21475979446649218</v>
      </c>
      <c r="J67" s="1">
        <f ca="1">J7+NORMINV(RAND(),0,'Total-Smoothed'!$AG$2)</f>
        <v>7.0989480134377211E-2</v>
      </c>
      <c r="K67" s="1">
        <f ca="1">K7+NORMINV(RAND(),0,'Total-Smoothed'!$AG$2)</f>
        <v>-3.2053816836647944E-2</v>
      </c>
      <c r="L67" s="1">
        <f ca="1">L7+NORMINV(RAND(),0,'Total-Smoothed'!$AG$2)</f>
        <v>0.98251966060108753</v>
      </c>
      <c r="M67" s="1">
        <f ca="1">M7+NORMINV(RAND(),0,'Total-Smoothed'!$AG$2)</f>
        <v>7.3956890623544519E-3</v>
      </c>
      <c r="N67" s="1">
        <f ca="1">N7+NORMINV(RAND(),0,'Total-Smoothed'!$AG$2)</f>
        <v>5.9406272384814551E-2</v>
      </c>
      <c r="O67" s="1">
        <f ca="1">O7+NORMINV(RAND(),0,'Total-Smoothed'!$AG$2)</f>
        <v>0.20140497692033249</v>
      </c>
      <c r="P67" s="1">
        <f ca="1">P7+NORMINV(RAND(),0,'Total-Smoothed'!$AG$2)</f>
        <v>-3.8374347844352563E-2</v>
      </c>
      <c r="Q67" s="1">
        <f ca="1">Q7+NORMINV(RAND(),0,'Total-Smoothed'!$AG$2)</f>
        <v>4.0436195060877256E-2</v>
      </c>
      <c r="R67" s="1">
        <f ca="1">R7+NORMINV(RAND(),0,'Total-Smoothed'!$AG$2)</f>
        <v>8.3203701720458281E-2</v>
      </c>
      <c r="S67" s="1">
        <f ca="1">S7+NORMINV(RAND(),0,'Total-Smoothed'!$AG$2)</f>
        <v>5.5993077673266695E-2</v>
      </c>
      <c r="T67" s="1">
        <f ca="1">T7+NORMINV(RAND(),0,'Total-Smoothed'!$AG$2)</f>
        <v>-4.9661960118028092E-2</v>
      </c>
      <c r="U67" s="1">
        <f ca="1">U7+NORMINV(RAND(),0,'Total-Smoothed'!$AG$2)</f>
        <v>7.2171290348854306E-2</v>
      </c>
      <c r="V67" s="1">
        <f ca="1">V7+NORMINV(RAND(),0,'Total-Smoothed'!$AG$2)</f>
        <v>-0.2155126592778954</v>
      </c>
      <c r="W67" s="1">
        <f ca="1">W7+NORMINV(RAND(),0,'Total-Smoothed'!$AG$2)</f>
        <v>-4.1876231483930375E-2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5.303668330206035E-2</v>
      </c>
      <c r="E68" s="1">
        <f ca="1">E8+NORMINV(RAND(),0,'Total-Smoothed'!$AG$2)</f>
        <v>3.6419194695469295E-2</v>
      </c>
      <c r="F68" s="1">
        <f ca="1">F8+NORMINV(RAND(),0,'Total-Smoothed'!$AG$2)</f>
        <v>5.0556882311480124E-2</v>
      </c>
      <c r="G68" s="1">
        <f ca="1">G8+NORMINV(RAND(),0,'Total-Smoothed'!$AG$2)</f>
        <v>-8.4316575949101181E-3</v>
      </c>
      <c r="H68" s="1">
        <f ca="1">H8+NORMINV(RAND(),0,'Total-Smoothed'!$AG$2)</f>
        <v>-8.5185899814739258E-2</v>
      </c>
      <c r="I68" s="1">
        <f ca="1">I8+NORMINV(RAND(),0,'Total-Smoothed'!$AG$2)</f>
        <v>0.15701481931112349</v>
      </c>
      <c r="J68" s="1">
        <f ca="1">J8+NORMINV(RAND(),0,'Total-Smoothed'!$AG$2)</f>
        <v>4.5447604970403906E-2</v>
      </c>
      <c r="K68" s="1">
        <f ca="1">K8+NORMINV(RAND(),0,'Total-Smoothed'!$AG$2)</f>
        <v>-0.13952335937013002</v>
      </c>
      <c r="L68" s="1">
        <f ca="1">L8+NORMINV(RAND(),0,'Total-Smoothed'!$AG$2)</f>
        <v>1.0301418824030735</v>
      </c>
      <c r="M68" s="1">
        <f ca="1">M8+NORMINV(RAND(),0,'Total-Smoothed'!$AG$2)</f>
        <v>-6.659019910722333E-2</v>
      </c>
      <c r="N68" s="1">
        <f ca="1">N8+NORMINV(RAND(),0,'Total-Smoothed'!$AG$2)</f>
        <v>-0.11645243958476434</v>
      </c>
      <c r="O68" s="1">
        <f ca="1">O8+NORMINV(RAND(),0,'Total-Smoothed'!$AG$2)</f>
        <v>7.2121807057039106E-2</v>
      </c>
      <c r="P68" s="1">
        <f ca="1">P8+NORMINV(RAND(),0,'Total-Smoothed'!$AG$2)</f>
        <v>0.11221329130174482</v>
      </c>
      <c r="Q68" s="1">
        <f ca="1">Q8+NORMINV(RAND(),0,'Total-Smoothed'!$AG$2)</f>
        <v>0.13253307647817478</v>
      </c>
      <c r="R68" s="1">
        <f ca="1">R8+NORMINV(RAND(),0,'Total-Smoothed'!$AG$2)</f>
        <v>0.16215844484297764</v>
      </c>
      <c r="S68" s="1">
        <f ca="1">S8+NORMINV(RAND(),0,'Total-Smoothed'!$AG$2)</f>
        <v>-0.12287575799873798</v>
      </c>
      <c r="T68" s="1">
        <f ca="1">T8+NORMINV(RAND(),0,'Total-Smoothed'!$AG$2)</f>
        <v>-1.2008990208187107E-2</v>
      </c>
      <c r="U68" s="1">
        <f ca="1">U8+NORMINV(RAND(),0,'Total-Smoothed'!$AG$2)</f>
        <v>-0.10483612365088631</v>
      </c>
      <c r="V68" s="1">
        <f ca="1">V8+NORMINV(RAND(),0,'Total-Smoothed'!$AG$2)</f>
        <v>-0.12488410450106782</v>
      </c>
      <c r="W68" s="1">
        <f ca="1">W8+NORMINV(RAND(),0,'Total-Smoothed'!$AG$2)</f>
        <v>5.7626230926735633E-2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4.0617916698121231E-2</v>
      </c>
      <c r="E69" s="1">
        <f ca="1">E9+NORMINV(RAND(),0,'Total-Smoothed'!$AG$2)</f>
        <v>-7.6666022312518282E-3</v>
      </c>
      <c r="F69" s="1">
        <f ca="1">F9+NORMINV(RAND(),0,'Total-Smoothed'!$AG$2)</f>
        <v>0.10722057799041564</v>
      </c>
      <c r="G69" s="1">
        <f ca="1">G9+NORMINV(RAND(),0,'Total-Smoothed'!$AG$2)</f>
        <v>-7.2677691181677009E-2</v>
      </c>
      <c r="H69" s="1">
        <f ca="1">H9+NORMINV(RAND(),0,'Total-Smoothed'!$AG$2)</f>
        <v>0.19843817433385544</v>
      </c>
      <c r="I69" s="1">
        <f ca="1">I9+NORMINV(RAND(),0,'Total-Smoothed'!$AG$2)</f>
        <v>6.3766577106911776E-2</v>
      </c>
      <c r="J69" s="1">
        <f ca="1">J9+NORMINV(RAND(),0,'Total-Smoothed'!$AG$2)</f>
        <v>5.7499329726017318E-2</v>
      </c>
      <c r="K69" s="1">
        <f ca="1">K9+NORMINV(RAND(),0,'Total-Smoothed'!$AG$2)</f>
        <v>0.13258827910050514</v>
      </c>
      <c r="L69" s="1">
        <f ca="1">L9+NORMINV(RAND(),0,'Total-Smoothed'!$AG$2)</f>
        <v>1.1440090445721744</v>
      </c>
      <c r="M69" s="1">
        <f ca="1">M9+NORMINV(RAND(),0,'Total-Smoothed'!$AG$2)</f>
        <v>-0.19942710374501649</v>
      </c>
      <c r="N69" s="1">
        <f ca="1">N9+NORMINV(RAND(),0,'Total-Smoothed'!$AG$2)</f>
        <v>3.8764712535750853E-2</v>
      </c>
      <c r="O69" s="1">
        <f ca="1">O9+NORMINV(RAND(),0,'Total-Smoothed'!$AG$2)</f>
        <v>-1.4350442615221254E-2</v>
      </c>
      <c r="P69" s="1">
        <f ca="1">P9+NORMINV(RAND(),0,'Total-Smoothed'!$AG$2)</f>
        <v>2.8439610164288965E-2</v>
      </c>
      <c r="Q69" s="1">
        <f ca="1">Q9+NORMINV(RAND(),0,'Total-Smoothed'!$AG$2)</f>
        <v>2.497455935664273E-2</v>
      </c>
      <c r="R69" s="1">
        <f ca="1">R9+NORMINV(RAND(),0,'Total-Smoothed'!$AG$2)</f>
        <v>0.11418868045164625</v>
      </c>
      <c r="S69" s="1">
        <f ca="1">S9+NORMINV(RAND(),0,'Total-Smoothed'!$AG$2)</f>
        <v>3.2791364119883364E-2</v>
      </c>
      <c r="T69" s="1">
        <f ca="1">T9+NORMINV(RAND(),0,'Total-Smoothed'!$AG$2)</f>
        <v>0.12335507836485836</v>
      </c>
      <c r="U69" s="1">
        <f ca="1">U9+NORMINV(RAND(),0,'Total-Smoothed'!$AG$2)</f>
        <v>0.26110200640702375</v>
      </c>
      <c r="V69" s="1">
        <f ca="1">V9+NORMINV(RAND(),0,'Total-Smoothed'!$AG$2)</f>
        <v>-9.3101306065909814E-2</v>
      </c>
      <c r="W69" s="1">
        <f ca="1">W9+NORMINV(RAND(),0,'Total-Smoothed'!$AG$2)</f>
        <v>8.2054809664771147E-4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0.13059480548144026</v>
      </c>
      <c r="E70" s="1">
        <f ca="1">E10+NORMINV(RAND(),0,'Total-Smoothed'!$AG$2)</f>
        <v>-8.4991987040678299E-2</v>
      </c>
      <c r="F70" s="1">
        <f ca="1">F10+NORMINV(RAND(),0,'Total-Smoothed'!$AG$2)</f>
        <v>3.596024869988193E-2</v>
      </c>
      <c r="G70" s="1">
        <f ca="1">G10+NORMINV(RAND(),0,'Total-Smoothed'!$AG$2)</f>
        <v>0.29405341195177681</v>
      </c>
      <c r="H70" s="1">
        <f ca="1">H10+NORMINV(RAND(),0,'Total-Smoothed'!$AG$2)</f>
        <v>8.4781428156406602E-2</v>
      </c>
      <c r="I70" s="1">
        <f ca="1">I10+NORMINV(RAND(),0,'Total-Smoothed'!$AG$2)</f>
        <v>0.14732111695648004</v>
      </c>
      <c r="J70" s="1">
        <f ca="1">J10+NORMINV(RAND(),0,'Total-Smoothed'!$AG$2)</f>
        <v>1.168622899399837E-2</v>
      </c>
      <c r="K70" s="1">
        <f ca="1">K10+NORMINV(RAND(),0,'Total-Smoothed'!$AG$2)</f>
        <v>6.0022215104445567E-2</v>
      </c>
      <c r="L70" s="1">
        <f ca="1">L10+NORMINV(RAND(),0,'Total-Smoothed'!$AG$2)</f>
        <v>0.81307047338802541</v>
      </c>
      <c r="M70" s="1">
        <f ca="1">M10+NORMINV(RAND(),0,'Total-Smoothed'!$AG$2)</f>
        <v>1.6896195522039803E-4</v>
      </c>
      <c r="N70" s="1">
        <f ca="1">N10+NORMINV(RAND(),0,'Total-Smoothed'!$AG$2)</f>
        <v>0.24442096801908522</v>
      </c>
      <c r="O70" s="1">
        <f ca="1">O10+NORMINV(RAND(),0,'Total-Smoothed'!$AG$2)</f>
        <v>0.32554509431190137</v>
      </c>
      <c r="P70" s="1">
        <f ca="1">P10+NORMINV(RAND(),0,'Total-Smoothed'!$AG$2)</f>
        <v>2.7960305528754378E-2</v>
      </c>
      <c r="Q70" s="1">
        <f ca="1">Q10+NORMINV(RAND(),0,'Total-Smoothed'!$AG$2)</f>
        <v>-0.11106849892786748</v>
      </c>
      <c r="R70" s="1">
        <f ca="1">R10+NORMINV(RAND(),0,'Total-Smoothed'!$AG$2)</f>
        <v>6.4419466417543508E-2</v>
      </c>
      <c r="S70" s="1">
        <f ca="1">S10+NORMINV(RAND(),0,'Total-Smoothed'!$AG$2)</f>
        <v>6.3095737215451683E-2</v>
      </c>
      <c r="T70" s="1">
        <f ca="1">T10+NORMINV(RAND(),0,'Total-Smoothed'!$AG$2)</f>
        <v>6.482400514268101E-2</v>
      </c>
      <c r="U70" s="1">
        <f ca="1">U10+NORMINV(RAND(),0,'Total-Smoothed'!$AG$2)</f>
        <v>0.16012408310822765</v>
      </c>
      <c r="V70" s="1">
        <f ca="1">V10+NORMINV(RAND(),0,'Total-Smoothed'!$AG$2)</f>
        <v>0.18317103391451062</v>
      </c>
      <c r="W70" s="1">
        <f ca="1">W10+NORMINV(RAND(),0,'Total-Smoothed'!$AG$2)</f>
        <v>0.7337292893471199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-4.6235190685527436E-2</v>
      </c>
      <c r="E71" s="1">
        <f ca="1">E11+NORMINV(RAND(),0,'Total-Smoothed'!$AG$2)</f>
        <v>-4.8003116756601384E-2</v>
      </c>
      <c r="F71" s="1">
        <f ca="1">F11+NORMINV(RAND(),0,'Total-Smoothed'!$AG$2)</f>
        <v>4.3481047902098769E-4</v>
      </c>
      <c r="G71" s="1">
        <f ca="1">G11+NORMINV(RAND(),0,'Total-Smoothed'!$AG$2)</f>
        <v>7.1849836587984675E-2</v>
      </c>
      <c r="H71" s="1">
        <f ca="1">H11+NORMINV(RAND(),0,'Total-Smoothed'!$AG$2)</f>
        <v>7.5828744197846021E-2</v>
      </c>
      <c r="I71" s="1">
        <f ca="1">I11+NORMINV(RAND(),0,'Total-Smoothed'!$AG$2)</f>
        <v>-2.5446983132523769E-2</v>
      </c>
      <c r="J71" s="1">
        <f ca="1">J11+NORMINV(RAND(),0,'Total-Smoothed'!$AG$2)</f>
        <v>-9.7792757277360323E-2</v>
      </c>
      <c r="K71" s="1">
        <f ca="1">K11+NORMINV(RAND(),0,'Total-Smoothed'!$AG$2)</f>
        <v>-8.6755896019417092E-2</v>
      </c>
      <c r="L71" s="1">
        <f ca="1">L11+NORMINV(RAND(),0,'Total-Smoothed'!$AG$2)</f>
        <v>1.0454961752114442</v>
      </c>
      <c r="M71" s="1">
        <f ca="1">M11+NORMINV(RAND(),0,'Total-Smoothed'!$AG$2)</f>
        <v>2.7166251170042233E-2</v>
      </c>
      <c r="N71" s="1">
        <f ca="1">N11+NORMINV(RAND(),0,'Total-Smoothed'!$AG$2)</f>
        <v>-3.767827845546684E-2</v>
      </c>
      <c r="O71" s="1">
        <f ca="1">O11+NORMINV(RAND(),0,'Total-Smoothed'!$AG$2)</f>
        <v>0.26867286931047735</v>
      </c>
      <c r="P71" s="1">
        <f ca="1">P11+NORMINV(RAND(),0,'Total-Smoothed'!$AG$2)</f>
        <v>-0.1301199967148628</v>
      </c>
      <c r="Q71" s="1">
        <f ca="1">Q11+NORMINV(RAND(),0,'Total-Smoothed'!$AG$2)</f>
        <v>-0.1288115588792941</v>
      </c>
      <c r="R71" s="1">
        <f ca="1">R11+NORMINV(RAND(),0,'Total-Smoothed'!$AG$2)</f>
        <v>1.1406947361229162E-2</v>
      </c>
      <c r="S71" s="1">
        <f ca="1">S11+NORMINV(RAND(),0,'Total-Smoothed'!$AG$2)</f>
        <v>-8.1603105190424116E-2</v>
      </c>
      <c r="T71" s="1">
        <f ca="1">T11+NORMINV(RAND(),0,'Total-Smoothed'!$AG$2)</f>
        <v>1.663339696926722E-2</v>
      </c>
      <c r="U71" s="1">
        <f ca="1">U11+NORMINV(RAND(),0,'Total-Smoothed'!$AG$2)</f>
        <v>-0.10996034094863168</v>
      </c>
      <c r="V71" s="1">
        <f ca="1">V11+NORMINV(RAND(),0,'Total-Smoothed'!$AG$2)</f>
        <v>-1.2453459106831783E-2</v>
      </c>
      <c r="W71" s="1">
        <f ca="1">W11+NORMINV(RAND(),0,'Total-Smoothed'!$AG$2)</f>
        <v>8.8887291889050354E-2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-1.6778438013667307E-2</v>
      </c>
      <c r="E72" s="1">
        <f ca="1">E12+NORMINV(RAND(),0,'Total-Smoothed'!$AG$2)</f>
        <v>0.11824304427291148</v>
      </c>
      <c r="F72" s="1">
        <f ca="1">F12+NORMINV(RAND(),0,'Total-Smoothed'!$AG$2)</f>
        <v>-9.6797800300537598E-2</v>
      </c>
      <c r="G72" s="1">
        <f ca="1">G12+NORMINV(RAND(),0,'Total-Smoothed'!$AG$2)</f>
        <v>0.12296383372574707</v>
      </c>
      <c r="H72" s="1">
        <f ca="1">H12+NORMINV(RAND(),0,'Total-Smoothed'!$AG$2)</f>
        <v>-3.7436930825331172E-2</v>
      </c>
      <c r="I72" s="1">
        <f ca="1">I12+NORMINV(RAND(),0,'Total-Smoothed'!$AG$2)</f>
        <v>6.3287917693035364E-2</v>
      </c>
      <c r="J72" s="1">
        <f ca="1">J12+NORMINV(RAND(),0,'Total-Smoothed'!$AG$2)</f>
        <v>-7.7043242386383298E-3</v>
      </c>
      <c r="K72" s="1">
        <f ca="1">K12+NORMINV(RAND(),0,'Total-Smoothed'!$AG$2)</f>
        <v>2.4675469434703813E-2</v>
      </c>
      <c r="L72" s="1">
        <f ca="1">L12+NORMINV(RAND(),0,'Total-Smoothed'!$AG$2)</f>
        <v>0.85922359002151161</v>
      </c>
      <c r="M72" s="1">
        <f ca="1">M12+NORMINV(RAND(),0,'Total-Smoothed'!$AG$2)</f>
        <v>1.8161165785988701E-2</v>
      </c>
      <c r="N72" s="1">
        <f ca="1">N12+NORMINV(RAND(),0,'Total-Smoothed'!$AG$2)</f>
        <v>-8.5838781837426159E-2</v>
      </c>
      <c r="O72" s="1">
        <f ca="1">O12+NORMINV(RAND(),0,'Total-Smoothed'!$AG$2)</f>
        <v>4.646092053775186E-2</v>
      </c>
      <c r="P72" s="1">
        <f ca="1">P12+NORMINV(RAND(),0,'Total-Smoothed'!$AG$2)</f>
        <v>-1.8432298242861401E-2</v>
      </c>
      <c r="Q72" s="1">
        <f ca="1">Q12+NORMINV(RAND(),0,'Total-Smoothed'!$AG$2)</f>
        <v>7.0875564081162329E-2</v>
      </c>
      <c r="R72" s="1">
        <f ca="1">R12+NORMINV(RAND(),0,'Total-Smoothed'!$AG$2)</f>
        <v>6.6007419783087121E-2</v>
      </c>
      <c r="S72" s="1">
        <f ca="1">S12+NORMINV(RAND(),0,'Total-Smoothed'!$AG$2)</f>
        <v>0.19231858080239986</v>
      </c>
      <c r="T72" s="1">
        <f ca="1">T12+NORMINV(RAND(),0,'Total-Smoothed'!$AG$2)</f>
        <v>1.0819156467801828E-2</v>
      </c>
      <c r="U72" s="1">
        <f ca="1">U12+NORMINV(RAND(),0,'Total-Smoothed'!$AG$2)</f>
        <v>4.9047267522894837E-2</v>
      </c>
      <c r="V72" s="1">
        <f ca="1">V12+NORMINV(RAND(),0,'Total-Smoothed'!$AG$2)</f>
        <v>0.10747294510216705</v>
      </c>
      <c r="W72" s="1">
        <f ca="1">W12+NORMINV(RAND(),0,'Total-Smoothed'!$AG$2)</f>
        <v>-6.8343010515041214E-2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-2.1491814330279434E-3</v>
      </c>
      <c r="E73" s="1">
        <f ca="1">E13+NORMINV(RAND(),0,'Total-Smoothed'!$AG$2)</f>
        <v>-9.7012131195853557E-2</v>
      </c>
      <c r="F73" s="1">
        <f ca="1">F13+NORMINV(RAND(),0,'Total-Smoothed'!$AG$2)</f>
        <v>0.10240311670363322</v>
      </c>
      <c r="G73" s="1">
        <f ca="1">G13+NORMINV(RAND(),0,'Total-Smoothed'!$AG$2)</f>
        <v>3.8602118365434465E-2</v>
      </c>
      <c r="H73" s="1">
        <f ca="1">H13+NORMINV(RAND(),0,'Total-Smoothed'!$AG$2)</f>
        <v>0.10680960989321492</v>
      </c>
      <c r="I73" s="1">
        <f ca="1">I13+NORMINV(RAND(),0,'Total-Smoothed'!$AG$2)</f>
        <v>8.7365298324147411E-2</v>
      </c>
      <c r="J73" s="1">
        <f ca="1">J13+NORMINV(RAND(),0,'Total-Smoothed'!$AG$2)</f>
        <v>8.647924135689973E-2</v>
      </c>
      <c r="K73" s="1">
        <f ca="1">K13+NORMINV(RAND(),0,'Total-Smoothed'!$AG$2)</f>
        <v>0.16242924456659627</v>
      </c>
      <c r="L73" s="1">
        <f ca="1">L13+NORMINV(RAND(),0,'Total-Smoothed'!$AG$2)</f>
        <v>0.73431733956823209</v>
      </c>
      <c r="M73" s="1">
        <f ca="1">M13+NORMINV(RAND(),0,'Total-Smoothed'!$AG$2)</f>
        <v>0.11463075414955984</v>
      </c>
      <c r="N73" s="1">
        <f ca="1">N13+NORMINV(RAND(),0,'Total-Smoothed'!$AG$2)</f>
        <v>0.11807543433945566</v>
      </c>
      <c r="O73" s="1">
        <f ca="1">O13+NORMINV(RAND(),0,'Total-Smoothed'!$AG$2)</f>
        <v>0.22860993517517358</v>
      </c>
      <c r="P73" s="1">
        <f ca="1">P13+NORMINV(RAND(),0,'Total-Smoothed'!$AG$2)</f>
        <v>0.22657596319510914</v>
      </c>
      <c r="Q73" s="1">
        <f ca="1">Q13+NORMINV(RAND(),0,'Total-Smoothed'!$AG$2)</f>
        <v>-9.683054019943807E-2</v>
      </c>
      <c r="R73" s="1">
        <f ca="1">R13+NORMINV(RAND(),0,'Total-Smoothed'!$AG$2)</f>
        <v>-7.1521415108441691E-2</v>
      </c>
      <c r="S73" s="1">
        <f ca="1">S13+NORMINV(RAND(),0,'Total-Smoothed'!$AG$2)</f>
        <v>-3.7636018947470221E-2</v>
      </c>
      <c r="T73" s="1">
        <f ca="1">T13+NORMINV(RAND(),0,'Total-Smoothed'!$AG$2)</f>
        <v>0.45059190344919858</v>
      </c>
      <c r="U73" s="1">
        <f ca="1">U13+NORMINV(RAND(),0,'Total-Smoothed'!$AG$2)</f>
        <v>-5.1305595533990001E-2</v>
      </c>
      <c r="V73" s="1">
        <f ca="1">V13+NORMINV(RAND(),0,'Total-Smoothed'!$AG$2)</f>
        <v>-3.288282305394525E-2</v>
      </c>
      <c r="W73" s="1">
        <f ca="1">W13+NORMINV(RAND(),0,'Total-Smoothed'!$AG$2)</f>
        <v>8.122084695571867E-2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-9.4201743088359935E-2</v>
      </c>
      <c r="E74" s="1">
        <f ca="1">E14+NORMINV(RAND(),0,'Total-Smoothed'!$AG$2)</f>
        <v>1.4515010816498192E-2</v>
      </c>
      <c r="F74" s="1">
        <f ca="1">F14+NORMINV(RAND(),0,'Total-Smoothed'!$AG$2)</f>
        <v>0.21086078305018097</v>
      </c>
      <c r="G74" s="1">
        <f ca="1">G14+NORMINV(RAND(),0,'Total-Smoothed'!$AG$2)</f>
        <v>4.537065215941035E-2</v>
      </c>
      <c r="H74" s="1">
        <f ca="1">H14+NORMINV(RAND(),0,'Total-Smoothed'!$AG$2)</f>
        <v>-6.5532331904766844E-2</v>
      </c>
      <c r="I74" s="1">
        <f ca="1">I14+NORMINV(RAND(),0,'Total-Smoothed'!$AG$2)</f>
        <v>-6.4127237155619105E-2</v>
      </c>
      <c r="J74" s="1">
        <f ca="1">J14+NORMINV(RAND(),0,'Total-Smoothed'!$AG$2)</f>
        <v>0.16920504152547114</v>
      </c>
      <c r="K74" s="1">
        <f ca="1">K14+NORMINV(RAND(),0,'Total-Smoothed'!$AG$2)</f>
        <v>-4.5264837052120817E-2</v>
      </c>
      <c r="L74" s="1">
        <f ca="1">L14+NORMINV(RAND(),0,'Total-Smoothed'!$AG$2)</f>
        <v>1.1446107642536718</v>
      </c>
      <c r="M74" s="1">
        <f ca="1">M14+NORMINV(RAND(),0,'Total-Smoothed'!$AG$2)</f>
        <v>8.5485762668138329E-2</v>
      </c>
      <c r="N74" s="1">
        <f ca="1">N14+NORMINV(RAND(),0,'Total-Smoothed'!$AG$2)</f>
        <v>-0.11095315484105617</v>
      </c>
      <c r="O74" s="1">
        <f ca="1">O14+NORMINV(RAND(),0,'Total-Smoothed'!$AG$2)</f>
        <v>-0.14650306902952631</v>
      </c>
      <c r="P74" s="1">
        <f ca="1">P14+NORMINV(RAND(),0,'Total-Smoothed'!$AG$2)</f>
        <v>0.27493329865587357</v>
      </c>
      <c r="Q74" s="1">
        <f ca="1">Q14+NORMINV(RAND(),0,'Total-Smoothed'!$AG$2)</f>
        <v>2.4042839645636856E-2</v>
      </c>
      <c r="R74" s="1">
        <f ca="1">R14+NORMINV(RAND(),0,'Total-Smoothed'!$AG$2)</f>
        <v>4.78686036493714E-2</v>
      </c>
      <c r="S74" s="1">
        <f ca="1">S14+NORMINV(RAND(),0,'Total-Smoothed'!$AG$2)</f>
        <v>-0.11354637875599927</v>
      </c>
      <c r="T74" s="1">
        <f ca="1">T14+NORMINV(RAND(),0,'Total-Smoothed'!$AG$2)</f>
        <v>0.17190266302207186</v>
      </c>
      <c r="U74" s="1">
        <f ca="1">U14+NORMINV(RAND(),0,'Total-Smoothed'!$AG$2)</f>
        <v>-2.5481543123235577E-2</v>
      </c>
      <c r="V74" s="1">
        <f ca="1">V14+NORMINV(RAND(),0,'Total-Smoothed'!$AG$2)</f>
        <v>-7.5051394743432517E-2</v>
      </c>
      <c r="W74" s="1">
        <f ca="1">W14+NORMINV(RAND(),0,'Total-Smoothed'!$AG$2)</f>
        <v>6.9899685859222266E-2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8.9934601320926469E-2</v>
      </c>
      <c r="E75" s="1">
        <f ca="1">E15+NORMINV(RAND(),0,'Total-Smoothed'!$AG$2)</f>
        <v>8.8075383711752955E-2</v>
      </c>
      <c r="F75" s="1">
        <f ca="1">F15+NORMINV(RAND(),0,'Total-Smoothed'!$AG$2)</f>
        <v>0.19036404342650792</v>
      </c>
      <c r="G75" s="1">
        <f ca="1">G15+NORMINV(RAND(),0,'Total-Smoothed'!$AG$2)</f>
        <v>0.22496207871724205</v>
      </c>
      <c r="H75" s="1">
        <f ca="1">H15+NORMINV(RAND(),0,'Total-Smoothed'!$AG$2)</f>
        <v>0.17305678800891516</v>
      </c>
      <c r="I75" s="1">
        <f ca="1">I15+NORMINV(RAND(),0,'Total-Smoothed'!$AG$2)</f>
        <v>-7.5361565136422039E-4</v>
      </c>
      <c r="J75" s="1">
        <f ca="1">J15+NORMINV(RAND(),0,'Total-Smoothed'!$AG$2)</f>
        <v>0.10463246130121318</v>
      </c>
      <c r="K75" s="1">
        <f ca="1">K15+NORMINV(RAND(),0,'Total-Smoothed'!$AG$2)</f>
        <v>1.94356208393675E-2</v>
      </c>
      <c r="L75" s="1">
        <f ca="1">L15+NORMINV(RAND(),0,'Total-Smoothed'!$AG$2)</f>
        <v>0.94412601493869042</v>
      </c>
      <c r="M75" s="1">
        <f ca="1">M15+NORMINV(RAND(),0,'Total-Smoothed'!$AG$2)</f>
        <v>0.14129210484022542</v>
      </c>
      <c r="N75" s="1">
        <f ca="1">N15+NORMINV(RAND(),0,'Total-Smoothed'!$AG$2)</f>
        <v>0.19299485847739226</v>
      </c>
      <c r="O75" s="1">
        <f ca="1">O15+NORMINV(RAND(),0,'Total-Smoothed'!$AG$2)</f>
        <v>-0.11628446600363364</v>
      </c>
      <c r="P75" s="1">
        <f ca="1">P15+NORMINV(RAND(),0,'Total-Smoothed'!$AG$2)</f>
        <v>-0.10371119775984172</v>
      </c>
      <c r="Q75" s="1">
        <f ca="1">Q15+NORMINV(RAND(),0,'Total-Smoothed'!$AG$2)</f>
        <v>0.23237380561867771</v>
      </c>
      <c r="R75" s="1">
        <f ca="1">R15+NORMINV(RAND(),0,'Total-Smoothed'!$AG$2)</f>
        <v>0.11486225516452628</v>
      </c>
      <c r="S75" s="1">
        <f ca="1">S15+NORMINV(RAND(),0,'Total-Smoothed'!$AG$2)</f>
        <v>-0.16614026064604739</v>
      </c>
      <c r="T75" s="1">
        <f ca="1">T15+NORMINV(RAND(),0,'Total-Smoothed'!$AG$2)</f>
        <v>0.90752311506120498</v>
      </c>
      <c r="U75" s="1">
        <f ca="1">U15+NORMINV(RAND(),0,'Total-Smoothed'!$AG$2)</f>
        <v>5.4954095966621222E-4</v>
      </c>
      <c r="V75" s="1">
        <f ca="1">V15+NORMINV(RAND(),0,'Total-Smoothed'!$AG$2)</f>
        <v>9.9749951308782864E-2</v>
      </c>
      <c r="W75" s="1">
        <f ca="1">W15+NORMINV(RAND(),0,'Total-Smoothed'!$AG$2)</f>
        <v>0.54920415796222555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0.13462361026749955</v>
      </c>
      <c r="E76" s="1">
        <f ca="1">E16+NORMINV(RAND(),0,'Total-Smoothed'!$AG$2)</f>
        <v>0.16393493750717952</v>
      </c>
      <c r="F76" s="1">
        <f ca="1">F16+NORMINV(RAND(),0,'Total-Smoothed'!$AG$2)</f>
        <v>4.5896321361854162E-2</v>
      </c>
      <c r="G76" s="1">
        <f ca="1">G16+NORMINV(RAND(),0,'Total-Smoothed'!$AG$2)</f>
        <v>0.19837887633377332</v>
      </c>
      <c r="H76" s="1">
        <f ca="1">H16+NORMINV(RAND(),0,'Total-Smoothed'!$AG$2)</f>
        <v>3.5093558305841051E-2</v>
      </c>
      <c r="I76" s="1">
        <f ca="1">I16+NORMINV(RAND(),0,'Total-Smoothed'!$AG$2)</f>
        <v>4.122877941025082E-2</v>
      </c>
      <c r="J76" s="1">
        <f ca="1">J16+NORMINV(RAND(),0,'Total-Smoothed'!$AG$2)</f>
        <v>-0.19246226711805844</v>
      </c>
      <c r="K76" s="1">
        <f ca="1">K16+NORMINV(RAND(),0,'Total-Smoothed'!$AG$2)</f>
        <v>0.23042766219916888</v>
      </c>
      <c r="L76" s="1">
        <f ca="1">L16+NORMINV(RAND(),0,'Total-Smoothed'!$AG$2)</f>
        <v>0.83864882311522937</v>
      </c>
      <c r="M76" s="1">
        <f ca="1">M16+NORMINV(RAND(),0,'Total-Smoothed'!$AG$2)</f>
        <v>0.13307375572235114</v>
      </c>
      <c r="N76" s="1">
        <f ca="1">N16+NORMINV(RAND(),0,'Total-Smoothed'!$AG$2)</f>
        <v>-9.430547893459626E-2</v>
      </c>
      <c r="O76" s="1">
        <f ca="1">O16+NORMINV(RAND(),0,'Total-Smoothed'!$AG$2)</f>
        <v>-0.21680324315305122</v>
      </c>
      <c r="P76" s="1">
        <f ca="1">P16+NORMINV(RAND(),0,'Total-Smoothed'!$AG$2)</f>
        <v>0.48989120853234291</v>
      </c>
      <c r="Q76" s="1">
        <f ca="1">Q16+NORMINV(RAND(),0,'Total-Smoothed'!$AG$2)</f>
        <v>0.10524277325340076</v>
      </c>
      <c r="R76" s="1">
        <f ca="1">R16+NORMINV(RAND(),0,'Total-Smoothed'!$AG$2)</f>
        <v>0.1273337283128517</v>
      </c>
      <c r="S76" s="1">
        <f ca="1">S16+NORMINV(RAND(),0,'Total-Smoothed'!$AG$2)</f>
        <v>0.12524261748287255</v>
      </c>
      <c r="T76" s="1">
        <f ca="1">T16+NORMINV(RAND(),0,'Total-Smoothed'!$AG$2)</f>
        <v>2.3078479179521664E-2</v>
      </c>
      <c r="U76" s="1">
        <f ca="1">U16+NORMINV(RAND(),0,'Total-Smoothed'!$AG$2)</f>
        <v>3.0124296558152373E-2</v>
      </c>
      <c r="V76" s="1">
        <f ca="1">V16+NORMINV(RAND(),0,'Total-Smoothed'!$AG$2)</f>
        <v>-2.7790313845566808E-2</v>
      </c>
      <c r="W76" s="1">
        <f ca="1">W16+NORMINV(RAND(),0,'Total-Smoothed'!$AG$2)</f>
        <v>1.9381597565477825E-2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6.6319283585610109E-2</v>
      </c>
      <c r="E77" s="1">
        <f ca="1">E17+NORMINV(RAND(),0,'Total-Smoothed'!$AG$2)</f>
        <v>-5.8193692106908917E-2</v>
      </c>
      <c r="F77" s="1">
        <f ca="1">F17+NORMINV(RAND(),0,'Total-Smoothed'!$AG$2)</f>
        <v>0.22138729723804823</v>
      </c>
      <c r="G77" s="1">
        <f ca="1">G17+NORMINV(RAND(),0,'Total-Smoothed'!$AG$2)</f>
        <v>-1.0054335841868139E-2</v>
      </c>
      <c r="H77" s="1">
        <f ca="1">H17+NORMINV(RAND(),0,'Total-Smoothed'!$AG$2)</f>
        <v>-7.9091537589492389E-2</v>
      </c>
      <c r="I77" s="1">
        <f ca="1">I17+NORMINV(RAND(),0,'Total-Smoothed'!$AG$2)</f>
        <v>3.5261116176922666E-2</v>
      </c>
      <c r="J77" s="1">
        <f ca="1">J17+NORMINV(RAND(),0,'Total-Smoothed'!$AG$2)</f>
        <v>2.0502304827308783E-2</v>
      </c>
      <c r="K77" s="1">
        <f ca="1">K17+NORMINV(RAND(),0,'Total-Smoothed'!$AG$2)</f>
        <v>0.14872736475419118</v>
      </c>
      <c r="L77" s="1">
        <f ca="1">L17+NORMINV(RAND(),0,'Total-Smoothed'!$AG$2)</f>
        <v>1.0948286912103118</v>
      </c>
      <c r="M77" s="1">
        <f ca="1">M17+NORMINV(RAND(),0,'Total-Smoothed'!$AG$2)</f>
        <v>3.5072122378666575E-2</v>
      </c>
      <c r="N77" s="1">
        <f ca="1">N17+NORMINV(RAND(),0,'Total-Smoothed'!$AG$2)</f>
        <v>8.5545479038331623E-2</v>
      </c>
      <c r="O77" s="1">
        <f ca="1">O17+NORMINV(RAND(),0,'Total-Smoothed'!$AG$2)</f>
        <v>-4.6751150734605021E-2</v>
      </c>
      <c r="P77" s="1">
        <f ca="1">P17+NORMINV(RAND(),0,'Total-Smoothed'!$AG$2)</f>
        <v>0.37438388835655256</v>
      </c>
      <c r="Q77" s="1">
        <f ca="1">Q17+NORMINV(RAND(),0,'Total-Smoothed'!$AG$2)</f>
        <v>0.39396604177335787</v>
      </c>
      <c r="R77" s="1">
        <f ca="1">R17+NORMINV(RAND(),0,'Total-Smoothed'!$AG$2)</f>
        <v>-1.6795964764439897E-2</v>
      </c>
      <c r="S77" s="1">
        <f ca="1">S17+NORMINV(RAND(),0,'Total-Smoothed'!$AG$2)</f>
        <v>-0.12960082353313468</v>
      </c>
      <c r="T77" s="1">
        <f ca="1">T17+NORMINV(RAND(),0,'Total-Smoothed'!$AG$2)</f>
        <v>0.17214007068254425</v>
      </c>
      <c r="U77" s="1">
        <f ca="1">U17+NORMINV(RAND(),0,'Total-Smoothed'!$AG$2)</f>
        <v>7.2157997372659958E-3</v>
      </c>
      <c r="V77" s="1">
        <f ca="1">V17+NORMINV(RAND(),0,'Total-Smoothed'!$AG$2)</f>
        <v>3.439759357831728E-2</v>
      </c>
      <c r="W77" s="1">
        <f ca="1">W17+NORMINV(RAND(),0,'Total-Smoothed'!$AG$2)</f>
        <v>0.6928121198276761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3.6823534791273205E-2</v>
      </c>
      <c r="E78" s="1">
        <f ca="1">E18+NORMINV(RAND(),0,'Total-Smoothed'!$AG$2)</f>
        <v>-3.774846175050757E-4</v>
      </c>
      <c r="F78" s="1">
        <f ca="1">F18+NORMINV(RAND(),0,'Total-Smoothed'!$AG$2)</f>
        <v>0.16163275385132309</v>
      </c>
      <c r="G78" s="1">
        <f ca="1">G18+NORMINV(RAND(),0,'Total-Smoothed'!$AG$2)</f>
        <v>-0.19553867107055503</v>
      </c>
      <c r="H78" s="1">
        <f ca="1">H18+NORMINV(RAND(),0,'Total-Smoothed'!$AG$2)</f>
        <v>5.6051663689562478E-2</v>
      </c>
      <c r="I78" s="1">
        <f ca="1">I18+NORMINV(RAND(),0,'Total-Smoothed'!$AG$2)</f>
        <v>2.8921533995069384E-2</v>
      </c>
      <c r="J78" s="1">
        <f ca="1">J18+NORMINV(RAND(),0,'Total-Smoothed'!$AG$2)</f>
        <v>-0.11990141360883602</v>
      </c>
      <c r="K78" s="1">
        <f ca="1">K18+NORMINV(RAND(),0,'Total-Smoothed'!$AG$2)</f>
        <v>1.2671027152944363E-2</v>
      </c>
      <c r="L78" s="1">
        <f ca="1">L18+NORMINV(RAND(),0,'Total-Smoothed'!$AG$2)</f>
        <v>0.89361443686579489</v>
      </c>
      <c r="M78" s="1">
        <f ca="1">M18+NORMINV(RAND(),0,'Total-Smoothed'!$AG$2)</f>
        <v>7.9003797835225209E-2</v>
      </c>
      <c r="N78" s="1">
        <f ca="1">N18+NORMINV(RAND(),0,'Total-Smoothed'!$AG$2)</f>
        <v>-2.9763744065682256E-2</v>
      </c>
      <c r="O78" s="1">
        <f ca="1">O18+NORMINV(RAND(),0,'Total-Smoothed'!$AG$2)</f>
        <v>-6.3198145045357312E-2</v>
      </c>
      <c r="P78" s="1">
        <f ca="1">P18+NORMINV(RAND(),0,'Total-Smoothed'!$AG$2)</f>
        <v>6.843484469647991E-2</v>
      </c>
      <c r="Q78" s="1">
        <f ca="1">Q18+NORMINV(RAND(),0,'Total-Smoothed'!$AG$2)</f>
        <v>2.10415668587179E-2</v>
      </c>
      <c r="R78" s="1">
        <f ca="1">R18+NORMINV(RAND(),0,'Total-Smoothed'!$AG$2)</f>
        <v>-1.8998036047124415E-2</v>
      </c>
      <c r="S78" s="1">
        <f ca="1">S18+NORMINV(RAND(),0,'Total-Smoothed'!$AG$2)</f>
        <v>-0.14256657228742103</v>
      </c>
      <c r="T78" s="1">
        <f ca="1">T18+NORMINV(RAND(),0,'Total-Smoothed'!$AG$2)</f>
        <v>0.20439329094642861</v>
      </c>
      <c r="U78" s="1">
        <f ca="1">U18+NORMINV(RAND(),0,'Total-Smoothed'!$AG$2)</f>
        <v>-6.4075771283697902E-2</v>
      </c>
      <c r="V78" s="1">
        <f ca="1">V18+NORMINV(RAND(),0,'Total-Smoothed'!$AG$2)</f>
        <v>2.1664063815457706E-2</v>
      </c>
      <c r="W78" s="1">
        <f ca="1">W18+NORMINV(RAND(),0,'Total-Smoothed'!$AG$2)</f>
        <v>8.5341416630627276E-2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-8.4627547781754311E-2</v>
      </c>
      <c r="E79" s="1">
        <f ca="1">E19+NORMINV(RAND(),0,'Total-Smoothed'!$AG$2)</f>
        <v>7.9613548334147966E-2</v>
      </c>
      <c r="F79" s="1">
        <f ca="1">F19+NORMINV(RAND(),0,'Total-Smoothed'!$AG$2)</f>
        <v>-1.6813966963985606E-2</v>
      </c>
      <c r="G79" s="1">
        <f ca="1">G19+NORMINV(RAND(),0,'Total-Smoothed'!$AG$2)</f>
        <v>7.0219243967473352E-2</v>
      </c>
      <c r="H79" s="1">
        <f ca="1">H19+NORMINV(RAND(),0,'Total-Smoothed'!$AG$2)</f>
        <v>-1.4823733236492123E-2</v>
      </c>
      <c r="I79" s="1">
        <f ca="1">I19+NORMINV(RAND(),0,'Total-Smoothed'!$AG$2)</f>
        <v>-4.009571195429406E-2</v>
      </c>
      <c r="J79" s="1">
        <f ca="1">J19+NORMINV(RAND(),0,'Total-Smoothed'!$AG$2)</f>
        <v>-7.9722372235674299E-2</v>
      </c>
      <c r="K79" s="1">
        <f ca="1">K19+NORMINV(RAND(),0,'Total-Smoothed'!$AG$2)</f>
        <v>-8.4475812301890149E-2</v>
      </c>
      <c r="L79" s="1">
        <f ca="1">L19+NORMINV(RAND(),0,'Total-Smoothed'!$AG$2)</f>
        <v>0.92633016196713402</v>
      </c>
      <c r="M79" s="1">
        <f ca="1">M19+NORMINV(RAND(),0,'Total-Smoothed'!$AG$2)</f>
        <v>3.1909765842040624E-2</v>
      </c>
      <c r="N79" s="1">
        <f ca="1">N19+NORMINV(RAND(),0,'Total-Smoothed'!$AG$2)</f>
        <v>-5.495908342024268E-2</v>
      </c>
      <c r="O79" s="1">
        <f ca="1">O19+NORMINV(RAND(),0,'Total-Smoothed'!$AG$2)</f>
        <v>1.51287974090531E-2</v>
      </c>
      <c r="P79" s="1">
        <f ca="1">P19+NORMINV(RAND(),0,'Total-Smoothed'!$AG$2)</f>
        <v>4.6842806129408776E-3</v>
      </c>
      <c r="Q79" s="1">
        <f ca="1">Q19+NORMINV(RAND(),0,'Total-Smoothed'!$AG$2)</f>
        <v>0.38560678817814503</v>
      </c>
      <c r="R79" s="1">
        <f ca="1">R19+NORMINV(RAND(),0,'Total-Smoothed'!$AG$2)</f>
        <v>0.12635081455137387</v>
      </c>
      <c r="S79" s="1">
        <f ca="1">S19+NORMINV(RAND(),0,'Total-Smoothed'!$AG$2)</f>
        <v>-3.074954494934384E-2</v>
      </c>
      <c r="T79" s="1">
        <f ca="1">T19+NORMINV(RAND(),0,'Total-Smoothed'!$AG$2)</f>
        <v>0.25555531225882611</v>
      </c>
      <c r="U79" s="1">
        <f ca="1">U19+NORMINV(RAND(),0,'Total-Smoothed'!$AG$2)</f>
        <v>-5.0173893946929615E-2</v>
      </c>
      <c r="V79" s="1">
        <f ca="1">V19+NORMINV(RAND(),0,'Total-Smoothed'!$AG$2)</f>
        <v>0.10963844329478077</v>
      </c>
      <c r="W79" s="1">
        <f ca="1">W19+NORMINV(RAND(),0,'Total-Smoothed'!$AG$2)</f>
        <v>2.8217466812647366E-2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0.13710010470989023</v>
      </c>
      <c r="E80" s="1">
        <f ca="1">E20+NORMINV(RAND(),0,'Total-Smoothed'!$AG$2)</f>
        <v>-1.4981944117937643E-2</v>
      </c>
      <c r="F80" s="1">
        <f ca="1">F20+NORMINV(RAND(),0,'Total-Smoothed'!$AG$2)</f>
        <v>2.0510779180719441E-3</v>
      </c>
      <c r="G80" s="1">
        <f ca="1">G20+NORMINV(RAND(),0,'Total-Smoothed'!$AG$2)</f>
        <v>5.8485034984999178E-2</v>
      </c>
      <c r="H80" s="1">
        <f ca="1">H20+NORMINV(RAND(),0,'Total-Smoothed'!$AG$2)</f>
        <v>0.21545012407961445</v>
      </c>
      <c r="I80" s="1">
        <f ca="1">I20+NORMINV(RAND(),0,'Total-Smoothed'!$AG$2)</f>
        <v>9.3834753793711853E-2</v>
      </c>
      <c r="J80" s="1">
        <f ca="1">J20+NORMINV(RAND(),0,'Total-Smoothed'!$AG$2)</f>
        <v>0.11279648493081598</v>
      </c>
      <c r="K80" s="1">
        <f ca="1">K20+NORMINV(RAND(),0,'Total-Smoothed'!$AG$2)</f>
        <v>-3.7615199311297698E-2</v>
      </c>
      <c r="L80" s="1">
        <f ca="1">L20+NORMINV(RAND(),0,'Total-Smoothed'!$AG$2)</f>
        <v>0.93944803896163431</v>
      </c>
      <c r="M80" s="1">
        <f ca="1">M20+NORMINV(RAND(),0,'Total-Smoothed'!$AG$2)</f>
        <v>0.14084645337834062</v>
      </c>
      <c r="N80" s="1">
        <f ca="1">N20+NORMINV(RAND(),0,'Total-Smoothed'!$AG$2)</f>
        <v>-0.26453653895318358</v>
      </c>
      <c r="O80" s="1">
        <f ca="1">O20+NORMINV(RAND(),0,'Total-Smoothed'!$AG$2)</f>
        <v>-3.9653122673389204E-3</v>
      </c>
      <c r="P80" s="1">
        <f ca="1">P20+NORMINV(RAND(),0,'Total-Smoothed'!$AG$2)</f>
        <v>-4.8644684691713069E-2</v>
      </c>
      <c r="Q80" s="1">
        <f ca="1">Q20+NORMINV(RAND(),0,'Total-Smoothed'!$AG$2)</f>
        <v>0.12579613146209109</v>
      </c>
      <c r="R80" s="1">
        <f ca="1">R20+NORMINV(RAND(),0,'Total-Smoothed'!$AG$2)</f>
        <v>8.5297781278029117E-2</v>
      </c>
      <c r="S80" s="1">
        <f ca="1">S20+NORMINV(RAND(),0,'Total-Smoothed'!$AG$2)</f>
        <v>0.11020891058639046</v>
      </c>
      <c r="T80" s="1">
        <f ca="1">T20+NORMINV(RAND(),0,'Total-Smoothed'!$AG$2)</f>
        <v>0.80169820264963998</v>
      </c>
      <c r="U80" s="1">
        <f ca="1">U20+NORMINV(RAND(),0,'Total-Smoothed'!$AG$2)</f>
        <v>8.4216935594571399E-2</v>
      </c>
      <c r="V80" s="1">
        <f ca="1">V20+NORMINV(RAND(),0,'Total-Smoothed'!$AG$2)</f>
        <v>3.9535330966858663E-2</v>
      </c>
      <c r="W80" s="1">
        <f ca="1">W20+NORMINV(RAND(),0,'Total-Smoothed'!$AG$2)</f>
        <v>3.9118114850296343E-2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0.16685695846293569</v>
      </c>
      <c r="E81" s="1">
        <f ca="1">E21+NORMINV(RAND(),0,'Total-Smoothed'!$AG$2)</f>
        <v>4.2617053199487408E-2</v>
      </c>
      <c r="F81" s="1">
        <f ca="1">F21+NORMINV(RAND(),0,'Total-Smoothed'!$AG$2)</f>
        <v>0.81873178020888249</v>
      </c>
      <c r="G81" s="1">
        <f ca="1">G21+NORMINV(RAND(),0,'Total-Smoothed'!$AG$2)</f>
        <v>0.40419578483087165</v>
      </c>
      <c r="H81" s="1">
        <f ca="1">H21+NORMINV(RAND(),0,'Total-Smoothed'!$AG$2)</f>
        <v>4.1849602902872374E-2</v>
      </c>
      <c r="I81" s="1">
        <f ca="1">I21+NORMINV(RAND(),0,'Total-Smoothed'!$AG$2)</f>
        <v>-8.2164847691150275E-2</v>
      </c>
      <c r="J81" s="1">
        <f ca="1">J21+NORMINV(RAND(),0,'Total-Smoothed'!$AG$2)</f>
        <v>-5.3393998049662286E-2</v>
      </c>
      <c r="K81" s="1">
        <f ca="1">K21+NORMINV(RAND(),0,'Total-Smoothed'!$AG$2)</f>
        <v>0.28492301489897975</v>
      </c>
      <c r="L81" s="1">
        <f ca="1">L21+NORMINV(RAND(),0,'Total-Smoothed'!$AG$2)</f>
        <v>0.99073560253069404</v>
      </c>
      <c r="M81" s="1">
        <f ca="1">M21+NORMINV(RAND(),0,'Total-Smoothed'!$AG$2)</f>
        <v>-7.6082195561965923E-2</v>
      </c>
      <c r="N81" s="1">
        <f ca="1">N21+NORMINV(RAND(),0,'Total-Smoothed'!$AG$2)</f>
        <v>8.2629049336019805E-2</v>
      </c>
      <c r="O81" s="1">
        <f ca="1">O21+NORMINV(RAND(),0,'Total-Smoothed'!$AG$2)</f>
        <v>0.31859041483918155</v>
      </c>
      <c r="P81" s="1">
        <f ca="1">P21+NORMINV(RAND(),0,'Total-Smoothed'!$AG$2)</f>
        <v>0.12049831780043954</v>
      </c>
      <c r="Q81" s="1">
        <f ca="1">Q21+NORMINV(RAND(),0,'Total-Smoothed'!$AG$2)</f>
        <v>-0.10381778374019901</v>
      </c>
      <c r="R81" s="1">
        <f ca="1">R21+NORMINV(RAND(),0,'Total-Smoothed'!$AG$2)</f>
        <v>-1.0250116177348403E-2</v>
      </c>
      <c r="S81" s="1">
        <f ca="1">S21+NORMINV(RAND(),0,'Total-Smoothed'!$AG$2)</f>
        <v>0.23277614102840924</v>
      </c>
      <c r="T81" s="1">
        <f ca="1">T21+NORMINV(RAND(),0,'Total-Smoothed'!$AG$2)</f>
        <v>0.1057188943718686</v>
      </c>
      <c r="U81" s="1">
        <f ca="1">U21+NORMINV(RAND(),0,'Total-Smoothed'!$AG$2)</f>
        <v>-2.3368529347705502E-2</v>
      </c>
      <c r="V81" s="1">
        <f ca="1">V21+NORMINV(RAND(),0,'Total-Smoothed'!$AG$2)</f>
        <v>4.5896323348514595E-2</v>
      </c>
      <c r="W81" s="1">
        <f ca="1">W21+NORMINV(RAND(),0,'Total-Smoothed'!$AG$2)</f>
        <v>6.2577440463079989E-2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2.339233961335915E-2</v>
      </c>
      <c r="E82" s="1">
        <f ca="1">E22+NORMINV(RAND(),0,'Total-Smoothed'!$AG$2)</f>
        <v>-8.3222136052363851E-2</v>
      </c>
      <c r="F82" s="1">
        <f ca="1">F22+NORMINV(RAND(),0,'Total-Smoothed'!$AG$2)</f>
        <v>6.0771994663793703E-2</v>
      </c>
      <c r="G82" s="1">
        <f ca="1">G22+NORMINV(RAND(),0,'Total-Smoothed'!$AG$2)</f>
        <v>0.24227165845521395</v>
      </c>
      <c r="H82" s="1">
        <f ca="1">H22+NORMINV(RAND(),0,'Total-Smoothed'!$AG$2)</f>
        <v>0.12173468331319162</v>
      </c>
      <c r="I82" s="1">
        <f ca="1">I22+NORMINV(RAND(),0,'Total-Smoothed'!$AG$2)</f>
        <v>0.25343090053308326</v>
      </c>
      <c r="J82" s="1">
        <f ca="1">J22+NORMINV(RAND(),0,'Total-Smoothed'!$AG$2)</f>
        <v>7.9771750117735046E-2</v>
      </c>
      <c r="K82" s="1">
        <f ca="1">K22+NORMINV(RAND(),0,'Total-Smoothed'!$AG$2)</f>
        <v>-3.9434445093898859E-2</v>
      </c>
      <c r="L82" s="1">
        <f ca="1">L22+NORMINV(RAND(),0,'Total-Smoothed'!$AG$2)</f>
        <v>0.95147755898412767</v>
      </c>
      <c r="M82" s="1">
        <f ca="1">M22+NORMINV(RAND(),0,'Total-Smoothed'!$AG$2)</f>
        <v>2.7444595156450854E-2</v>
      </c>
      <c r="N82" s="1">
        <f ca="1">N22+NORMINV(RAND(),0,'Total-Smoothed'!$AG$2)</f>
        <v>0.12032733134075829</v>
      </c>
      <c r="O82" s="1">
        <f ca="1">O22+NORMINV(RAND(),0,'Total-Smoothed'!$AG$2)</f>
        <v>-0.16882820468606663</v>
      </c>
      <c r="P82" s="1">
        <f ca="1">P22+NORMINV(RAND(),0,'Total-Smoothed'!$AG$2)</f>
        <v>-4.9966586325230322E-2</v>
      </c>
      <c r="Q82" s="1">
        <f ca="1">Q22+NORMINV(RAND(),0,'Total-Smoothed'!$AG$2)</f>
        <v>0.1266722246134194</v>
      </c>
      <c r="R82" s="1">
        <f ca="1">R22+NORMINV(RAND(),0,'Total-Smoothed'!$AG$2)</f>
        <v>0.15783847970557566</v>
      </c>
      <c r="S82" s="1">
        <f ca="1">S22+NORMINV(RAND(),0,'Total-Smoothed'!$AG$2)</f>
        <v>4.4545363066340909E-2</v>
      </c>
      <c r="T82" s="1">
        <f ca="1">T22+NORMINV(RAND(),0,'Total-Smoothed'!$AG$2)</f>
        <v>9.6440243632071473E-2</v>
      </c>
      <c r="U82" s="1">
        <f ca="1">U22+NORMINV(RAND(),0,'Total-Smoothed'!$AG$2)</f>
        <v>-5.3143906217745812E-2</v>
      </c>
      <c r="V82" s="1">
        <f ca="1">V22+NORMINV(RAND(),0,'Total-Smoothed'!$AG$2)</f>
        <v>3.2508856279568364E-2</v>
      </c>
      <c r="W82" s="1">
        <f ca="1">W22+NORMINV(RAND(),0,'Total-Smoothed'!$AG$2)</f>
        <v>-8.4271637060956708E-2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1.0251476181465867E-2</v>
      </c>
      <c r="E83" s="1">
        <f ca="1">E23+NORMINV(RAND(),0,'Total-Smoothed'!$AG$2)</f>
        <v>7.0988980571725663E-3</v>
      </c>
      <c r="F83" s="1">
        <f ca="1">F23+NORMINV(RAND(),0,'Total-Smoothed'!$AG$2)</f>
        <v>0.28251953057322171</v>
      </c>
      <c r="G83" s="1">
        <f ca="1">G23+NORMINV(RAND(),0,'Total-Smoothed'!$AG$2)</f>
        <v>5.0576126792888268E-2</v>
      </c>
      <c r="H83" s="1">
        <f ca="1">H23+NORMINV(RAND(),0,'Total-Smoothed'!$AG$2)</f>
        <v>-7.6016162390694267E-2</v>
      </c>
      <c r="I83" s="1">
        <f ca="1">I23+NORMINV(RAND(),0,'Total-Smoothed'!$AG$2)</f>
        <v>-0.10019577104471199</v>
      </c>
      <c r="J83" s="1">
        <f ca="1">J23+NORMINV(RAND(),0,'Total-Smoothed'!$AG$2)</f>
        <v>0.11486059842091718</v>
      </c>
      <c r="K83" s="1">
        <f ca="1">K23+NORMINV(RAND(),0,'Total-Smoothed'!$AG$2)</f>
        <v>5.0324816647533299E-2</v>
      </c>
      <c r="L83" s="1">
        <f ca="1">L23+NORMINV(RAND(),0,'Total-Smoothed'!$AG$2)</f>
        <v>0.90490583284135684</v>
      </c>
      <c r="M83" s="1">
        <f ca="1">M23+NORMINV(RAND(),0,'Total-Smoothed'!$AG$2)</f>
        <v>0.10931991524262553</v>
      </c>
      <c r="N83" s="1">
        <f ca="1">N23+NORMINV(RAND(),0,'Total-Smoothed'!$AG$2)</f>
        <v>-7.5357044883644392E-2</v>
      </c>
      <c r="O83" s="1">
        <f ca="1">O23+NORMINV(RAND(),0,'Total-Smoothed'!$AG$2)</f>
        <v>5.4534064395328069E-2</v>
      </c>
      <c r="P83" s="1">
        <f ca="1">P23+NORMINV(RAND(),0,'Total-Smoothed'!$AG$2)</f>
        <v>-3.8431808195311237E-2</v>
      </c>
      <c r="Q83" s="1">
        <f ca="1">Q23+NORMINV(RAND(),0,'Total-Smoothed'!$AG$2)</f>
        <v>-7.7482358104540586E-2</v>
      </c>
      <c r="R83" s="1">
        <f ca="1">R23+NORMINV(RAND(),0,'Total-Smoothed'!$AG$2)</f>
        <v>7.1569099440444539E-2</v>
      </c>
      <c r="S83" s="1">
        <f ca="1">S23+NORMINV(RAND(),0,'Total-Smoothed'!$AG$2)</f>
        <v>-9.4551818289902459E-2</v>
      </c>
      <c r="T83" s="1">
        <f ca="1">T23+NORMINV(RAND(),0,'Total-Smoothed'!$AG$2)</f>
        <v>0.29940782205578748</v>
      </c>
      <c r="U83" s="1">
        <f ca="1">U23+NORMINV(RAND(),0,'Total-Smoothed'!$AG$2)</f>
        <v>0.25866964253354585</v>
      </c>
      <c r="V83" s="1">
        <f ca="1">V23+NORMINV(RAND(),0,'Total-Smoothed'!$AG$2)</f>
        <v>0.19699166645353333</v>
      </c>
      <c r="W83" s="1">
        <f ca="1">W23+NORMINV(RAND(),0,'Total-Smoothed'!$AG$2)</f>
        <v>0.29041215705476076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-1.1212649185505189E-2</v>
      </c>
      <c r="E84" s="1">
        <f ca="1">E24+NORMINV(RAND(),0,'Total-Smoothed'!$AG$2)</f>
        <v>0.11938639767590951</v>
      </c>
      <c r="F84" s="1">
        <f ca="1">F24+NORMINV(RAND(),0,'Total-Smoothed'!$AG$2)</f>
        <v>-4.3206338653044109E-2</v>
      </c>
      <c r="G84" s="1">
        <f ca="1">G24+NORMINV(RAND(),0,'Total-Smoothed'!$AG$2)</f>
        <v>0.56805978594906537</v>
      </c>
      <c r="H84" s="1">
        <f ca="1">H24+NORMINV(RAND(),0,'Total-Smoothed'!$AG$2)</f>
        <v>0.16421297572684901</v>
      </c>
      <c r="I84" s="1">
        <f ca="1">I24+NORMINV(RAND(),0,'Total-Smoothed'!$AG$2)</f>
        <v>0.34485989292275188</v>
      </c>
      <c r="J84" s="1">
        <f ca="1">J24+NORMINV(RAND(),0,'Total-Smoothed'!$AG$2)</f>
        <v>-0.13389122270477363</v>
      </c>
      <c r="K84" s="1">
        <f ca="1">K24+NORMINV(RAND(),0,'Total-Smoothed'!$AG$2)</f>
        <v>0.21862932574944549</v>
      </c>
      <c r="L84" s="1">
        <f ca="1">L24+NORMINV(RAND(),0,'Total-Smoothed'!$AG$2)</f>
        <v>1.0673703200343341</v>
      </c>
      <c r="M84" s="1">
        <f ca="1">M24+NORMINV(RAND(),0,'Total-Smoothed'!$AG$2)</f>
        <v>0.27102252019375178</v>
      </c>
      <c r="N84" s="1">
        <f ca="1">N24+NORMINV(RAND(),0,'Total-Smoothed'!$AG$2)</f>
        <v>0.17241373471131385</v>
      </c>
      <c r="O84" s="1">
        <f ca="1">O24+NORMINV(RAND(),0,'Total-Smoothed'!$AG$2)</f>
        <v>7.3510651397130866E-2</v>
      </c>
      <c r="P84" s="1">
        <f ca="1">P24+NORMINV(RAND(),0,'Total-Smoothed'!$AG$2)</f>
        <v>0.37024355755168969</v>
      </c>
      <c r="Q84" s="1">
        <f ca="1">Q24+NORMINV(RAND(),0,'Total-Smoothed'!$AG$2)</f>
        <v>0.11395776424835294</v>
      </c>
      <c r="R84" s="1">
        <f ca="1">R24+NORMINV(RAND(),0,'Total-Smoothed'!$AG$2)</f>
        <v>-0.24442364889833665</v>
      </c>
      <c r="S84" s="1">
        <f ca="1">S24+NORMINV(RAND(),0,'Total-Smoothed'!$AG$2)</f>
        <v>9.5617764745513908E-2</v>
      </c>
      <c r="T84" s="1">
        <f ca="1">T24+NORMINV(RAND(),0,'Total-Smoothed'!$AG$2)</f>
        <v>-7.6310043323410792E-2</v>
      </c>
      <c r="U84" s="1">
        <f ca="1">U24+NORMINV(RAND(),0,'Total-Smoothed'!$AG$2)</f>
        <v>-0.13748211209655001</v>
      </c>
      <c r="V84" s="1">
        <f ca="1">V24+NORMINV(RAND(),0,'Total-Smoothed'!$AG$2)</f>
        <v>5.9104196603915131E-2</v>
      </c>
      <c r="W84" s="1">
        <f ca="1">W24+NORMINV(RAND(),0,'Total-Smoothed'!$AG$2)</f>
        <v>0.40965811986261891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-0.21336321572869002</v>
      </c>
      <c r="E85" s="1">
        <f ca="1">E25+NORMINV(RAND(),0,'Total-Smoothed'!$AG$2)</f>
        <v>6.650587149861617E-2</v>
      </c>
      <c r="F85" s="1">
        <f ca="1">F25+NORMINV(RAND(),0,'Total-Smoothed'!$AG$2)</f>
        <v>0.56828348295167919</v>
      </c>
      <c r="G85" s="1">
        <f ca="1">G25+NORMINV(RAND(),0,'Total-Smoothed'!$AG$2)</f>
        <v>0.32683199522893558</v>
      </c>
      <c r="H85" s="1">
        <f ca="1">H25+NORMINV(RAND(),0,'Total-Smoothed'!$AG$2)</f>
        <v>5.7788544907563591E-2</v>
      </c>
      <c r="I85" s="1">
        <f ca="1">I25+NORMINV(RAND(),0,'Total-Smoothed'!$AG$2)</f>
        <v>0.12488812210022004</v>
      </c>
      <c r="J85" s="1">
        <f ca="1">J25+NORMINV(RAND(),0,'Total-Smoothed'!$AG$2)</f>
        <v>0.16387841508444595</v>
      </c>
      <c r="K85" s="1">
        <f ca="1">K25+NORMINV(RAND(),0,'Total-Smoothed'!$AG$2)</f>
        <v>0.95461107115678079</v>
      </c>
      <c r="L85" s="1">
        <f ca="1">L25+NORMINV(RAND(),0,'Total-Smoothed'!$AG$2)</f>
        <v>0.10780802566876389</v>
      </c>
      <c r="M85" s="1">
        <f ca="1">M25+NORMINV(RAND(),0,'Total-Smoothed'!$AG$2)</f>
        <v>0.31847843269459958</v>
      </c>
      <c r="N85" s="1">
        <f ca="1">N25+NORMINV(RAND(),0,'Total-Smoothed'!$AG$2)</f>
        <v>0.10810208573933468</v>
      </c>
      <c r="O85" s="1">
        <f ca="1">O25+NORMINV(RAND(),0,'Total-Smoothed'!$AG$2)</f>
        <v>0.38832978819996966</v>
      </c>
      <c r="P85" s="1">
        <f ca="1">P25+NORMINV(RAND(),0,'Total-Smoothed'!$AG$2)</f>
        <v>0.11152572204846564</v>
      </c>
      <c r="Q85" s="1">
        <f ca="1">Q25+NORMINV(RAND(),0,'Total-Smoothed'!$AG$2)</f>
        <v>0.12068191651342011</v>
      </c>
      <c r="R85" s="1">
        <f ca="1">R25+NORMINV(RAND(),0,'Total-Smoothed'!$AG$2)</f>
        <v>0.11393633606118468</v>
      </c>
      <c r="S85" s="1">
        <f ca="1">S25+NORMINV(RAND(),0,'Total-Smoothed'!$AG$2)</f>
        <v>8.1943664213852116E-2</v>
      </c>
      <c r="T85" s="1">
        <f ca="1">T25+NORMINV(RAND(),0,'Total-Smoothed'!$AG$2)</f>
        <v>0.85260306117451923</v>
      </c>
      <c r="U85" s="1">
        <f ca="1">U25+NORMINV(RAND(),0,'Total-Smoothed'!$AG$2)</f>
        <v>5.9111966979018868E-2</v>
      </c>
      <c r="V85" s="1">
        <f ca="1">V25+NORMINV(RAND(),0,'Total-Smoothed'!$AG$2)</f>
        <v>0.89840973681446112</v>
      </c>
      <c r="W85" s="1">
        <f ca="1">W25+NORMINV(RAND(),0,'Total-Smoothed'!$AG$2)</f>
        <v>-8.1018166380847245E-2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8.5204006174673302E-2</v>
      </c>
      <c r="E86" s="1">
        <f ca="1">E26+NORMINV(RAND(),0,'Total-Smoothed'!$AG$2)</f>
        <v>0.15735565702532528</v>
      </c>
      <c r="F86" s="1">
        <f ca="1">F26+NORMINV(RAND(),0,'Total-Smoothed'!$AG$2)</f>
        <v>0.2317604489364187</v>
      </c>
      <c r="G86" s="1">
        <f ca="1">G26+NORMINV(RAND(),0,'Total-Smoothed'!$AG$2)</f>
        <v>0.84915291722863862</v>
      </c>
      <c r="H86" s="1">
        <f ca="1">H26+NORMINV(RAND(),0,'Total-Smoothed'!$AG$2)</f>
        <v>-8.5689981814238259E-2</v>
      </c>
      <c r="I86" s="1">
        <f ca="1">I26+NORMINV(RAND(),0,'Total-Smoothed'!$AG$2)</f>
        <v>0.47332211165047972</v>
      </c>
      <c r="J86" s="1">
        <f ca="1">J26+NORMINV(RAND(),0,'Total-Smoothed'!$AG$2)</f>
        <v>-2.3275587694690035E-2</v>
      </c>
      <c r="K86" s="1">
        <f ca="1">K26+NORMINV(RAND(),0,'Total-Smoothed'!$AG$2)</f>
        <v>6.7586451921792636E-3</v>
      </c>
      <c r="L86" s="1">
        <f ca="1">L26+NORMINV(RAND(),0,'Total-Smoothed'!$AG$2)</f>
        <v>0.47290652634213975</v>
      </c>
      <c r="M86" s="1">
        <f ca="1">M26+NORMINV(RAND(),0,'Total-Smoothed'!$AG$2)</f>
        <v>0.98233125467420634</v>
      </c>
      <c r="N86" s="1">
        <f ca="1">N26+NORMINV(RAND(),0,'Total-Smoothed'!$AG$2)</f>
        <v>0.20161694038187369</v>
      </c>
      <c r="O86" s="1">
        <f ca="1">O26+NORMINV(RAND(),0,'Total-Smoothed'!$AG$2)</f>
        <v>0.30885463280725439</v>
      </c>
      <c r="P86" s="1">
        <f ca="1">P26+NORMINV(RAND(),0,'Total-Smoothed'!$AG$2)</f>
        <v>1.1553186212000497E-2</v>
      </c>
      <c r="Q86" s="1">
        <f ca="1">Q26+NORMINV(RAND(),0,'Total-Smoothed'!$AG$2)</f>
        <v>-8.6804567043026873E-2</v>
      </c>
      <c r="R86" s="1">
        <f ca="1">R26+NORMINV(RAND(),0,'Total-Smoothed'!$AG$2)</f>
        <v>0.14322168635072835</v>
      </c>
      <c r="S86" s="1">
        <f ca="1">S26+NORMINV(RAND(),0,'Total-Smoothed'!$AG$2)</f>
        <v>-9.2748638534111486E-2</v>
      </c>
      <c r="T86" s="1">
        <f ca="1">T26+NORMINV(RAND(),0,'Total-Smoothed'!$AG$2)</f>
        <v>0.72624133426087623</v>
      </c>
      <c r="U86" s="1">
        <f ca="1">U26+NORMINV(RAND(),0,'Total-Smoothed'!$AG$2)</f>
        <v>0.97322106357853999</v>
      </c>
      <c r="V86" s="1">
        <f ca="1">V26+NORMINV(RAND(),0,'Total-Smoothed'!$AG$2)</f>
        <v>0.93423663262794243</v>
      </c>
      <c r="W86" s="1">
        <f ca="1">W26+NORMINV(RAND(),0,'Total-Smoothed'!$AG$2)</f>
        <v>-5.4374589334382162E-2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-7.5015499592555268E-2</v>
      </c>
      <c r="E87" s="1">
        <f ca="1">E27+NORMINV(RAND(),0,'Total-Smoothed'!$AG$2)</f>
        <v>6.8882759020269732E-2</v>
      </c>
      <c r="F87" s="1">
        <f ca="1">F27+NORMINV(RAND(),0,'Total-Smoothed'!$AG$2)</f>
        <v>3.1790659211876175E-2</v>
      </c>
      <c r="G87" s="1">
        <f ca="1">G27+NORMINV(RAND(),0,'Total-Smoothed'!$AG$2)</f>
        <v>3.3227568017901665E-2</v>
      </c>
      <c r="H87" s="1">
        <f ca="1">H27+NORMINV(RAND(),0,'Total-Smoothed'!$AG$2)</f>
        <v>6.3567773180457546E-2</v>
      </c>
      <c r="I87" s="1">
        <f ca="1">I27+NORMINV(RAND(),0,'Total-Smoothed'!$AG$2)</f>
        <v>-2.2331957571806761E-3</v>
      </c>
      <c r="J87" s="1">
        <f ca="1">J27+NORMINV(RAND(),0,'Total-Smoothed'!$AG$2)</f>
        <v>7.1664444771499906E-3</v>
      </c>
      <c r="K87" s="1">
        <f ca="1">K27+NORMINV(RAND(),0,'Total-Smoothed'!$AG$2)</f>
        <v>0.71772866431179627</v>
      </c>
      <c r="L87" s="1">
        <f ca="1">L27+NORMINV(RAND(),0,'Total-Smoothed'!$AG$2)</f>
        <v>0.81141497971698007</v>
      </c>
      <c r="M87" s="1">
        <f ca="1">M27+NORMINV(RAND(),0,'Total-Smoothed'!$AG$2)</f>
        <v>-1.4549000399571785E-3</v>
      </c>
      <c r="N87" s="1">
        <f ca="1">N27+NORMINV(RAND(),0,'Total-Smoothed'!$AG$2)</f>
        <v>6.8160299078593056E-2</v>
      </c>
      <c r="O87" s="1">
        <f ca="1">O27+NORMINV(RAND(),0,'Total-Smoothed'!$AG$2)</f>
        <v>0.22631080315906876</v>
      </c>
      <c r="P87" s="1">
        <f ca="1">P27+NORMINV(RAND(),0,'Total-Smoothed'!$AG$2)</f>
        <v>0.3055156875302496</v>
      </c>
      <c r="Q87" s="1">
        <f ca="1">Q27+NORMINV(RAND(),0,'Total-Smoothed'!$AG$2)</f>
        <v>0.15121644642398718</v>
      </c>
      <c r="R87" s="1">
        <f ca="1">R27+NORMINV(RAND(),0,'Total-Smoothed'!$AG$2)</f>
        <v>0.25405897842285635</v>
      </c>
      <c r="S87" s="1">
        <f ca="1">S27+NORMINV(RAND(),0,'Total-Smoothed'!$AG$2)</f>
        <v>1.5196167085261043E-2</v>
      </c>
      <c r="T87" s="1">
        <f ca="1">T27+NORMINV(RAND(),0,'Total-Smoothed'!$AG$2)</f>
        <v>1.0540015271209371</v>
      </c>
      <c r="U87" s="1">
        <f ca="1">U27+NORMINV(RAND(),0,'Total-Smoothed'!$AG$2)</f>
        <v>0.80588464175914076</v>
      </c>
      <c r="V87" s="1">
        <f ca="1">V27+NORMINV(RAND(),0,'Total-Smoothed'!$AG$2)</f>
        <v>0.82201853790136048</v>
      </c>
      <c r="W87" s="1">
        <f ca="1">W27+NORMINV(RAND(),0,'Total-Smoothed'!$AG$2)</f>
        <v>0.53126296326578037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0.10467276916905179</v>
      </c>
      <c r="E88" s="1">
        <f ca="1">E28+NORMINV(RAND(),0,'Total-Smoothed'!$AG$2)</f>
        <v>-7.4731017663347513E-2</v>
      </c>
      <c r="F88" s="1">
        <f ca="1">F28+NORMINV(RAND(),0,'Total-Smoothed'!$AG$2)</f>
        <v>1.0087325151501125</v>
      </c>
      <c r="G88" s="1">
        <f ca="1">G28+NORMINV(RAND(),0,'Total-Smoothed'!$AG$2)</f>
        <v>0.84672738047782181</v>
      </c>
      <c r="H88" s="1">
        <f ca="1">H28+NORMINV(RAND(),0,'Total-Smoothed'!$AG$2)</f>
        <v>0.10513183772891094</v>
      </c>
      <c r="I88" s="1">
        <f ca="1">I28+NORMINV(RAND(),0,'Total-Smoothed'!$AG$2)</f>
        <v>0.26252872540817562</v>
      </c>
      <c r="J88" s="1">
        <f ca="1">J28+NORMINV(RAND(),0,'Total-Smoothed'!$AG$2)</f>
        <v>3.2607192307906402E-2</v>
      </c>
      <c r="K88" s="1">
        <f ca="1">K28+NORMINV(RAND(),0,'Total-Smoothed'!$AG$2)</f>
        <v>0.85193005381373399</v>
      </c>
      <c r="L88" s="1">
        <f ca="1">L28+NORMINV(RAND(),0,'Total-Smoothed'!$AG$2)</f>
        <v>-3.0177368135755302E-2</v>
      </c>
      <c r="M88" s="1">
        <f ca="1">M28+NORMINV(RAND(),0,'Total-Smoothed'!$AG$2)</f>
        <v>0.91172086888025095</v>
      </c>
      <c r="N88" s="1">
        <f ca="1">N28+NORMINV(RAND(),0,'Total-Smoothed'!$AG$2)</f>
        <v>-8.3177910739986566E-2</v>
      </c>
      <c r="O88" s="1">
        <f ca="1">O28+NORMINV(RAND(),0,'Total-Smoothed'!$AG$2)</f>
        <v>0.55511869589673857</v>
      </c>
      <c r="P88" s="1">
        <f ca="1">P28+NORMINV(RAND(),0,'Total-Smoothed'!$AG$2)</f>
        <v>0.43306995856601255</v>
      </c>
      <c r="Q88" s="1">
        <f ca="1">Q28+NORMINV(RAND(),0,'Total-Smoothed'!$AG$2)</f>
        <v>0.37226399844722757</v>
      </c>
      <c r="R88" s="1">
        <f ca="1">R28+NORMINV(RAND(),0,'Total-Smoothed'!$AG$2)</f>
        <v>0.11493091160503596</v>
      </c>
      <c r="S88" s="1">
        <f ca="1">S28+NORMINV(RAND(),0,'Total-Smoothed'!$AG$2)</f>
        <v>-0.12158016119125808</v>
      </c>
      <c r="T88" s="1">
        <f ca="1">T28+NORMINV(RAND(),0,'Total-Smoothed'!$AG$2)</f>
        <v>1.0348004720771855</v>
      </c>
      <c r="U88" s="1">
        <f ca="1">U28+NORMINV(RAND(),0,'Total-Smoothed'!$AG$2)</f>
        <v>0.73330372724828197</v>
      </c>
      <c r="V88" s="1">
        <f ca="1">V28+NORMINV(RAND(),0,'Total-Smoothed'!$AG$2)</f>
        <v>0.87043310606679802</v>
      </c>
      <c r="W88" s="1">
        <f ca="1">W28+NORMINV(RAND(),0,'Total-Smoothed'!$AG$2)</f>
        <v>-9.3249019815300413E-2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-0.13893900661395087</v>
      </c>
      <c r="E89" s="1">
        <f ca="1">E29+NORMINV(RAND(),0,'Total-Smoothed'!$AG$2)</f>
        <v>3.3862378456649307E-2</v>
      </c>
      <c r="F89" s="1">
        <f ca="1">F29+NORMINV(RAND(),0,'Total-Smoothed'!$AG$2)</f>
        <v>8.9742701908301165E-2</v>
      </c>
      <c r="G89" s="1">
        <f ca="1">G29+NORMINV(RAND(),0,'Total-Smoothed'!$AG$2)</f>
        <v>1.1154972419343039</v>
      </c>
      <c r="H89" s="1">
        <f ca="1">H29+NORMINV(RAND(),0,'Total-Smoothed'!$AG$2)</f>
        <v>-3.8151652538266807E-3</v>
      </c>
      <c r="I89" s="1">
        <f ca="1">I29+NORMINV(RAND(),0,'Total-Smoothed'!$AG$2)</f>
        <v>0.43321877747187026</v>
      </c>
      <c r="J89" s="1">
        <f ca="1">J29+NORMINV(RAND(),0,'Total-Smoothed'!$AG$2)</f>
        <v>2.452051669440081E-2</v>
      </c>
      <c r="K89" s="1">
        <f ca="1">K29+NORMINV(RAND(),0,'Total-Smoothed'!$AG$2)</f>
        <v>0.17190304867824707</v>
      </c>
      <c r="L89" s="1">
        <f ca="1">L29+NORMINV(RAND(),0,'Total-Smoothed'!$AG$2)</f>
        <v>0.73598300025148844</v>
      </c>
      <c r="M89" s="1">
        <f ca="1">M29+NORMINV(RAND(),0,'Total-Smoothed'!$AG$2)</f>
        <v>-1.3629275972568612E-2</v>
      </c>
      <c r="N89" s="1">
        <f ca="1">N29+NORMINV(RAND(),0,'Total-Smoothed'!$AG$2)</f>
        <v>9.3649574174845734E-2</v>
      </c>
      <c r="O89" s="1">
        <f ca="1">O29+NORMINV(RAND(),0,'Total-Smoothed'!$AG$2)</f>
        <v>0.18940858536531219</v>
      </c>
      <c r="P89" s="1">
        <f ca="1">P29+NORMINV(RAND(),0,'Total-Smoothed'!$AG$2)</f>
        <v>-0.1596530356889298</v>
      </c>
      <c r="Q89" s="1">
        <f ca="1">Q29+NORMINV(RAND(),0,'Total-Smoothed'!$AG$2)</f>
        <v>0.16168445159744435</v>
      </c>
      <c r="R89" s="1">
        <f ca="1">R29+NORMINV(RAND(),0,'Total-Smoothed'!$AG$2)</f>
        <v>-9.9216119809976383E-2</v>
      </c>
      <c r="S89" s="1">
        <f ca="1">S29+NORMINV(RAND(),0,'Total-Smoothed'!$AG$2)</f>
        <v>2.9234105318967731E-2</v>
      </c>
      <c r="T89" s="1">
        <f ca="1">T29+NORMINV(RAND(),0,'Total-Smoothed'!$AG$2)</f>
        <v>0.74877945468197871</v>
      </c>
      <c r="U89" s="1">
        <f ca="1">U29+NORMINV(RAND(),0,'Total-Smoothed'!$AG$2)</f>
        <v>0.83184567623430483</v>
      </c>
      <c r="V89" s="1">
        <f ca="1">V29+NORMINV(RAND(),0,'Total-Smoothed'!$AG$2)</f>
        <v>1.0900793634170378</v>
      </c>
      <c r="W89" s="1">
        <f ca="1">W29+NORMINV(RAND(),0,'Total-Smoothed'!$AG$2)</f>
        <v>-3.8973300912109474E-2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6.2412476443936202E-2</v>
      </c>
      <c r="E90" s="1">
        <f ca="1">E30+NORMINV(RAND(),0,'Total-Smoothed'!$AG$2)</f>
        <v>3.286093259798098E-2</v>
      </c>
      <c r="F90" s="1">
        <f ca="1">F30+NORMINV(RAND(),0,'Total-Smoothed'!$AG$2)</f>
        <v>0.30694523511838773</v>
      </c>
      <c r="G90" s="1">
        <f ca="1">G30+NORMINV(RAND(),0,'Total-Smoothed'!$AG$2)</f>
        <v>0.87097470194281545</v>
      </c>
      <c r="H90" s="1">
        <f ca="1">H30+NORMINV(RAND(),0,'Total-Smoothed'!$AG$2)</f>
        <v>2.7537549898215097E-2</v>
      </c>
      <c r="I90" s="1">
        <f ca="1">I30+NORMINV(RAND(),0,'Total-Smoothed'!$AG$2)</f>
        <v>0.11098650671428908</v>
      </c>
      <c r="J90" s="1">
        <f ca="1">J30+NORMINV(RAND(),0,'Total-Smoothed'!$AG$2)</f>
        <v>0.13310749589031834</v>
      </c>
      <c r="K90" s="1">
        <f ca="1">K30+NORMINV(RAND(),0,'Total-Smoothed'!$AG$2)</f>
        <v>6.3246473297981602E-3</v>
      </c>
      <c r="L90" s="1">
        <f ca="1">L30+NORMINV(RAND(),0,'Total-Smoothed'!$AG$2)</f>
        <v>1.0406605971657181</v>
      </c>
      <c r="M90" s="1">
        <f ca="1">M30+NORMINV(RAND(),0,'Total-Smoothed'!$AG$2)</f>
        <v>-0.15474013475755957</v>
      </c>
      <c r="N90" s="1">
        <f ca="1">N30+NORMINV(RAND(),0,'Total-Smoothed'!$AG$2)</f>
        <v>-5.9265958949394883E-2</v>
      </c>
      <c r="O90" s="1">
        <f ca="1">O30+NORMINV(RAND(),0,'Total-Smoothed'!$AG$2)</f>
        <v>0.22721230935029096</v>
      </c>
      <c r="P90" s="1">
        <f ca="1">P30+NORMINV(RAND(),0,'Total-Smoothed'!$AG$2)</f>
        <v>3.3023620424533877E-2</v>
      </c>
      <c r="Q90" s="1">
        <f ca="1">Q30+NORMINV(RAND(),0,'Total-Smoothed'!$AG$2)</f>
        <v>0.13708906649240285</v>
      </c>
      <c r="R90" s="1">
        <f ca="1">R30+NORMINV(RAND(),0,'Total-Smoothed'!$AG$2)</f>
        <v>-6.1703098170174463E-2</v>
      </c>
      <c r="S90" s="1">
        <f ca="1">S30+NORMINV(RAND(),0,'Total-Smoothed'!$AG$2)</f>
        <v>-0.13363361252811831</v>
      </c>
      <c r="T90" s="1">
        <f ca="1">T30+NORMINV(RAND(),0,'Total-Smoothed'!$AG$2)</f>
        <v>0.87761605477024662</v>
      </c>
      <c r="U90" s="1">
        <f ca="1">U30+NORMINV(RAND(),0,'Total-Smoothed'!$AG$2)</f>
        <v>0.98236013103491593</v>
      </c>
      <c r="V90" s="1">
        <f ca="1">V30+NORMINV(RAND(),0,'Total-Smoothed'!$AG$2)</f>
        <v>0.92611031742380168</v>
      </c>
      <c r="W90" s="1">
        <f ca="1">W30+NORMINV(RAND(),0,'Total-Smoothed'!$AG$2)</f>
        <v>-7.7204619261704212E-3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9.9371243437953158E-2</v>
      </c>
      <c r="E91" s="1">
        <f ca="1">E31+NORMINV(RAND(),0,'Total-Smoothed'!$AG$2)</f>
        <v>4.8876829595222306E-2</v>
      </c>
      <c r="F91" s="1">
        <f ca="1">F31+NORMINV(RAND(),0,'Total-Smoothed'!$AG$2)</f>
        <v>0.50275219262584392</v>
      </c>
      <c r="G91" s="1">
        <f ca="1">G31+NORMINV(RAND(),0,'Total-Smoothed'!$AG$2)</f>
        <v>0.93236907214952791</v>
      </c>
      <c r="H91" s="1">
        <f ca="1">H31+NORMINV(RAND(),0,'Total-Smoothed'!$AG$2)</f>
        <v>3.0362880473144574E-2</v>
      </c>
      <c r="I91" s="1">
        <f ca="1">I31+NORMINV(RAND(),0,'Total-Smoothed'!$AG$2)</f>
        <v>0.20156683687188942</v>
      </c>
      <c r="J91" s="1">
        <f ca="1">J31+NORMINV(RAND(),0,'Total-Smoothed'!$AG$2)</f>
        <v>3.1914151865083569E-2</v>
      </c>
      <c r="K91" s="1">
        <f ca="1">K31+NORMINV(RAND(),0,'Total-Smoothed'!$AG$2)</f>
        <v>0.12153356239878693</v>
      </c>
      <c r="L91" s="1">
        <f ca="1">L31+NORMINV(RAND(),0,'Total-Smoothed'!$AG$2)</f>
        <v>-0.11525327355813721</v>
      </c>
      <c r="M91" s="1">
        <f ca="1">M31+NORMINV(RAND(),0,'Total-Smoothed'!$AG$2)</f>
        <v>0.96905671124932702</v>
      </c>
      <c r="N91" s="1">
        <f ca="1">N31+NORMINV(RAND(),0,'Total-Smoothed'!$AG$2)</f>
        <v>2.0810256656766515E-2</v>
      </c>
      <c r="O91" s="1">
        <f ca="1">O31+NORMINV(RAND(),0,'Total-Smoothed'!$AG$2)</f>
        <v>0.32761489220868745</v>
      </c>
      <c r="P91" s="1">
        <f ca="1">P31+NORMINV(RAND(),0,'Total-Smoothed'!$AG$2)</f>
        <v>0.13167544954499183</v>
      </c>
      <c r="Q91" s="1">
        <f ca="1">Q31+NORMINV(RAND(),0,'Total-Smoothed'!$AG$2)</f>
        <v>6.1599849878724522E-2</v>
      </c>
      <c r="R91" s="1">
        <f ca="1">R31+NORMINV(RAND(),0,'Total-Smoothed'!$AG$2)</f>
        <v>1.8268692443381307E-2</v>
      </c>
      <c r="S91" s="1">
        <f ca="1">S31+NORMINV(RAND(),0,'Total-Smoothed'!$AG$2)</f>
        <v>3.5033386879905856E-2</v>
      </c>
      <c r="T91" s="1">
        <f ca="1">T31+NORMINV(RAND(),0,'Total-Smoothed'!$AG$2)</f>
        <v>0.70525830118035504</v>
      </c>
      <c r="U91" s="1">
        <f ca="1">U31+NORMINV(RAND(),0,'Total-Smoothed'!$AG$2)</f>
        <v>-3.3767800970715023E-2</v>
      </c>
      <c r="V91" s="1">
        <f ca="1">V31+NORMINV(RAND(),0,'Total-Smoothed'!$AG$2)</f>
        <v>-7.7811602179718359E-2</v>
      </c>
      <c r="W91" s="1">
        <f ca="1">W31+NORMINV(RAND(),0,'Total-Smoothed'!$AG$2)</f>
        <v>-7.8446574783282944E-2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2.7751009624454377E-2</v>
      </c>
      <c r="E92" s="1">
        <f ca="1">E32+NORMINV(RAND(),0,'Total-Smoothed'!$AG$2)</f>
        <v>-6.7325165396329129E-2</v>
      </c>
      <c r="F92" s="1">
        <f ca="1">F32+NORMINV(RAND(),0,'Total-Smoothed'!$AG$2)</f>
        <v>0.23630991189488143</v>
      </c>
      <c r="G92" s="1">
        <f ca="1">G32+NORMINV(RAND(),0,'Total-Smoothed'!$AG$2)</f>
        <v>0.13823250544891183</v>
      </c>
      <c r="H92" s="1">
        <f ca="1">H32+NORMINV(RAND(),0,'Total-Smoothed'!$AG$2)</f>
        <v>7.257356762358138E-4</v>
      </c>
      <c r="I92" s="1">
        <f ca="1">I32+NORMINV(RAND(),0,'Total-Smoothed'!$AG$2)</f>
        <v>0.52311623997534384</v>
      </c>
      <c r="J92" s="1">
        <f ca="1">J32+NORMINV(RAND(),0,'Total-Smoothed'!$AG$2)</f>
        <v>7.1649387000169248E-2</v>
      </c>
      <c r="K92" s="1">
        <f ca="1">K32+NORMINV(RAND(),0,'Total-Smoothed'!$AG$2)</f>
        <v>0.91505591268619324</v>
      </c>
      <c r="L92" s="1">
        <f ca="1">L32+NORMINV(RAND(),0,'Total-Smoothed'!$AG$2)</f>
        <v>9.3793836522255342E-2</v>
      </c>
      <c r="M92" s="1">
        <f ca="1">M32+NORMINV(RAND(),0,'Total-Smoothed'!$AG$2)</f>
        <v>0.17590854049126559</v>
      </c>
      <c r="N92" s="1">
        <f ca="1">N32+NORMINV(RAND(),0,'Total-Smoothed'!$AG$2)</f>
        <v>-4.0316287179476454E-2</v>
      </c>
      <c r="O92" s="1">
        <f ca="1">O32+NORMINV(RAND(),0,'Total-Smoothed'!$AG$2)</f>
        <v>2.5993653290498075E-3</v>
      </c>
      <c r="P92" s="1">
        <f ca="1">P32+NORMINV(RAND(),0,'Total-Smoothed'!$AG$2)</f>
        <v>0.54521701466418915</v>
      </c>
      <c r="Q92" s="1">
        <f ca="1">Q32+NORMINV(RAND(),0,'Total-Smoothed'!$AG$2)</f>
        <v>7.4164484280561022E-2</v>
      </c>
      <c r="R92" s="1">
        <f ca="1">R32+NORMINV(RAND(),0,'Total-Smoothed'!$AG$2)</f>
        <v>-8.907171964348426E-3</v>
      </c>
      <c r="S92" s="1">
        <f ca="1">S32+NORMINV(RAND(),0,'Total-Smoothed'!$AG$2)</f>
        <v>3.1851241440565642E-2</v>
      </c>
      <c r="T92" s="1">
        <f ca="1">T32+NORMINV(RAND(),0,'Total-Smoothed'!$AG$2)</f>
        <v>0.36813938867949458</v>
      </c>
      <c r="U92" s="1">
        <f ca="1">U32+NORMINV(RAND(),0,'Total-Smoothed'!$AG$2)</f>
        <v>-5.863687612861028E-2</v>
      </c>
      <c r="V92" s="1">
        <f ca="1">V32+NORMINV(RAND(),0,'Total-Smoothed'!$AG$2)</f>
        <v>6.1641004760190129E-3</v>
      </c>
      <c r="W92" s="1">
        <f ca="1">W32+NORMINV(RAND(),0,'Total-Smoothed'!$AG$2)</f>
        <v>1.0379750619682264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-4.4530537286644724E-2</v>
      </c>
      <c r="E93" s="1">
        <f ca="1">E33+NORMINV(RAND(),0,'Total-Smoothed'!$AG$2)</f>
        <v>-3.6002642340509025E-2</v>
      </c>
      <c r="F93" s="1">
        <f ca="1">F33+NORMINV(RAND(),0,'Total-Smoothed'!$AG$2)</f>
        <v>-0.17085231590567027</v>
      </c>
      <c r="G93" s="1">
        <f ca="1">G33+NORMINV(RAND(),0,'Total-Smoothed'!$AG$2)</f>
        <v>1.1707905803466336</v>
      </c>
      <c r="H93" s="1">
        <f ca="1">H33+NORMINV(RAND(),0,'Total-Smoothed'!$AG$2)</f>
        <v>0.16436961415221849</v>
      </c>
      <c r="I93" s="1">
        <f ca="1">I33+NORMINV(RAND(),0,'Total-Smoothed'!$AG$2)</f>
        <v>8.1508643293445149E-2</v>
      </c>
      <c r="J93" s="1">
        <f ca="1">J33+NORMINV(RAND(),0,'Total-Smoothed'!$AG$2)</f>
        <v>-5.1191807562465386E-2</v>
      </c>
      <c r="K93" s="1">
        <f ca="1">K33+NORMINV(RAND(),0,'Total-Smoothed'!$AG$2)</f>
        <v>-6.4551396674942613E-2</v>
      </c>
      <c r="L93" s="1">
        <f ca="1">L33+NORMINV(RAND(),0,'Total-Smoothed'!$AG$2)</f>
        <v>8.1820848163185356E-2</v>
      </c>
      <c r="M93" s="1">
        <f ca="1">M33+NORMINV(RAND(),0,'Total-Smoothed'!$AG$2)</f>
        <v>0.81301991606556456</v>
      </c>
      <c r="N93" s="1">
        <f ca="1">N33+NORMINV(RAND(),0,'Total-Smoothed'!$AG$2)</f>
        <v>0.24227713827077638</v>
      </c>
      <c r="O93" s="1">
        <f ca="1">O33+NORMINV(RAND(),0,'Total-Smoothed'!$AG$2)</f>
        <v>9.0867865517077942E-2</v>
      </c>
      <c r="P93" s="1">
        <f ca="1">P33+NORMINV(RAND(),0,'Total-Smoothed'!$AG$2)</f>
        <v>7.4904533600841455E-2</v>
      </c>
      <c r="Q93" s="1">
        <f ca="1">Q33+NORMINV(RAND(),0,'Total-Smoothed'!$AG$2)</f>
        <v>1.7559259507020072E-2</v>
      </c>
      <c r="R93" s="1">
        <f ca="1">R33+NORMINV(RAND(),0,'Total-Smoothed'!$AG$2)</f>
        <v>-7.9569474898959117E-2</v>
      </c>
      <c r="S93" s="1">
        <f ca="1">S33+NORMINV(RAND(),0,'Total-Smoothed'!$AG$2)</f>
        <v>4.8141779127059796E-2</v>
      </c>
      <c r="T93" s="1">
        <f ca="1">T33+NORMINV(RAND(),0,'Total-Smoothed'!$AG$2)</f>
        <v>8.9944036581222964E-2</v>
      </c>
      <c r="U93" s="1">
        <f ca="1">U33+NORMINV(RAND(),0,'Total-Smoothed'!$AG$2)</f>
        <v>9.770475765053982E-2</v>
      </c>
      <c r="V93" s="1">
        <f ca="1">V33+NORMINV(RAND(),0,'Total-Smoothed'!$AG$2)</f>
        <v>-2.5158770947658121E-3</v>
      </c>
      <c r="W93" s="1">
        <f ca="1">W33+NORMINV(RAND(),0,'Total-Smoothed'!$AG$2)</f>
        <v>0.37152289806029326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-4.4791920509666301E-2</v>
      </c>
      <c r="E94" s="1">
        <f ca="1">E34+NORMINV(RAND(),0,'Total-Smoothed'!$AG$2)</f>
        <v>-5.4165833017723236E-2</v>
      </c>
      <c r="F94" s="1">
        <f ca="1">F34+NORMINV(RAND(),0,'Total-Smoothed'!$AG$2)</f>
        <v>8.9905868132501149E-2</v>
      </c>
      <c r="G94" s="1">
        <f ca="1">G34+NORMINV(RAND(),0,'Total-Smoothed'!$AG$2)</f>
        <v>0.33948422180488491</v>
      </c>
      <c r="H94" s="1">
        <f ca="1">H34+NORMINV(RAND(),0,'Total-Smoothed'!$AG$2)</f>
        <v>0.13774912042627971</v>
      </c>
      <c r="I94" s="1">
        <f ca="1">I34+NORMINV(RAND(),0,'Total-Smoothed'!$AG$2)</f>
        <v>5.9954855988795575E-2</v>
      </c>
      <c r="J94" s="1">
        <f ca="1">J34+NORMINV(RAND(),0,'Total-Smoothed'!$AG$2)</f>
        <v>-9.1302072181840277E-2</v>
      </c>
      <c r="K94" s="1">
        <f ca="1">K34+NORMINV(RAND(),0,'Total-Smoothed'!$AG$2)</f>
        <v>0.86205166868998861</v>
      </c>
      <c r="L94" s="1">
        <f ca="1">L34+NORMINV(RAND(),0,'Total-Smoothed'!$AG$2)</f>
        <v>-7.9095533311758767E-2</v>
      </c>
      <c r="M94" s="1">
        <f ca="1">M34+NORMINV(RAND(),0,'Total-Smoothed'!$AG$2)</f>
        <v>1.0900323376616474</v>
      </c>
      <c r="N94" s="1">
        <f ca="1">N34+NORMINV(RAND(),0,'Total-Smoothed'!$AG$2)</f>
        <v>0.12789767377836309</v>
      </c>
      <c r="O94" s="1">
        <f ca="1">O34+NORMINV(RAND(),0,'Total-Smoothed'!$AG$2)</f>
        <v>5.9735778041148276E-2</v>
      </c>
      <c r="P94" s="1">
        <f ca="1">P34+NORMINV(RAND(),0,'Total-Smoothed'!$AG$2)</f>
        <v>1.0991043056781032E-2</v>
      </c>
      <c r="Q94" s="1">
        <f ca="1">Q34+NORMINV(RAND(),0,'Total-Smoothed'!$AG$2)</f>
        <v>0.55196286452413035</v>
      </c>
      <c r="R94" s="1">
        <f ca="1">R34+NORMINV(RAND(),0,'Total-Smoothed'!$AG$2)</f>
        <v>7.7300119216931265E-2</v>
      </c>
      <c r="S94" s="1">
        <f ca="1">S34+NORMINV(RAND(),0,'Total-Smoothed'!$AG$2)</f>
        <v>-6.5775016608666539E-2</v>
      </c>
      <c r="T94" s="1">
        <f ca="1">T34+NORMINV(RAND(),0,'Total-Smoothed'!$AG$2)</f>
        <v>0.696835659256692</v>
      </c>
      <c r="U94" s="1">
        <f ca="1">U34+NORMINV(RAND(),0,'Total-Smoothed'!$AG$2)</f>
        <v>4.7246200056396508E-3</v>
      </c>
      <c r="V94" s="1">
        <f ca="1">V34+NORMINV(RAND(),0,'Total-Smoothed'!$AG$2)</f>
        <v>6.8181536759111344E-2</v>
      </c>
      <c r="W94" s="1">
        <f ca="1">W34+NORMINV(RAND(),0,'Total-Smoothed'!$AG$2)</f>
        <v>8.9988202662085806E-2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1.6309073594095062E-2</v>
      </c>
      <c r="E95" s="1">
        <f ca="1">E35+NORMINV(RAND(),0,'Total-Smoothed'!$AG$2)</f>
        <v>-0.12516512150603268</v>
      </c>
      <c r="F95" s="1">
        <f ca="1">F35+NORMINV(RAND(),0,'Total-Smoothed'!$AG$2)</f>
        <v>-8.2921910767583859E-2</v>
      </c>
      <c r="G95" s="1">
        <f ca="1">G35+NORMINV(RAND(),0,'Total-Smoothed'!$AG$2)</f>
        <v>0.88874350543822811</v>
      </c>
      <c r="H95" s="1">
        <f ca="1">H35+NORMINV(RAND(),0,'Total-Smoothed'!$AG$2)</f>
        <v>0.15606187564566482</v>
      </c>
      <c r="I95" s="1">
        <f ca="1">I35+NORMINV(RAND(),0,'Total-Smoothed'!$AG$2)</f>
        <v>0.43970210740275356</v>
      </c>
      <c r="J95" s="1">
        <f ca="1">J35+NORMINV(RAND(),0,'Total-Smoothed'!$AG$2)</f>
        <v>0.11126096035510899</v>
      </c>
      <c r="K95" s="1">
        <f ca="1">K35+NORMINV(RAND(),0,'Total-Smoothed'!$AG$2)</f>
        <v>5.0323033850269011E-2</v>
      </c>
      <c r="L95" s="1">
        <f ca="1">L35+NORMINV(RAND(),0,'Total-Smoothed'!$AG$2)</f>
        <v>0.29692246974471215</v>
      </c>
      <c r="M95" s="1">
        <f ca="1">M35+NORMINV(RAND(),0,'Total-Smoothed'!$AG$2)</f>
        <v>0.72088789778009987</v>
      </c>
      <c r="N95" s="1">
        <f ca="1">N35+NORMINV(RAND(),0,'Total-Smoothed'!$AG$2)</f>
        <v>2.7108293302289428E-2</v>
      </c>
      <c r="O95" s="1">
        <f ca="1">O35+NORMINV(RAND(),0,'Total-Smoothed'!$AG$2)</f>
        <v>0.16431999753653292</v>
      </c>
      <c r="P95" s="1">
        <f ca="1">P35+NORMINV(RAND(),0,'Total-Smoothed'!$AG$2)</f>
        <v>0.79181113841008965</v>
      </c>
      <c r="Q95" s="1">
        <f ca="1">Q35+NORMINV(RAND(),0,'Total-Smoothed'!$AG$2)</f>
        <v>0.10720923292848418</v>
      </c>
      <c r="R95" s="1">
        <f ca="1">R35+NORMINV(RAND(),0,'Total-Smoothed'!$AG$2)</f>
        <v>-8.6007106381355572E-2</v>
      </c>
      <c r="S95" s="1">
        <f ca="1">S35+NORMINV(RAND(),0,'Total-Smoothed'!$AG$2)</f>
        <v>1.2518925740048047E-2</v>
      </c>
      <c r="T95" s="1">
        <f ca="1">T35+NORMINV(RAND(),0,'Total-Smoothed'!$AG$2)</f>
        <v>-0.13915068052699409</v>
      </c>
      <c r="U95" s="1">
        <f ca="1">U35+NORMINV(RAND(),0,'Total-Smoothed'!$AG$2)</f>
        <v>8.7415601110906391E-3</v>
      </c>
      <c r="V95" s="1">
        <f ca="1">V35+NORMINV(RAND(),0,'Total-Smoothed'!$AG$2)</f>
        <v>-5.6114522422069518E-2</v>
      </c>
      <c r="W95" s="1">
        <f ca="1">W35+NORMINV(RAND(),0,'Total-Smoothed'!$AG$2)</f>
        <v>1.0098155712324259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-1.9265768564409223E-2</v>
      </c>
      <c r="E96" s="1">
        <f ca="1">E36+NORMINV(RAND(),0,'Total-Smoothed'!$AG$2)</f>
        <v>-3.822822014338547E-2</v>
      </c>
      <c r="F96" s="1">
        <f ca="1">F36+NORMINV(RAND(),0,'Total-Smoothed'!$AG$2)</f>
        <v>0.61015478300991866</v>
      </c>
      <c r="G96" s="1">
        <f ca="1">G36+NORMINV(RAND(),0,'Total-Smoothed'!$AG$2)</f>
        <v>-0.12026228644250871</v>
      </c>
      <c r="H96" s="1">
        <f ca="1">H36+NORMINV(RAND(),0,'Total-Smoothed'!$AG$2)</f>
        <v>4.2511452056254992E-2</v>
      </c>
      <c r="I96" s="1">
        <f ca="1">I36+NORMINV(RAND(),0,'Total-Smoothed'!$AG$2)</f>
        <v>0.54881229825282163</v>
      </c>
      <c r="J96" s="1">
        <f ca="1">J36+NORMINV(RAND(),0,'Total-Smoothed'!$AG$2)</f>
        <v>0.19581473389912682</v>
      </c>
      <c r="K96" s="1">
        <f ca="1">K36+NORMINV(RAND(),0,'Total-Smoothed'!$AG$2)</f>
        <v>0.8229498162309965</v>
      </c>
      <c r="L96" s="1">
        <f ca="1">L36+NORMINV(RAND(),0,'Total-Smoothed'!$AG$2)</f>
        <v>-0.12300227224152623</v>
      </c>
      <c r="M96" s="1">
        <f ca="1">M36+NORMINV(RAND(),0,'Total-Smoothed'!$AG$2)</f>
        <v>1.005269044999382</v>
      </c>
      <c r="N96" s="1">
        <f ca="1">N36+NORMINV(RAND(),0,'Total-Smoothed'!$AG$2)</f>
        <v>-4.6973857416127793E-2</v>
      </c>
      <c r="O96" s="1">
        <f ca="1">O36+NORMINV(RAND(),0,'Total-Smoothed'!$AG$2)</f>
        <v>6.2948161061224694E-2</v>
      </c>
      <c r="P96" s="1">
        <f ca="1">P36+NORMINV(RAND(),0,'Total-Smoothed'!$AG$2)</f>
        <v>0.18876133907474779</v>
      </c>
      <c r="Q96" s="1">
        <f ca="1">Q36+NORMINV(RAND(),0,'Total-Smoothed'!$AG$2)</f>
        <v>0.76896388211421907</v>
      </c>
      <c r="R96" s="1">
        <f ca="1">R36+NORMINV(RAND(),0,'Total-Smoothed'!$AG$2)</f>
        <v>8.5260809885680605E-2</v>
      </c>
      <c r="S96" s="1">
        <f ca="1">S36+NORMINV(RAND(),0,'Total-Smoothed'!$AG$2)</f>
        <v>0.13123311684581537</v>
      </c>
      <c r="T96" s="1">
        <f ca="1">T36+NORMINV(RAND(),0,'Total-Smoothed'!$AG$2)</f>
        <v>-8.6503887140245067E-2</v>
      </c>
      <c r="U96" s="1">
        <f ca="1">U36+NORMINV(RAND(),0,'Total-Smoothed'!$AG$2)</f>
        <v>-5.5495283368052789E-2</v>
      </c>
      <c r="V96" s="1">
        <f ca="1">V36+NORMINV(RAND(),0,'Total-Smoothed'!$AG$2)</f>
        <v>6.6529083679057752E-3</v>
      </c>
      <c r="W96" s="1">
        <f ca="1">W36+NORMINV(RAND(),0,'Total-Smoothed'!$AG$2)</f>
        <v>0.22450029960742804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5.1336693672740644E-2</v>
      </c>
      <c r="E97" s="1">
        <f ca="1">E37+NORMINV(RAND(),0,'Total-Smoothed'!$AG$2)</f>
        <v>6.3067195960867753E-2</v>
      </c>
      <c r="F97" s="1">
        <f ca="1">F37+NORMINV(RAND(),0,'Total-Smoothed'!$AG$2)</f>
        <v>0.5291431051602411</v>
      </c>
      <c r="G97" s="1">
        <f ca="1">G37+NORMINV(RAND(),0,'Total-Smoothed'!$AG$2)</f>
        <v>9.0151269837579026E-2</v>
      </c>
      <c r="H97" s="1">
        <f ca="1">H37+NORMINV(RAND(),0,'Total-Smoothed'!$AG$2)</f>
        <v>0.13842884604498093</v>
      </c>
      <c r="I97" s="1">
        <f ca="1">I37+NORMINV(RAND(),0,'Total-Smoothed'!$AG$2)</f>
        <v>1.0652585538707151</v>
      </c>
      <c r="J97" s="1">
        <f ca="1">J37+NORMINV(RAND(),0,'Total-Smoothed'!$AG$2)</f>
        <v>-8.4794669942254791E-2</v>
      </c>
      <c r="K97" s="1">
        <f ca="1">K37+NORMINV(RAND(),0,'Total-Smoothed'!$AG$2)</f>
        <v>0.68019664899912036</v>
      </c>
      <c r="L97" s="1">
        <f ca="1">L37+NORMINV(RAND(),0,'Total-Smoothed'!$AG$2)</f>
        <v>0.40838716675403458</v>
      </c>
      <c r="M97" s="1">
        <f ca="1">M37+NORMINV(RAND(),0,'Total-Smoothed'!$AG$2)</f>
        <v>-0.26147142815705204</v>
      </c>
      <c r="N97" s="1">
        <f ca="1">N37+NORMINV(RAND(),0,'Total-Smoothed'!$AG$2)</f>
        <v>0.14202022927424601</v>
      </c>
      <c r="O97" s="1">
        <f ca="1">O37+NORMINV(RAND(),0,'Total-Smoothed'!$AG$2)</f>
        <v>6.8470172138033497E-2</v>
      </c>
      <c r="P97" s="1">
        <f ca="1">P37+NORMINV(RAND(),0,'Total-Smoothed'!$AG$2)</f>
        <v>0.31992227369981707</v>
      </c>
      <c r="Q97" s="1">
        <f ca="1">Q37+NORMINV(RAND(),0,'Total-Smoothed'!$AG$2)</f>
        <v>3.4955924221363732E-4</v>
      </c>
      <c r="R97" s="1">
        <f ca="1">R37+NORMINV(RAND(),0,'Total-Smoothed'!$AG$2)</f>
        <v>0.1060438633854003</v>
      </c>
      <c r="S97" s="1">
        <f ca="1">S37+NORMINV(RAND(),0,'Total-Smoothed'!$AG$2)</f>
        <v>0.26333896576000793</v>
      </c>
      <c r="T97" s="1">
        <f ca="1">T37+NORMINV(RAND(),0,'Total-Smoothed'!$AG$2)</f>
        <v>2.4712876253978888E-3</v>
      </c>
      <c r="U97" s="1">
        <f ca="1">U37+NORMINV(RAND(),0,'Total-Smoothed'!$AG$2)</f>
        <v>0.11570503724358769</v>
      </c>
      <c r="V97" s="1">
        <f ca="1">V37+NORMINV(RAND(),0,'Total-Smoothed'!$AG$2)</f>
        <v>0.75370615157672582</v>
      </c>
      <c r="W97" s="1">
        <f ca="1">W37+NORMINV(RAND(),0,'Total-Smoothed'!$AG$2)</f>
        <v>0.7247726136785293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0.12513152368698408</v>
      </c>
      <c r="E98" s="1">
        <f ca="1">E38+NORMINV(RAND(),0,'Total-Smoothed'!$AG$2)</f>
        <v>3.67866804137882E-2</v>
      </c>
      <c r="F98" s="1">
        <f ca="1">F38+NORMINV(RAND(),0,'Total-Smoothed'!$AG$2)</f>
        <v>0.32702655422882365</v>
      </c>
      <c r="G98" s="1">
        <f ca="1">G38+NORMINV(RAND(),0,'Total-Smoothed'!$AG$2)</f>
        <v>0.91419338018907048</v>
      </c>
      <c r="H98" s="1">
        <f ca="1">H38+NORMINV(RAND(),0,'Total-Smoothed'!$AG$2)</f>
        <v>7.9401901049034718E-2</v>
      </c>
      <c r="I98" s="1">
        <f ca="1">I38+NORMINV(RAND(),0,'Total-Smoothed'!$AG$2)</f>
        <v>0.90463847933539088</v>
      </c>
      <c r="J98" s="1">
        <f ca="1">J38+NORMINV(RAND(),0,'Total-Smoothed'!$AG$2)</f>
        <v>8.87463202658475E-2</v>
      </c>
      <c r="K98" s="1">
        <f ca="1">K38+NORMINV(RAND(),0,'Total-Smoothed'!$AG$2)</f>
        <v>8.2831273909190796E-3</v>
      </c>
      <c r="L98" s="1">
        <f ca="1">L38+NORMINV(RAND(),0,'Total-Smoothed'!$AG$2)</f>
        <v>0.55886319193634237</v>
      </c>
      <c r="M98" s="1">
        <f ca="1">M38+NORMINV(RAND(),0,'Total-Smoothed'!$AG$2)</f>
        <v>9.3711152096650471E-2</v>
      </c>
      <c r="N98" s="1">
        <f ca="1">N38+NORMINV(RAND(),0,'Total-Smoothed'!$AG$2)</f>
        <v>0.19373311213337777</v>
      </c>
      <c r="O98" s="1">
        <f ca="1">O38+NORMINV(RAND(),0,'Total-Smoothed'!$AG$2)</f>
        <v>0.21910676077044644</v>
      </c>
      <c r="P98" s="1">
        <f ca="1">P38+NORMINV(RAND(),0,'Total-Smoothed'!$AG$2)</f>
        <v>0.50532654521639619</v>
      </c>
      <c r="Q98" s="1">
        <f ca="1">Q38+NORMINV(RAND(),0,'Total-Smoothed'!$AG$2)</f>
        <v>-6.9129195893916237E-2</v>
      </c>
      <c r="R98" s="1">
        <f ca="1">R38+NORMINV(RAND(),0,'Total-Smoothed'!$AG$2)</f>
        <v>-3.3008695278234003E-2</v>
      </c>
      <c r="S98" s="1">
        <f ca="1">S38+NORMINV(RAND(),0,'Total-Smoothed'!$AG$2)</f>
        <v>5.6652449738595026E-2</v>
      </c>
      <c r="T98" s="1">
        <f ca="1">T38+NORMINV(RAND(),0,'Total-Smoothed'!$AG$2)</f>
        <v>0.14537798815138644</v>
      </c>
      <c r="U98" s="1">
        <f ca="1">U38+NORMINV(RAND(),0,'Total-Smoothed'!$AG$2)</f>
        <v>1.9385220141446509E-2</v>
      </c>
      <c r="V98" s="1">
        <f ca="1">V38+NORMINV(RAND(),0,'Total-Smoothed'!$AG$2)</f>
        <v>0.20195666981851859</v>
      </c>
      <c r="W98" s="1">
        <f ca="1">W38+NORMINV(RAND(),0,'Total-Smoothed'!$AG$2)</f>
        <v>2.46903767433179E-2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-0.16146281773374113</v>
      </c>
      <c r="E99" s="1">
        <f ca="1">E39+NORMINV(RAND(),0,'Total-Smoothed'!$AG$2)</f>
        <v>-3.3760596245252926E-2</v>
      </c>
      <c r="F99" s="1">
        <f ca="1">F39+NORMINV(RAND(),0,'Total-Smoothed'!$AG$2)</f>
        <v>0.10574541055570433</v>
      </c>
      <c r="G99" s="1">
        <f ca="1">G39+NORMINV(RAND(),0,'Total-Smoothed'!$AG$2)</f>
        <v>7.2553057154926631E-2</v>
      </c>
      <c r="H99" s="1">
        <f ca="1">H39+NORMINV(RAND(),0,'Total-Smoothed'!$AG$2)</f>
        <v>0.13963993195437888</v>
      </c>
      <c r="I99" s="1">
        <f ca="1">I39+NORMINV(RAND(),0,'Total-Smoothed'!$AG$2)</f>
        <v>1.0511923533778629</v>
      </c>
      <c r="J99" s="1">
        <f ca="1">J39+NORMINV(RAND(),0,'Total-Smoothed'!$AG$2)</f>
        <v>-1.3203641235656621E-2</v>
      </c>
      <c r="K99" s="1">
        <f ca="1">K39+NORMINV(RAND(),0,'Total-Smoothed'!$AG$2)</f>
        <v>0.11636093390007547</v>
      </c>
      <c r="L99" s="1">
        <f ca="1">L39+NORMINV(RAND(),0,'Total-Smoothed'!$AG$2)</f>
        <v>8.4632846197332606E-2</v>
      </c>
      <c r="M99" s="1">
        <f ca="1">M39+NORMINV(RAND(),0,'Total-Smoothed'!$AG$2)</f>
        <v>0.19758281039749179</v>
      </c>
      <c r="N99" s="1">
        <f ca="1">N39+NORMINV(RAND(),0,'Total-Smoothed'!$AG$2)</f>
        <v>5.3894194512528144E-2</v>
      </c>
      <c r="O99" s="1">
        <f ca="1">O39+NORMINV(RAND(),0,'Total-Smoothed'!$AG$2)</f>
        <v>4.869357354287808E-2</v>
      </c>
      <c r="P99" s="1">
        <f ca="1">P39+NORMINV(RAND(),0,'Total-Smoothed'!$AG$2)</f>
        <v>-2.2609059361039463E-2</v>
      </c>
      <c r="Q99" s="1">
        <f ca="1">Q39+NORMINV(RAND(),0,'Total-Smoothed'!$AG$2)</f>
        <v>0.15090372915603928</v>
      </c>
      <c r="R99" s="1">
        <f ca="1">R39+NORMINV(RAND(),0,'Total-Smoothed'!$AG$2)</f>
        <v>3.7083674909115877E-2</v>
      </c>
      <c r="S99" s="1">
        <f ca="1">S39+NORMINV(RAND(),0,'Total-Smoothed'!$AG$2)</f>
        <v>-0.13584426689883536</v>
      </c>
      <c r="T99" s="1">
        <f ca="1">T39+NORMINV(RAND(),0,'Total-Smoothed'!$AG$2)</f>
        <v>-0.19189829046778453</v>
      </c>
      <c r="U99" s="1">
        <f ca="1">U39+NORMINV(RAND(),0,'Total-Smoothed'!$AG$2)</f>
        <v>0.12428113961456123</v>
      </c>
      <c r="V99" s="1">
        <f ca="1">V39+NORMINV(RAND(),0,'Total-Smoothed'!$AG$2)</f>
        <v>1.006593312003242</v>
      </c>
      <c r="W99" s="1">
        <f ca="1">W39+NORMINV(RAND(),0,'Total-Smoothed'!$AG$2)</f>
        <v>7.8130885660058061E-2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-0.176959132081974</v>
      </c>
      <c r="E100" s="1">
        <f ca="1">E40+NORMINV(RAND(),0,'Total-Smoothed'!$AG$2)</f>
        <v>-0.14720124835740789</v>
      </c>
      <c r="F100" s="1">
        <f ca="1">F40+NORMINV(RAND(),0,'Total-Smoothed'!$AG$2)</f>
        <v>0.97791485088121111</v>
      </c>
      <c r="G100" s="1">
        <f ca="1">G40+NORMINV(RAND(),0,'Total-Smoothed'!$AG$2)</f>
        <v>-7.2803141468969268E-2</v>
      </c>
      <c r="H100" s="1">
        <f ca="1">H40+NORMINV(RAND(),0,'Total-Smoothed'!$AG$2)</f>
        <v>8.6561900224080279E-3</v>
      </c>
      <c r="I100" s="1">
        <f ca="1">I40+NORMINV(RAND(),0,'Total-Smoothed'!$AG$2)</f>
        <v>0.90502473464804511</v>
      </c>
      <c r="J100" s="1">
        <f ca="1">J40+NORMINV(RAND(),0,'Total-Smoothed'!$AG$2)</f>
        <v>8.1826183947016948E-2</v>
      </c>
      <c r="K100" s="1">
        <f ca="1">K40+NORMINV(RAND(),0,'Total-Smoothed'!$AG$2)</f>
        <v>0.29055002202499036</v>
      </c>
      <c r="L100" s="1">
        <f ca="1">L40+NORMINV(RAND(),0,'Total-Smoothed'!$AG$2)</f>
        <v>0.22577586329631372</v>
      </c>
      <c r="M100" s="1">
        <f ca="1">M40+NORMINV(RAND(),0,'Total-Smoothed'!$AG$2)</f>
        <v>4.2203121590690021E-2</v>
      </c>
      <c r="N100" s="1">
        <f ca="1">N40+NORMINV(RAND(),0,'Total-Smoothed'!$AG$2)</f>
        <v>0.11771848774404838</v>
      </c>
      <c r="O100" s="1">
        <f ca="1">O40+NORMINV(RAND(),0,'Total-Smoothed'!$AG$2)</f>
        <v>0.40940981040829438</v>
      </c>
      <c r="P100" s="1">
        <f ca="1">P40+NORMINV(RAND(),0,'Total-Smoothed'!$AG$2)</f>
        <v>0.172994554191641</v>
      </c>
      <c r="Q100" s="1">
        <f ca="1">Q40+NORMINV(RAND(),0,'Total-Smoothed'!$AG$2)</f>
        <v>0.37679706328137452</v>
      </c>
      <c r="R100" s="1">
        <f ca="1">R40+NORMINV(RAND(),0,'Total-Smoothed'!$AG$2)</f>
        <v>0.11747742846072738</v>
      </c>
      <c r="S100" s="1">
        <f ca="1">S40+NORMINV(RAND(),0,'Total-Smoothed'!$AG$2)</f>
        <v>0.12002753776107994</v>
      </c>
      <c r="T100" s="1">
        <f ca="1">T40+NORMINV(RAND(),0,'Total-Smoothed'!$AG$2)</f>
        <v>-0.16568898021857675</v>
      </c>
      <c r="U100" s="1">
        <f ca="1">U40+NORMINV(RAND(),0,'Total-Smoothed'!$AG$2)</f>
        <v>-0.11110124998352203</v>
      </c>
      <c r="V100" s="1">
        <f ca="1">V40+NORMINV(RAND(),0,'Total-Smoothed'!$AG$2)</f>
        <v>0.9711044316612113</v>
      </c>
      <c r="W100" s="1">
        <f ca="1">W40+NORMINV(RAND(),0,'Total-Smoothed'!$AG$2)</f>
        <v>-1.6890853065148648E-2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-9.0768927552525261E-2</v>
      </c>
      <c r="E101" s="1">
        <f ca="1">E41+NORMINV(RAND(),0,'Total-Smoothed'!$AG$2)</f>
        <v>0.12270665482554374</v>
      </c>
      <c r="F101" s="1">
        <f ca="1">F41+NORMINV(RAND(),0,'Total-Smoothed'!$AG$2)</f>
        <v>-0.10306042741620421</v>
      </c>
      <c r="G101" s="1">
        <f ca="1">G41+NORMINV(RAND(),0,'Total-Smoothed'!$AG$2)</f>
        <v>0.16803284831014537</v>
      </c>
      <c r="H101" s="1">
        <f ca="1">H41+NORMINV(RAND(),0,'Total-Smoothed'!$AG$2)</f>
        <v>5.8295482132406207E-2</v>
      </c>
      <c r="I101" s="1">
        <f ca="1">I41+NORMINV(RAND(),0,'Total-Smoothed'!$AG$2)</f>
        <v>0.56143259300224002</v>
      </c>
      <c r="J101" s="1">
        <f ca="1">J41+NORMINV(RAND(),0,'Total-Smoothed'!$AG$2)</f>
        <v>0.14961461438401727</v>
      </c>
      <c r="K101" s="1">
        <f ca="1">K41+NORMINV(RAND(),0,'Total-Smoothed'!$AG$2)</f>
        <v>-0.11861794769114914</v>
      </c>
      <c r="L101" s="1">
        <f ca="1">L41+NORMINV(RAND(),0,'Total-Smoothed'!$AG$2)</f>
        <v>0.69141368415605986</v>
      </c>
      <c r="M101" s="1">
        <f ca="1">M41+NORMINV(RAND(),0,'Total-Smoothed'!$AG$2)</f>
        <v>4.1552180599496148E-2</v>
      </c>
      <c r="N101" s="1">
        <f ca="1">N41+NORMINV(RAND(),0,'Total-Smoothed'!$AG$2)</f>
        <v>9.469536532753231E-2</v>
      </c>
      <c r="O101" s="1">
        <f ca="1">O41+NORMINV(RAND(),0,'Total-Smoothed'!$AG$2)</f>
        <v>0.17033969514718544</v>
      </c>
      <c r="P101" s="1">
        <f ca="1">P41+NORMINV(RAND(),0,'Total-Smoothed'!$AG$2)</f>
        <v>0.18832110368684701</v>
      </c>
      <c r="Q101" s="1">
        <f ca="1">Q41+NORMINV(RAND(),0,'Total-Smoothed'!$AG$2)</f>
        <v>4.7288299751010995E-2</v>
      </c>
      <c r="R101" s="1">
        <f ca="1">R41+NORMINV(RAND(),0,'Total-Smoothed'!$AG$2)</f>
        <v>5.9646865703913837E-2</v>
      </c>
      <c r="S101" s="1">
        <f ca="1">S41+NORMINV(RAND(),0,'Total-Smoothed'!$AG$2)</f>
        <v>-1.5698985497215705E-2</v>
      </c>
      <c r="T101" s="1">
        <f ca="1">T41+NORMINV(RAND(),0,'Total-Smoothed'!$AG$2)</f>
        <v>-4.5523463437991171E-2</v>
      </c>
      <c r="U101" s="1">
        <f ca="1">U41+NORMINV(RAND(),0,'Total-Smoothed'!$AG$2)</f>
        <v>-8.3987465910420417E-2</v>
      </c>
      <c r="V101" s="1">
        <f ca="1">V41+NORMINV(RAND(),0,'Total-Smoothed'!$AG$2)</f>
        <v>0.8351495191112015</v>
      </c>
      <c r="W101" s="1">
        <f ca="1">W41+NORMINV(RAND(),0,'Total-Smoothed'!$AG$2)</f>
        <v>4.3185465955348015E-2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3.2315509560113365E-2</v>
      </c>
      <c r="E102" s="1">
        <f ca="1">E42+NORMINV(RAND(),0,'Total-Smoothed'!$AG$2)</f>
        <v>-1.4713581234316335E-2</v>
      </c>
      <c r="F102" s="1">
        <f ca="1">F42+NORMINV(RAND(),0,'Total-Smoothed'!$AG$2)</f>
        <v>0.19335470324318471</v>
      </c>
      <c r="G102" s="1">
        <f ca="1">G42+NORMINV(RAND(),0,'Total-Smoothed'!$AG$2)</f>
        <v>1.0091531621045282</v>
      </c>
      <c r="H102" s="1">
        <f ca="1">H42+NORMINV(RAND(),0,'Total-Smoothed'!$AG$2)</f>
        <v>1.153134744704456E-2</v>
      </c>
      <c r="I102" s="1">
        <f ca="1">I42+NORMINV(RAND(),0,'Total-Smoothed'!$AG$2)</f>
        <v>0.95463486704573008</v>
      </c>
      <c r="J102" s="1">
        <f ca="1">J42+NORMINV(RAND(),0,'Total-Smoothed'!$AG$2)</f>
        <v>7.9311028714418516E-2</v>
      </c>
      <c r="K102" s="1">
        <f ca="1">K42+NORMINV(RAND(),0,'Total-Smoothed'!$AG$2)</f>
        <v>0.4959410069857394</v>
      </c>
      <c r="L102" s="1">
        <f ca="1">L42+NORMINV(RAND(),0,'Total-Smoothed'!$AG$2)</f>
        <v>0.17118473957907987</v>
      </c>
      <c r="M102" s="1">
        <f ca="1">M42+NORMINV(RAND(),0,'Total-Smoothed'!$AG$2)</f>
        <v>0.98837166165778745</v>
      </c>
      <c r="N102" s="1">
        <f ca="1">N42+NORMINV(RAND(),0,'Total-Smoothed'!$AG$2)</f>
        <v>8.3467453726840751E-2</v>
      </c>
      <c r="O102" s="1">
        <f ca="1">O42+NORMINV(RAND(),0,'Total-Smoothed'!$AG$2)</f>
        <v>-0.11782156830180027</v>
      </c>
      <c r="P102" s="1">
        <f ca="1">P42+NORMINV(RAND(),0,'Total-Smoothed'!$AG$2)</f>
        <v>-1.2251673063634512E-2</v>
      </c>
      <c r="Q102" s="1">
        <f ca="1">Q42+NORMINV(RAND(),0,'Total-Smoothed'!$AG$2)</f>
        <v>0.10269284066865664</v>
      </c>
      <c r="R102" s="1">
        <f ca="1">R42+NORMINV(RAND(),0,'Total-Smoothed'!$AG$2)</f>
        <v>3.7743263718013731E-2</v>
      </c>
      <c r="S102" s="1">
        <f ca="1">S42+NORMINV(RAND(),0,'Total-Smoothed'!$AG$2)</f>
        <v>-6.7143132956209703E-2</v>
      </c>
      <c r="T102" s="1">
        <f ca="1">T42+NORMINV(RAND(),0,'Total-Smoothed'!$AG$2)</f>
        <v>-7.7069131028499493E-2</v>
      </c>
      <c r="U102" s="1">
        <f ca="1">U42+NORMINV(RAND(),0,'Total-Smoothed'!$AG$2)</f>
        <v>1.3890420101183142E-2</v>
      </c>
      <c r="V102" s="1">
        <f ca="1">V42+NORMINV(RAND(),0,'Total-Smoothed'!$AG$2)</f>
        <v>8.8162299571513669E-2</v>
      </c>
      <c r="W102" s="1">
        <f ca="1">W42+NORMINV(RAND(),0,'Total-Smoothed'!$AG$2)</f>
        <v>-3.5888713933550385E-2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1.7695110562371698E-2</v>
      </c>
      <c r="E103" s="1">
        <f ca="1">E43+NORMINV(RAND(),0,'Total-Smoothed'!$AG$2)</f>
        <v>-7.9842411256758991E-2</v>
      </c>
      <c r="F103" s="1">
        <f ca="1">F43+NORMINV(RAND(),0,'Total-Smoothed'!$AG$2)</f>
        <v>0.81154927508325603</v>
      </c>
      <c r="G103" s="1">
        <f ca="1">G43+NORMINV(RAND(),0,'Total-Smoothed'!$AG$2)</f>
        <v>1.1580702110406251</v>
      </c>
      <c r="H103" s="1">
        <f ca="1">H43+NORMINV(RAND(),0,'Total-Smoothed'!$AG$2)</f>
        <v>0.13739777067086442</v>
      </c>
      <c r="I103" s="1">
        <f ca="1">I43+NORMINV(RAND(),0,'Total-Smoothed'!$AG$2)</f>
        <v>0.43209644752628346</v>
      </c>
      <c r="J103" s="1">
        <f ca="1">J43+NORMINV(RAND(),0,'Total-Smoothed'!$AG$2)</f>
        <v>-0.14510607862979366</v>
      </c>
      <c r="K103" s="1">
        <f ca="1">K43+NORMINV(RAND(),0,'Total-Smoothed'!$AG$2)</f>
        <v>0.365887850036971</v>
      </c>
      <c r="L103" s="1">
        <f ca="1">L43+NORMINV(RAND(),0,'Total-Smoothed'!$AG$2)</f>
        <v>0.31302209269160353</v>
      </c>
      <c r="M103" s="1">
        <f ca="1">M43+NORMINV(RAND(),0,'Total-Smoothed'!$AG$2)</f>
        <v>-6.321299596721526E-2</v>
      </c>
      <c r="N103" s="1">
        <f ca="1">N43+NORMINV(RAND(),0,'Total-Smoothed'!$AG$2)</f>
        <v>-9.7465589563993718E-2</v>
      </c>
      <c r="O103" s="1">
        <f ca="1">O43+NORMINV(RAND(),0,'Total-Smoothed'!$AG$2)</f>
        <v>3.45098463269971E-2</v>
      </c>
      <c r="P103" s="1">
        <f ca="1">P43+NORMINV(RAND(),0,'Total-Smoothed'!$AG$2)</f>
        <v>0.14840951050691939</v>
      </c>
      <c r="Q103" s="1">
        <f ca="1">Q43+NORMINV(RAND(),0,'Total-Smoothed'!$AG$2)</f>
        <v>-2.7901143901186851E-2</v>
      </c>
      <c r="R103" s="1">
        <f ca="1">R43+NORMINV(RAND(),0,'Total-Smoothed'!$AG$2)</f>
        <v>0.13132038734131632</v>
      </c>
      <c r="S103" s="1">
        <f ca="1">S43+NORMINV(RAND(),0,'Total-Smoothed'!$AG$2)</f>
        <v>0.16024566212681784</v>
      </c>
      <c r="T103" s="1">
        <f ca="1">T43+NORMINV(RAND(),0,'Total-Smoothed'!$AG$2)</f>
        <v>-7.0928985957105006E-2</v>
      </c>
      <c r="U103" s="1">
        <f ca="1">U43+NORMINV(RAND(),0,'Total-Smoothed'!$AG$2)</f>
        <v>8.1492168751208599E-2</v>
      </c>
      <c r="V103" s="1">
        <f ca="1">V43+NORMINV(RAND(),0,'Total-Smoothed'!$AG$2)</f>
        <v>-0.10069116107825311</v>
      </c>
      <c r="W103" s="1">
        <f ca="1">W43+NORMINV(RAND(),0,'Total-Smoothed'!$AG$2)</f>
        <v>-0.1365001974517116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3.2773409297249048E-2</v>
      </c>
      <c r="E104" s="1">
        <f ca="1">E44+NORMINV(RAND(),0,'Total-Smoothed'!$AG$2)</f>
        <v>3.4902209161326143E-2</v>
      </c>
      <c r="F104" s="1">
        <f ca="1">F44+NORMINV(RAND(),0,'Total-Smoothed'!$AG$2)</f>
        <v>1.0315115866273312</v>
      </c>
      <c r="G104" s="1">
        <f ca="1">G44+NORMINV(RAND(),0,'Total-Smoothed'!$AG$2)</f>
        <v>0.17079135991784028</v>
      </c>
      <c r="H104" s="1">
        <f ca="1">H44+NORMINV(RAND(),0,'Total-Smoothed'!$AG$2)</f>
        <v>-9.7465527009323885E-2</v>
      </c>
      <c r="I104" s="1">
        <f ca="1">I44+NORMINV(RAND(),0,'Total-Smoothed'!$AG$2)</f>
        <v>0.10745809444777829</v>
      </c>
      <c r="J104" s="1">
        <f ca="1">J44+NORMINV(RAND(),0,'Total-Smoothed'!$AG$2)</f>
        <v>5.4219845231052131E-3</v>
      </c>
      <c r="K104" s="1">
        <f ca="1">K44+NORMINV(RAND(),0,'Total-Smoothed'!$AG$2)</f>
        <v>0.94054312724823785</v>
      </c>
      <c r="L104" s="1">
        <f ca="1">L44+NORMINV(RAND(),0,'Total-Smoothed'!$AG$2)</f>
        <v>-9.1451239509148866E-2</v>
      </c>
      <c r="M104" s="1">
        <f ca="1">M44+NORMINV(RAND(),0,'Total-Smoothed'!$AG$2)</f>
        <v>0.12860419470553558</v>
      </c>
      <c r="N104" s="1">
        <f ca="1">N44+NORMINV(RAND(),0,'Total-Smoothed'!$AG$2)</f>
        <v>0.14618907996452249</v>
      </c>
      <c r="O104" s="1">
        <f ca="1">O44+NORMINV(RAND(),0,'Total-Smoothed'!$AG$2)</f>
        <v>5.8939977466408236E-2</v>
      </c>
      <c r="P104" s="1">
        <f ca="1">P44+NORMINV(RAND(),0,'Total-Smoothed'!$AG$2)</f>
        <v>1.7707980769198155E-2</v>
      </c>
      <c r="Q104" s="1">
        <f ca="1">Q44+NORMINV(RAND(),0,'Total-Smoothed'!$AG$2)</f>
        <v>4.0890603412358367E-2</v>
      </c>
      <c r="R104" s="1">
        <f ca="1">R44+NORMINV(RAND(),0,'Total-Smoothed'!$AG$2)</f>
        <v>-0.10562049827589486</v>
      </c>
      <c r="S104" s="1">
        <f ca="1">S44+NORMINV(RAND(),0,'Total-Smoothed'!$AG$2)</f>
        <v>9.2860176622932264E-2</v>
      </c>
      <c r="T104" s="1">
        <f ca="1">T44+NORMINV(RAND(),0,'Total-Smoothed'!$AG$2)</f>
        <v>-4.4530425229442946E-3</v>
      </c>
      <c r="U104" s="1">
        <f ca="1">U44+NORMINV(RAND(),0,'Total-Smoothed'!$AG$2)</f>
        <v>-0.11169324771523603</v>
      </c>
      <c r="V104" s="1">
        <f ca="1">V44+NORMINV(RAND(),0,'Total-Smoothed'!$AG$2)</f>
        <v>0.10643553056509966</v>
      </c>
      <c r="W104" s="1">
        <f ca="1">W44+NORMINV(RAND(),0,'Total-Smoothed'!$AG$2)</f>
        <v>-8.7351452587130077E-2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1.6775139401019039E-2</v>
      </c>
      <c r="E105" s="1">
        <f ca="1">E45+NORMINV(RAND(),0,'Total-Smoothed'!$AG$2)</f>
        <v>-3.9021159816265874E-2</v>
      </c>
      <c r="F105" s="1">
        <f ca="1">F45+NORMINV(RAND(),0,'Total-Smoothed'!$AG$2)</f>
        <v>0.35089440729705285</v>
      </c>
      <c r="G105" s="1">
        <f ca="1">G45+NORMINV(RAND(),0,'Total-Smoothed'!$AG$2)</f>
        <v>1.0840725136891221</v>
      </c>
      <c r="H105" s="1">
        <f ca="1">H45+NORMINV(RAND(),0,'Total-Smoothed'!$AG$2)</f>
        <v>0.20761078930354299</v>
      </c>
      <c r="I105" s="1">
        <f ca="1">I45+NORMINV(RAND(),0,'Total-Smoothed'!$AG$2)</f>
        <v>0.46434581985931445</v>
      </c>
      <c r="J105" s="1">
        <f ca="1">J45+NORMINV(RAND(),0,'Total-Smoothed'!$AG$2)</f>
        <v>-0.14757707885549151</v>
      </c>
      <c r="K105" s="1">
        <f ca="1">K45+NORMINV(RAND(),0,'Total-Smoothed'!$AG$2)</f>
        <v>0.30043632312052448</v>
      </c>
      <c r="L105" s="1">
        <f ca="1">L45+NORMINV(RAND(),0,'Total-Smoothed'!$AG$2)</f>
        <v>8.4191795448081558E-2</v>
      </c>
      <c r="M105" s="1">
        <f ca="1">M45+NORMINV(RAND(),0,'Total-Smoothed'!$AG$2)</f>
        <v>0.16931638738756741</v>
      </c>
      <c r="N105" s="1">
        <f ca="1">N45+NORMINV(RAND(),0,'Total-Smoothed'!$AG$2)</f>
        <v>-6.1369769768357438E-2</v>
      </c>
      <c r="O105" s="1">
        <f ca="1">O45+NORMINV(RAND(),0,'Total-Smoothed'!$AG$2)</f>
        <v>-1.0721298603785123E-2</v>
      </c>
      <c r="P105" s="1">
        <f ca="1">P45+NORMINV(RAND(),0,'Total-Smoothed'!$AG$2)</f>
        <v>-0.18795371245905362</v>
      </c>
      <c r="Q105" s="1">
        <f ca="1">Q45+NORMINV(RAND(),0,'Total-Smoothed'!$AG$2)</f>
        <v>-8.1217623294884203E-2</v>
      </c>
      <c r="R105" s="1">
        <f ca="1">R45+NORMINV(RAND(),0,'Total-Smoothed'!$AG$2)</f>
        <v>-9.2010378833172549E-2</v>
      </c>
      <c r="S105" s="1">
        <f ca="1">S45+NORMINV(RAND(),0,'Total-Smoothed'!$AG$2)</f>
        <v>8.0174706646366334E-2</v>
      </c>
      <c r="T105" s="1">
        <f ca="1">T45+NORMINV(RAND(),0,'Total-Smoothed'!$AG$2)</f>
        <v>-3.9027235995382846E-2</v>
      </c>
      <c r="U105" s="1">
        <f ca="1">U45+NORMINV(RAND(),0,'Total-Smoothed'!$AG$2)</f>
        <v>0.19864774759529999</v>
      </c>
      <c r="V105" s="1">
        <f ca="1">V45+NORMINV(RAND(),0,'Total-Smoothed'!$AG$2)</f>
        <v>0.12551701182620723</v>
      </c>
      <c r="W105" s="1">
        <f ca="1">W45+NORMINV(RAND(),0,'Total-Smoothed'!$AG$2)</f>
        <v>-0.11934558237007374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-9.4488755619626719E-2</v>
      </c>
      <c r="E106" s="1">
        <f ca="1">E46+NORMINV(RAND(),0,'Total-Smoothed'!$AG$2)</f>
        <v>7.0553187070713716E-2</v>
      </c>
      <c r="F106" s="1">
        <f ca="1">F46+NORMINV(RAND(),0,'Total-Smoothed'!$AG$2)</f>
        <v>0.87811484027417164</v>
      </c>
      <c r="G106" s="1">
        <f ca="1">G46+NORMINV(RAND(),0,'Total-Smoothed'!$AG$2)</f>
        <v>6.7620112822919548E-2</v>
      </c>
      <c r="H106" s="1">
        <f ca="1">H46+NORMINV(RAND(),0,'Total-Smoothed'!$AG$2)</f>
        <v>0.2022541506029551</v>
      </c>
      <c r="I106" s="1">
        <f ca="1">I46+NORMINV(RAND(),0,'Total-Smoothed'!$AG$2)</f>
        <v>0.18830620401831066</v>
      </c>
      <c r="J106" s="1">
        <f ca="1">J46+NORMINV(RAND(),0,'Total-Smoothed'!$AG$2)</f>
        <v>1.7759840835409532E-2</v>
      </c>
      <c r="K106" s="1">
        <f ca="1">K46+NORMINV(RAND(),0,'Total-Smoothed'!$AG$2)</f>
        <v>0.52738460318283942</v>
      </c>
      <c r="L106" s="1">
        <f ca="1">L46+NORMINV(RAND(),0,'Total-Smoothed'!$AG$2)</f>
        <v>4.8335171706184885E-2</v>
      </c>
      <c r="M106" s="1">
        <f ca="1">M46+NORMINV(RAND(),0,'Total-Smoothed'!$AG$2)</f>
        <v>-0.11250253296253365</v>
      </c>
      <c r="N106" s="1">
        <f ca="1">N46+NORMINV(RAND(),0,'Total-Smoothed'!$AG$2)</f>
        <v>7.0265097538348531E-2</v>
      </c>
      <c r="O106" s="1">
        <f ca="1">O46+NORMINV(RAND(),0,'Total-Smoothed'!$AG$2)</f>
        <v>-4.0651061719844596E-2</v>
      </c>
      <c r="P106" s="1">
        <f ca="1">P46+NORMINV(RAND(),0,'Total-Smoothed'!$AG$2)</f>
        <v>0.18036111226455251</v>
      </c>
      <c r="Q106" s="1">
        <f ca="1">Q46+NORMINV(RAND(),0,'Total-Smoothed'!$AG$2)</f>
        <v>-3.9315961784592679E-2</v>
      </c>
      <c r="R106" s="1">
        <f ca="1">R46+NORMINV(RAND(),0,'Total-Smoothed'!$AG$2)</f>
        <v>-0.11813462996507726</v>
      </c>
      <c r="S106" s="1">
        <f ca="1">S46+NORMINV(RAND(),0,'Total-Smoothed'!$AG$2)</f>
        <v>-3.1001857393665289E-2</v>
      </c>
      <c r="T106" s="1">
        <f ca="1">T46+NORMINV(RAND(),0,'Total-Smoothed'!$AG$2)</f>
        <v>0.14162492388467005</v>
      </c>
      <c r="U106" s="1">
        <f ca="1">U46+NORMINV(RAND(),0,'Total-Smoothed'!$AG$2)</f>
        <v>2.4340869342144689E-2</v>
      </c>
      <c r="V106" s="1">
        <f ca="1">V46+NORMINV(RAND(),0,'Total-Smoothed'!$AG$2)</f>
        <v>0.18198272166082455</v>
      </c>
      <c r="W106" s="1">
        <f ca="1">W46+NORMINV(RAND(),0,'Total-Smoothed'!$AG$2)</f>
        <v>1.0383836744563921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3.9960482837656588E-2</v>
      </c>
      <c r="E107" s="1">
        <f ca="1">E47+NORMINV(RAND(),0,'Total-Smoothed'!$AG$2)</f>
        <v>9.4630115066898751E-2</v>
      </c>
      <c r="F107" s="1">
        <f ca="1">F47+NORMINV(RAND(),0,'Total-Smoothed'!$AG$2)</f>
        <v>0.90621320020895246</v>
      </c>
      <c r="G107" s="1">
        <f ca="1">G47+NORMINV(RAND(),0,'Total-Smoothed'!$AG$2)</f>
        <v>0.18976174855437686</v>
      </c>
      <c r="H107" s="1">
        <f ca="1">H47+NORMINV(RAND(),0,'Total-Smoothed'!$AG$2)</f>
        <v>6.233548049642245E-2</v>
      </c>
      <c r="I107" s="1">
        <f ca="1">I47+NORMINV(RAND(),0,'Total-Smoothed'!$AG$2)</f>
        <v>8.9120008107831883E-2</v>
      </c>
      <c r="J107" s="1">
        <f ca="1">J47+NORMINV(RAND(),0,'Total-Smoothed'!$AG$2)</f>
        <v>3.1198925640453939E-2</v>
      </c>
      <c r="K107" s="1">
        <f ca="1">K47+NORMINV(RAND(),0,'Total-Smoothed'!$AG$2)</f>
        <v>1.0356193470330803</v>
      </c>
      <c r="L107" s="1">
        <f ca="1">L47+NORMINV(RAND(),0,'Total-Smoothed'!$AG$2)</f>
        <v>8.0844726220762789E-2</v>
      </c>
      <c r="M107" s="1">
        <f ca="1">M47+NORMINV(RAND(),0,'Total-Smoothed'!$AG$2)</f>
        <v>-0.14114945586288241</v>
      </c>
      <c r="N107" s="1">
        <f ca="1">N47+NORMINV(RAND(),0,'Total-Smoothed'!$AG$2)</f>
        <v>1.9036019811510565E-2</v>
      </c>
      <c r="O107" s="1">
        <f ca="1">O47+NORMINV(RAND(),0,'Total-Smoothed'!$AG$2)</f>
        <v>0.11437258519054327</v>
      </c>
      <c r="P107" s="1">
        <f ca="1">P47+NORMINV(RAND(),0,'Total-Smoothed'!$AG$2)</f>
        <v>0.24418349210166795</v>
      </c>
      <c r="Q107" s="1">
        <f ca="1">Q47+NORMINV(RAND(),0,'Total-Smoothed'!$AG$2)</f>
        <v>0.3349081193784178</v>
      </c>
      <c r="R107" s="1">
        <f ca="1">R47+NORMINV(RAND(),0,'Total-Smoothed'!$AG$2)</f>
        <v>-2.636776211650611E-2</v>
      </c>
      <c r="S107" s="1">
        <f ca="1">S47+NORMINV(RAND(),0,'Total-Smoothed'!$AG$2)</f>
        <v>5.1571205022112057E-2</v>
      </c>
      <c r="T107" s="1">
        <f ca="1">T47+NORMINV(RAND(),0,'Total-Smoothed'!$AG$2)</f>
        <v>2.9895281753018775E-2</v>
      </c>
      <c r="U107" s="1">
        <f ca="1">U47+NORMINV(RAND(),0,'Total-Smoothed'!$AG$2)</f>
        <v>0.9006447126940057</v>
      </c>
      <c r="V107" s="1">
        <f ca="1">V47+NORMINV(RAND(),0,'Total-Smoothed'!$AG$2)</f>
        <v>0.62444556077243929</v>
      </c>
      <c r="W107" s="1">
        <f ca="1">W47+NORMINV(RAND(),0,'Total-Smoothed'!$AG$2)</f>
        <v>-2.1302193388451532E-2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-8.515934051484108E-4</v>
      </c>
      <c r="E108" s="1">
        <f ca="1">E48+NORMINV(RAND(),0,'Total-Smoothed'!$AG$2)</f>
        <v>1.9856824387325736E-2</v>
      </c>
      <c r="F108" s="1">
        <f ca="1">F48+NORMINV(RAND(),0,'Total-Smoothed'!$AG$2)</f>
        <v>0.96857736769545122</v>
      </c>
      <c r="G108" s="1">
        <f ca="1">G48+NORMINV(RAND(),0,'Total-Smoothed'!$AG$2)</f>
        <v>0.99309324580366198</v>
      </c>
      <c r="H108" s="1">
        <f ca="1">H48+NORMINV(RAND(),0,'Total-Smoothed'!$AG$2)</f>
        <v>-0.13280332603567063</v>
      </c>
      <c r="I108" s="1">
        <f ca="1">I48+NORMINV(RAND(),0,'Total-Smoothed'!$AG$2)</f>
        <v>0.45091276412147985</v>
      </c>
      <c r="J108" s="1">
        <f ca="1">J48+NORMINV(RAND(),0,'Total-Smoothed'!$AG$2)</f>
        <v>-3.8764373705997383E-2</v>
      </c>
      <c r="K108" s="1">
        <f ca="1">K48+NORMINV(RAND(),0,'Total-Smoothed'!$AG$2)</f>
        <v>0.18126570624744265</v>
      </c>
      <c r="L108" s="1">
        <f ca="1">L48+NORMINV(RAND(),0,'Total-Smoothed'!$AG$2)</f>
        <v>-0.11703152533113408</v>
      </c>
      <c r="M108" s="1">
        <f ca="1">M48+NORMINV(RAND(),0,'Total-Smoothed'!$AG$2)</f>
        <v>0.89167605158534002</v>
      </c>
      <c r="N108" s="1">
        <f ca="1">N48+NORMINV(RAND(),0,'Total-Smoothed'!$AG$2)</f>
        <v>-5.4236728472116219E-2</v>
      </c>
      <c r="O108" s="1">
        <f ca="1">O48+NORMINV(RAND(),0,'Total-Smoothed'!$AG$2)</f>
        <v>0.2881959276676313</v>
      </c>
      <c r="P108" s="1">
        <f ca="1">P48+NORMINV(RAND(),0,'Total-Smoothed'!$AG$2)</f>
        <v>-2.2801244722220654E-3</v>
      </c>
      <c r="Q108" s="1">
        <f ca="1">Q48+NORMINV(RAND(),0,'Total-Smoothed'!$AG$2)</f>
        <v>0.20966885099729349</v>
      </c>
      <c r="R108" s="1">
        <f ca="1">R48+NORMINV(RAND(),0,'Total-Smoothed'!$AG$2)</f>
        <v>-0.10228324200547187</v>
      </c>
      <c r="S108" s="1">
        <f ca="1">S48+NORMINV(RAND(),0,'Total-Smoothed'!$AG$2)</f>
        <v>-0.15091255422629427</v>
      </c>
      <c r="T108" s="1">
        <f ca="1">T48+NORMINV(RAND(),0,'Total-Smoothed'!$AG$2)</f>
        <v>-8.7368322281459104E-2</v>
      </c>
      <c r="U108" s="1">
        <f ca="1">U48+NORMINV(RAND(),0,'Total-Smoothed'!$AG$2)</f>
        <v>5.7330521894390654E-2</v>
      </c>
      <c r="V108" s="1">
        <f ca="1">V48+NORMINV(RAND(),0,'Total-Smoothed'!$AG$2)</f>
        <v>0.17833175138882923</v>
      </c>
      <c r="W108" s="1">
        <f ca="1">W48+NORMINV(RAND(),0,'Total-Smoothed'!$AG$2)</f>
        <v>2.5939291986532068E-2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-9.1633313018603668E-3</v>
      </c>
      <c r="E111" s="1">
        <f ca="1">(E61+0.6*(F61+D61)+0.15*G1)/(1+2*0.6+0.15)</f>
        <v>7.7934973337388497E-2</v>
      </c>
      <c r="F111" s="1">
        <f ca="1">(F61+0.6*(G61+E61)+0.15*(D61+H61))/(1+2*0.6+2*0.15)</f>
        <v>0.120325188485133</v>
      </c>
      <c r="G111" s="1">
        <f t="shared" ref="G111:H126" ca="1" si="10">(G61+0.6*(H61+F61)+0.15*(E61+I61))/(1+2*0.6+2*0.15)</f>
        <v>7.9756023881094817E-2</v>
      </c>
      <c r="H111" s="1">
        <f ca="1">(H61+0.6*(I61+G61)+0.15*(F61+J61))/(1+2*0.6+2*0.15)</f>
        <v>4.9799315360783802E-2</v>
      </c>
      <c r="I111" s="1">
        <f t="shared" ref="I111:U126" ca="1" si="11">(I61+0.6*(J61+H61)+0.15*(G61+K61))/(1+2*0.6+2*0.15)</f>
        <v>7.7830940082230628E-3</v>
      </c>
      <c r="J111" s="1">
        <f t="shared" ca="1" si="11"/>
        <v>8.5387963985741003E-3</v>
      </c>
      <c r="K111" s="1">
        <f t="shared" ca="1" si="11"/>
        <v>0.12014307977590215</v>
      </c>
      <c r="L111" s="1">
        <f t="shared" ca="1" si="11"/>
        <v>0.32612631643785384</v>
      </c>
      <c r="M111" s="1">
        <f t="shared" ca="1" si="11"/>
        <v>0.30321500319782441</v>
      </c>
      <c r="N111" s="1">
        <f t="shared" ca="1" si="11"/>
        <v>0.23067663484379616</v>
      </c>
      <c r="O111" s="1">
        <f t="shared" ca="1" si="11"/>
        <v>0.16006957831126323</v>
      </c>
      <c r="P111" s="1">
        <f t="shared" ca="1" si="11"/>
        <v>0.10880299642618116</v>
      </c>
      <c r="Q111" s="1">
        <f t="shared" ca="1" si="11"/>
        <v>7.1105964471544422E-2</v>
      </c>
      <c r="R111" s="1">
        <f t="shared" ca="1" si="11"/>
        <v>4.6242872879700983E-2</v>
      </c>
      <c r="S111" s="1">
        <f t="shared" ca="1" si="11"/>
        <v>1.7784459623941411E-2</v>
      </c>
      <c r="T111" s="1">
        <f t="shared" ca="1" si="11"/>
        <v>1.6180100056375095E-2</v>
      </c>
      <c r="U111" s="1">
        <f t="shared" ca="1" si="11"/>
        <v>3.4608059560895486E-2</v>
      </c>
      <c r="V111" s="1">
        <f ca="1">(V61+0.6*(W61+U61)+0.15*T1)/(1+2*0.6+0.15)</f>
        <v>3.2001851381274128E-2</v>
      </c>
      <c r="W111" s="1">
        <f ca="1">(W61+0.6*(V61)+0.15*U61)/(1+0.6+0.15)</f>
        <v>2.7961265245159106E-3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0.1967828599626105</v>
      </c>
      <c r="E112" s="1">
        <f t="shared" ref="E112:E158" ca="1" si="13">(E62+0.6*(F62+D62)+0.15*G2)/(1+2*0.6+0.15)</f>
        <v>0.23078467186831203</v>
      </c>
      <c r="F112" s="1">
        <f t="shared" ref="F112:U127" ca="1" si="14">(F62+0.6*(G62+E62)+0.15*(D62+H62))/(1+2*0.6+2*0.15)</f>
        <v>0.23670825225090128</v>
      </c>
      <c r="G112" s="1">
        <f t="shared" ca="1" si="10"/>
        <v>0.10919269002367631</v>
      </c>
      <c r="H112" s="1">
        <f t="shared" ca="1" si="10"/>
        <v>-3.3070745034216977E-3</v>
      </c>
      <c r="I112" s="1">
        <f t="shared" ca="1" si="11"/>
        <v>-2.1605351775273018E-2</v>
      </c>
      <c r="J112" s="1">
        <f t="shared" ca="1" si="11"/>
        <v>2.6506637923373544E-2</v>
      </c>
      <c r="K112" s="1">
        <f t="shared" ca="1" si="11"/>
        <v>0.18617323222747151</v>
      </c>
      <c r="L112" s="1">
        <f t="shared" ca="1" si="11"/>
        <v>0.32711206556186428</v>
      </c>
      <c r="M112" s="1">
        <f t="shared" ca="1" si="11"/>
        <v>0.14012029671840678</v>
      </c>
      <c r="N112" s="1">
        <f t="shared" ca="1" si="11"/>
        <v>-3.127351171669971E-2</v>
      </c>
      <c r="O112" s="1">
        <f t="shared" ca="1" si="11"/>
        <v>-2.4641110244421172E-2</v>
      </c>
      <c r="P112" s="1">
        <f t="shared" ca="1" si="11"/>
        <v>1.8756641993357439E-2</v>
      </c>
      <c r="Q112" s="1">
        <f t="shared" ca="1" si="11"/>
        <v>-1.965726664372856E-2</v>
      </c>
      <c r="R112" s="1">
        <f t="shared" ca="1" si="11"/>
        <v>-7.0164226120741094E-2</v>
      </c>
      <c r="S112" s="1">
        <f t="shared" ca="1" si="11"/>
        <v>-0.11285275495086655</v>
      </c>
      <c r="T112" s="1">
        <f t="shared" ca="1" si="11"/>
        <v>-0.12210744003172688</v>
      </c>
      <c r="U112" s="1">
        <f t="shared" ca="1" si="11"/>
        <v>-9.1740206026141663E-2</v>
      </c>
      <c r="V112" s="1">
        <f t="shared" ref="V112:V158" ca="1" si="15">(V62+0.6*(W62+U62)+0.15*T2)/(1+2*0.6+0.15)</f>
        <v>-1.0884343460658218E-2</v>
      </c>
      <c r="W112" s="1">
        <f t="shared" ref="W112:W157" ca="1" si="16">(W62+0.6*(V62)+0.15*U62)/(1+0.6+0.15)</f>
        <v>4.0295362603416505E-2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8.4669171571858742E-2</v>
      </c>
      <c r="E113" s="1">
        <f t="shared" ca="1" si="13"/>
        <v>6.9295106855153304E-2</v>
      </c>
      <c r="F113" s="1">
        <f t="shared" ca="1" si="14"/>
        <v>8.0671629976695206E-2</v>
      </c>
      <c r="G113" s="1">
        <f t="shared" ca="1" si="10"/>
        <v>3.0257691069301561E-2</v>
      </c>
      <c r="H113" s="1">
        <f t="shared" ca="1" si="10"/>
        <v>-1.0759942438178182E-3</v>
      </c>
      <c r="I113" s="1">
        <f t="shared" ca="1" si="11"/>
        <v>4.0753704861083789E-2</v>
      </c>
      <c r="J113" s="1">
        <f t="shared" ca="1" si="11"/>
        <v>0.13345743819447953</v>
      </c>
      <c r="K113" s="1">
        <f t="shared" ca="1" si="11"/>
        <v>0.22925545834487884</v>
      </c>
      <c r="L113" s="1">
        <f t="shared" ca="1" si="11"/>
        <v>0.30165574115695015</v>
      </c>
      <c r="M113" s="1">
        <f t="shared" ca="1" si="11"/>
        <v>0.16948549902933954</v>
      </c>
      <c r="N113" s="1">
        <f t="shared" ca="1" si="11"/>
        <v>8.9054934215031661E-2</v>
      </c>
      <c r="O113" s="1">
        <f t="shared" ca="1" si="11"/>
        <v>8.2726251371710399E-2</v>
      </c>
      <c r="P113" s="1">
        <f t="shared" ca="1" si="11"/>
        <v>0.13153132626809641</v>
      </c>
      <c r="Q113" s="1">
        <f t="shared" ca="1" si="11"/>
        <v>0.15474815076335482</v>
      </c>
      <c r="R113" s="1">
        <f t="shared" ca="1" si="11"/>
        <v>0.15257146509228295</v>
      </c>
      <c r="S113" s="1">
        <f t="shared" ca="1" si="11"/>
        <v>0.11863449032700198</v>
      </c>
      <c r="T113" s="1">
        <f t="shared" ca="1" si="11"/>
        <v>7.0181274509370437E-2</v>
      </c>
      <c r="U113" s="1">
        <f t="shared" ca="1" si="11"/>
        <v>1.903145679577704E-2</v>
      </c>
      <c r="V113" s="1">
        <f t="shared" ca="1" si="15"/>
        <v>-3.2734402281860194E-3</v>
      </c>
      <c r="W113" s="1">
        <f t="shared" ca="1" si="16"/>
        <v>-2.6245168884587041E-3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0.10018468400558314</v>
      </c>
      <c r="E114" s="1">
        <f t="shared" ca="1" si="13"/>
        <v>0.11184026340876516</v>
      </c>
      <c r="F114" s="1">
        <f t="shared" ca="1" si="14"/>
        <v>6.3307552710001352E-2</v>
      </c>
      <c r="G114" s="1">
        <f t="shared" ca="1" si="10"/>
        <v>-2.7862455728145065E-3</v>
      </c>
      <c r="H114" s="1">
        <f t="shared" ca="1" si="10"/>
        <v>-3.1969953287660766E-2</v>
      </c>
      <c r="I114" s="1">
        <f t="shared" ca="1" si="11"/>
        <v>-1.0028990544411111E-2</v>
      </c>
      <c r="J114" s="1">
        <f t="shared" ca="1" si="11"/>
        <v>9.6016294997732482E-2</v>
      </c>
      <c r="K114" s="1">
        <f t="shared" ca="1" si="11"/>
        <v>0.28505333393877474</v>
      </c>
      <c r="L114" s="1">
        <f t="shared" ca="1" si="11"/>
        <v>0.40788370473111674</v>
      </c>
      <c r="M114" s="1">
        <f t="shared" ca="1" si="11"/>
        <v>0.20416925658395058</v>
      </c>
      <c r="N114" s="1">
        <f t="shared" ca="1" si="11"/>
        <v>8.5577098420879013E-3</v>
      </c>
      <c r="O114" s="1">
        <f t="shared" ca="1" si="11"/>
        <v>-4.1383993476755448E-2</v>
      </c>
      <c r="P114" s="1">
        <f t="shared" ca="1" si="11"/>
        <v>1.3970199014803597E-2</v>
      </c>
      <c r="Q114" s="1">
        <f t="shared" ca="1" si="11"/>
        <v>4.2425811605406163E-2</v>
      </c>
      <c r="R114" s="1">
        <f t="shared" ca="1" si="11"/>
        <v>1.2113415630597948E-2</v>
      </c>
      <c r="S114" s="1">
        <f t="shared" ca="1" si="11"/>
        <v>-2.0966784911870061E-2</v>
      </c>
      <c r="T114" s="1">
        <f t="shared" ca="1" si="11"/>
        <v>-4.1881771956526502E-2</v>
      </c>
      <c r="U114" s="1">
        <f t="shared" ca="1" si="11"/>
        <v>-5.5005722539146339E-2</v>
      </c>
      <c r="V114" s="1">
        <f t="shared" ca="1" si="15"/>
        <v>-2.3166931313719573E-2</v>
      </c>
      <c r="W114" s="1">
        <f t="shared" ca="1" si="16"/>
        <v>-2.1184547022600309E-2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5.0549946607888439E-2</v>
      </c>
      <c r="E115" s="1">
        <f t="shared" ca="1" si="13"/>
        <v>5.2402859343906948E-2</v>
      </c>
      <c r="F115" s="1">
        <f t="shared" ca="1" si="14"/>
        <v>4.3429702012750884E-2</v>
      </c>
      <c r="G115" s="1">
        <f t="shared" ca="1" si="10"/>
        <v>5.0541690326882135E-4</v>
      </c>
      <c r="H115" s="1">
        <f t="shared" ca="1" si="10"/>
        <v>-2.092513153567363E-2</v>
      </c>
      <c r="I115" s="1">
        <f t="shared" ca="1" si="11"/>
        <v>1.4639551470981241E-3</v>
      </c>
      <c r="J115" s="1">
        <f t="shared" ca="1" si="11"/>
        <v>7.1061307843157701E-2</v>
      </c>
      <c r="K115" s="1">
        <f t="shared" ca="1" si="11"/>
        <v>0.24278883784279798</v>
      </c>
      <c r="L115" s="1">
        <f t="shared" ca="1" si="11"/>
        <v>0.43537837251104738</v>
      </c>
      <c r="M115" s="1">
        <f t="shared" ca="1" si="11"/>
        <v>0.30313932810155719</v>
      </c>
      <c r="N115" s="1">
        <f t="shared" ca="1" si="11"/>
        <v>0.12677048617274883</v>
      </c>
      <c r="O115" s="1">
        <f t="shared" ca="1" si="11"/>
        <v>2.4554326306460889E-2</v>
      </c>
      <c r="P115" s="1">
        <f t="shared" ca="1" si="11"/>
        <v>-3.6280466753911361E-2</v>
      </c>
      <c r="Q115" s="1">
        <f t="shared" ca="1" si="11"/>
        <v>-0.109123656449201</v>
      </c>
      <c r="R115" s="1">
        <f t="shared" ca="1" si="11"/>
        <v>-8.7868296783431152E-2</v>
      </c>
      <c r="S115" s="1">
        <f t="shared" ca="1" si="11"/>
        <v>-1.1139770433050858E-2</v>
      </c>
      <c r="T115" s="1">
        <f t="shared" ca="1" si="11"/>
        <v>3.4214894708230012E-2</v>
      </c>
      <c r="U115" s="1">
        <f t="shared" ca="1" si="11"/>
        <v>6.8338848469208947E-3</v>
      </c>
      <c r="V115" s="1">
        <f t="shared" ca="1" si="15"/>
        <v>4.1221756905376501E-3</v>
      </c>
      <c r="W115" s="1">
        <f t="shared" ca="1" si="16"/>
        <v>-8.4510025073525445E-3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-2.7304044080901976E-2</v>
      </c>
      <c r="E116" s="1">
        <f t="shared" ca="1" si="13"/>
        <v>5.672872895137838E-4</v>
      </c>
      <c r="F116" s="1">
        <f t="shared" ca="1" si="14"/>
        <v>-2.5358856173199169E-2</v>
      </c>
      <c r="G116" s="1">
        <f t="shared" ca="1" si="10"/>
        <v>-2.761483149191598E-2</v>
      </c>
      <c r="H116" s="1">
        <f t="shared" ca="1" si="10"/>
        <v>9.0854382674411711E-3</v>
      </c>
      <c r="I116" s="1">
        <f t="shared" ca="1" si="11"/>
        <v>4.4032235886479115E-2</v>
      </c>
      <c r="J116" s="1">
        <f t="shared" ca="1" si="11"/>
        <v>0.15193065700102704</v>
      </c>
      <c r="K116" s="1">
        <f t="shared" ca="1" si="11"/>
        <v>0.32705071033708133</v>
      </c>
      <c r="L116" s="1">
        <f t="shared" ca="1" si="11"/>
        <v>0.45074188763895673</v>
      </c>
      <c r="M116" s="1">
        <f t="shared" ca="1" si="11"/>
        <v>0.28445458026530102</v>
      </c>
      <c r="N116" s="1">
        <f t="shared" ca="1" si="11"/>
        <v>0.11881303465428675</v>
      </c>
      <c r="O116" s="1">
        <f t="shared" ca="1" si="11"/>
        <v>7.6044522480631205E-2</v>
      </c>
      <c r="P116" s="1">
        <f t="shared" ca="1" si="11"/>
        <v>5.832937587192949E-2</v>
      </c>
      <c r="Q116" s="1">
        <f t="shared" ca="1" si="11"/>
        <v>-2.2003518274359484E-3</v>
      </c>
      <c r="R116" s="1">
        <f t="shared" ca="1" si="11"/>
        <v>-3.9817138003793717E-2</v>
      </c>
      <c r="S116" s="1">
        <f t="shared" ca="1" si="11"/>
        <v>-4.774307708311145E-2</v>
      </c>
      <c r="T116" s="1">
        <f t="shared" ca="1" si="11"/>
        <v>-4.5396376694741676E-2</v>
      </c>
      <c r="U116" s="1">
        <f t="shared" ca="1" si="11"/>
        <v>-4.356105176742079E-2</v>
      </c>
      <c r="V116" s="1">
        <f t="shared" ca="1" si="15"/>
        <v>-5.9189376940604853E-2</v>
      </c>
      <c r="W116" s="1">
        <f t="shared" ca="1" si="16"/>
        <v>-5.6090625067447011E-2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4.6923533107208586E-2</v>
      </c>
      <c r="E117" s="1">
        <f t="shared" ca="1" si="13"/>
        <v>4.2087750697598153E-2</v>
      </c>
      <c r="F117" s="1">
        <f t="shared" ca="1" si="14"/>
        <v>5.2089947000517445E-2</v>
      </c>
      <c r="G117" s="1">
        <f t="shared" ca="1" si="10"/>
        <v>5.427004891365398E-2</v>
      </c>
      <c r="H117" s="1">
        <f t="shared" ca="1" si="10"/>
        <v>-9.2567242650437695E-4</v>
      </c>
      <c r="I117" s="1">
        <f t="shared" ca="1" si="11"/>
        <v>-5.4864544233476517E-2</v>
      </c>
      <c r="J117" s="1">
        <f t="shared" ca="1" si="11"/>
        <v>2.9779377953689984E-2</v>
      </c>
      <c r="K117" s="1">
        <f t="shared" ca="1" si="11"/>
        <v>0.22757882071760407</v>
      </c>
      <c r="L117" s="1">
        <f t="shared" ca="1" si="11"/>
        <v>0.39491365872575607</v>
      </c>
      <c r="M117" s="1">
        <f t="shared" ca="1" si="11"/>
        <v>0.26318156914657936</v>
      </c>
      <c r="N117" s="1">
        <f t="shared" ca="1" si="11"/>
        <v>0.13052338755517479</v>
      </c>
      <c r="O117" s="1">
        <f t="shared" ca="1" si="11"/>
        <v>8.8479565705237767E-2</v>
      </c>
      <c r="P117" s="1">
        <f t="shared" ca="1" si="11"/>
        <v>5.1248740584065679E-2</v>
      </c>
      <c r="Q117" s="1">
        <f t="shared" ca="1" si="11"/>
        <v>4.2377406230232229E-2</v>
      </c>
      <c r="R117" s="1">
        <f t="shared" ca="1" si="11"/>
        <v>5.1142327666635026E-2</v>
      </c>
      <c r="S117" s="1">
        <f t="shared" ca="1" si="11"/>
        <v>3.7203698178473819E-2</v>
      </c>
      <c r="T117" s="1">
        <f t="shared" ca="1" si="11"/>
        <v>2.9561268246515783E-3</v>
      </c>
      <c r="U117" s="1">
        <f t="shared" ca="1" si="11"/>
        <v>-3.392638174411973E-2</v>
      </c>
      <c r="V117" s="1">
        <f t="shared" ca="1" si="15"/>
        <v>-8.371728679103875E-2</v>
      </c>
      <c r="W117" s="1">
        <f t="shared" ca="1" si="16"/>
        <v>-9.1633219141908265E-2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4.7126704266322254E-2</v>
      </c>
      <c r="E118" s="1">
        <f t="shared" ca="1" si="13"/>
        <v>4.2521418750465348E-2</v>
      </c>
      <c r="F118" s="1">
        <f t="shared" ca="1" si="14"/>
        <v>2.5010808837965515E-2</v>
      </c>
      <c r="G118" s="1">
        <f t="shared" ca="1" si="10"/>
        <v>-7.7586398350673599E-5</v>
      </c>
      <c r="H118" s="1">
        <f t="shared" ca="1" si="10"/>
        <v>7.3458681229085455E-3</v>
      </c>
      <c r="I118" s="1">
        <f t="shared" ca="1" si="11"/>
        <v>4.4391435943906508E-2</v>
      </c>
      <c r="J118" s="1">
        <f t="shared" ca="1" si="11"/>
        <v>7.9074351329300047E-2</v>
      </c>
      <c r="K118" s="1">
        <f t="shared" ca="1" si="11"/>
        <v>0.20775761043381658</v>
      </c>
      <c r="L118" s="1">
        <f t="shared" ca="1" si="11"/>
        <v>0.35832920884980302</v>
      </c>
      <c r="M118" s="1">
        <f t="shared" ca="1" si="11"/>
        <v>0.18860529349471938</v>
      </c>
      <c r="N118" s="1">
        <f t="shared" ca="1" si="11"/>
        <v>2.3287920496339144E-2</v>
      </c>
      <c r="O118" s="1">
        <f t="shared" ca="1" si="11"/>
        <v>3.1787899877148043E-2</v>
      </c>
      <c r="P118" s="1">
        <f t="shared" ca="1" si="11"/>
        <v>9.6744848884642048E-2</v>
      </c>
      <c r="Q118" s="1">
        <f t="shared" ca="1" si="11"/>
        <v>0.11581721020950135</v>
      </c>
      <c r="R118" s="1">
        <f t="shared" ca="1" si="11"/>
        <v>7.3193392437869348E-2</v>
      </c>
      <c r="S118" s="1">
        <f t="shared" ca="1" si="11"/>
        <v>-1.1452616917508157E-2</v>
      </c>
      <c r="T118" s="1">
        <f t="shared" ca="1" si="11"/>
        <v>-5.721798725867009E-2</v>
      </c>
      <c r="U118" s="1">
        <f t="shared" ca="1" si="11"/>
        <v>-7.8703763814895841E-2</v>
      </c>
      <c r="V118" s="1">
        <f t="shared" ca="1" si="15"/>
        <v>-6.4748953249173707E-2</v>
      </c>
      <c r="W118" s="1">
        <f t="shared" ca="1" si="16"/>
        <v>-1.8874085898021715E-2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2.9772024033104274E-2</v>
      </c>
      <c r="E119" s="1">
        <f t="shared" ca="1" si="13"/>
        <v>3.6526167907178844E-2</v>
      </c>
      <c r="F119" s="1">
        <f t="shared" ca="1" si="14"/>
        <v>3.7948966238981932E-2</v>
      </c>
      <c r="G119" s="1">
        <f t="shared" ca="1" si="10"/>
        <v>4.7653022577693847E-2</v>
      </c>
      <c r="H119" s="1">
        <f t="shared" ca="1" si="10"/>
        <v>8.7119796818584491E-2</v>
      </c>
      <c r="I119" s="1">
        <f t="shared" ca="1" si="11"/>
        <v>9.0526267092263857E-2</v>
      </c>
      <c r="J119" s="1">
        <f t="shared" ca="1" si="11"/>
        <v>0.1506717305145488</v>
      </c>
      <c r="K119" s="1">
        <f t="shared" ca="1" si="11"/>
        <v>0.33325768987348175</v>
      </c>
      <c r="L119" s="1">
        <f t="shared" ca="1" si="11"/>
        <v>0.44733814244989317</v>
      </c>
      <c r="M119" s="1">
        <f t="shared" ca="1" si="11"/>
        <v>0.21118913039701251</v>
      </c>
      <c r="N119" s="1">
        <f t="shared" ca="1" si="11"/>
        <v>3.4546193172031087E-2</v>
      </c>
      <c r="O119" s="1">
        <f t="shared" ca="1" si="11"/>
        <v>-7.8292261381371356E-5</v>
      </c>
      <c r="P119" s="1">
        <f t="shared" ca="1" si="11"/>
        <v>2.3102835662900566E-2</v>
      </c>
      <c r="Q119" s="1">
        <f t="shared" ca="1" si="11"/>
        <v>4.5327068780761273E-2</v>
      </c>
      <c r="R119" s="1">
        <f t="shared" ca="1" si="11"/>
        <v>6.8646975126773604E-2</v>
      </c>
      <c r="S119" s="1">
        <f t="shared" ca="1" si="11"/>
        <v>8.7291641709734441E-2</v>
      </c>
      <c r="T119" s="1">
        <f t="shared" ca="1" si="11"/>
        <v>0.12114168273554524</v>
      </c>
      <c r="U119" s="1">
        <f t="shared" ca="1" si="11"/>
        <v>0.11371842264754903</v>
      </c>
      <c r="V119" s="1">
        <f t="shared" ca="1" si="15"/>
        <v>2.795839431331619E-2</v>
      </c>
      <c r="W119" s="1">
        <f t="shared" ca="1" si="16"/>
        <v>-9.071391189625494E-3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4.8567800321151752E-2</v>
      </c>
      <c r="E120" s="1">
        <f t="shared" ca="1" si="13"/>
        <v>1.4400444880048938E-2</v>
      </c>
      <c r="F120" s="1">
        <f t="shared" ca="1" si="14"/>
        <v>7.7481415476887222E-2</v>
      </c>
      <c r="G120" s="1">
        <f t="shared" ca="1" si="10"/>
        <v>0.15033911502116809</v>
      </c>
      <c r="H120" s="1">
        <f t="shared" ca="1" si="10"/>
        <v>0.14270124686217711</v>
      </c>
      <c r="I120" s="1">
        <f t="shared" ca="1" si="11"/>
        <v>0.10332522212206255</v>
      </c>
      <c r="J120" s="1">
        <f t="shared" ca="1" si="11"/>
        <v>0.10830800538488741</v>
      </c>
      <c r="K120" s="1">
        <f t="shared" ca="1" si="11"/>
        <v>0.23079989934816597</v>
      </c>
      <c r="L120" s="1">
        <f t="shared" ca="1" si="11"/>
        <v>0.35504050367031503</v>
      </c>
      <c r="M120" s="1">
        <f t="shared" ca="1" si="11"/>
        <v>0.27699956928477548</v>
      </c>
      <c r="N120" s="1">
        <f t="shared" ca="1" si="11"/>
        <v>0.22640160744675009</v>
      </c>
      <c r="O120" s="1">
        <f t="shared" ca="1" si="11"/>
        <v>0.18893557115788323</v>
      </c>
      <c r="P120" s="1">
        <f t="shared" ca="1" si="11"/>
        <v>8.1188931169867612E-2</v>
      </c>
      <c r="Q120" s="1">
        <f t="shared" ca="1" si="11"/>
        <v>1.0621955876056826E-3</v>
      </c>
      <c r="R120" s="1">
        <f t="shared" ca="1" si="11"/>
        <v>1.9821382396323736E-2</v>
      </c>
      <c r="S120" s="1">
        <f t="shared" ca="1" si="11"/>
        <v>5.9200063111456161E-2</v>
      </c>
      <c r="T120" s="1">
        <f t="shared" ca="1" si="11"/>
        <v>9.4357788954678681E-2</v>
      </c>
      <c r="U120" s="1">
        <f t="shared" ca="1" si="11"/>
        <v>0.17137794421077135</v>
      </c>
      <c r="V120" s="1">
        <f t="shared" ca="1" si="15"/>
        <v>0.30629066271817834</v>
      </c>
      <c r="W120" s="1">
        <f t="shared" ca="1" si="16"/>
        <v>0.49580029837832024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-4.2841050952934348E-2</v>
      </c>
      <c r="E121" s="1">
        <f t="shared" ca="1" si="13"/>
        <v>-2.3503551012980954E-2</v>
      </c>
      <c r="F121" s="1">
        <f t="shared" ca="1" si="14"/>
        <v>7.6727501618794993E-3</v>
      </c>
      <c r="G121" s="1">
        <f t="shared" ca="1" si="10"/>
        <v>4.2636181764294442E-2</v>
      </c>
      <c r="H121" s="1">
        <f t="shared" ca="1" si="10"/>
        <v>3.5626705700548669E-2</v>
      </c>
      <c r="I121" s="1">
        <f t="shared" ca="1" si="11"/>
        <v>-1.6344519957978886E-2</v>
      </c>
      <c r="J121" s="1">
        <f t="shared" ca="1" si="11"/>
        <v>1.2337012571474793E-3</v>
      </c>
      <c r="K121" s="1">
        <f t="shared" ca="1" si="11"/>
        <v>0.19284961797866437</v>
      </c>
      <c r="L121" s="1">
        <f t="shared" ca="1" si="11"/>
        <v>0.39576869317675806</v>
      </c>
      <c r="M121" s="1">
        <f t="shared" ca="1" si="11"/>
        <v>0.26365781408691508</v>
      </c>
      <c r="N121" s="1">
        <f t="shared" ca="1" si="11"/>
        <v>0.11085264824293284</v>
      </c>
      <c r="O121" s="1">
        <f t="shared" ca="1" si="11"/>
        <v>6.1098843220756725E-2</v>
      </c>
      <c r="P121" s="1">
        <f t="shared" ca="1" si="11"/>
        <v>-2.0057564048115401E-2</v>
      </c>
      <c r="Q121" s="1">
        <f t="shared" ca="1" si="11"/>
        <v>-6.8791569549386519E-2</v>
      </c>
      <c r="R121" s="1">
        <f t="shared" ca="1" si="11"/>
        <v>-5.2745936416976447E-2</v>
      </c>
      <c r="S121" s="1">
        <f t="shared" ca="1" si="11"/>
        <v>-4.0237873426526058E-2</v>
      </c>
      <c r="T121" s="1">
        <f t="shared" ca="1" si="11"/>
        <v>-3.9384658990402659E-2</v>
      </c>
      <c r="U121" s="1">
        <f t="shared" ca="1" si="11"/>
        <v>-4.254390009055059E-2</v>
      </c>
      <c r="V121" s="1">
        <f t="shared" ca="1" si="15"/>
        <v>-1.0105229167055564E-2</v>
      </c>
      <c r="W121" s="1">
        <f t="shared" ca="1" si="16"/>
        <v>3.7097808732946588E-2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2.2655839145713678E-2</v>
      </c>
      <c r="E122" s="1">
        <f t="shared" ca="1" si="13"/>
        <v>2.1764809057186613E-2</v>
      </c>
      <c r="F122" s="1">
        <f t="shared" ca="1" si="14"/>
        <v>1.5917608469123094E-2</v>
      </c>
      <c r="G122" s="1">
        <f t="shared" ca="1" si="10"/>
        <v>2.7861055738047136E-2</v>
      </c>
      <c r="H122" s="1">
        <f t="shared" ca="1" si="10"/>
        <v>2.3455520538024754E-2</v>
      </c>
      <c r="I122" s="1">
        <f t="shared" ca="1" si="11"/>
        <v>2.3339624051488518E-2</v>
      </c>
      <c r="J122" s="1">
        <f t="shared" ca="1" si="11"/>
        <v>6.7336682766972897E-2</v>
      </c>
      <c r="K122" s="1">
        <f t="shared" ca="1" si="11"/>
        <v>0.21912175657051253</v>
      </c>
      <c r="L122" s="1">
        <f t="shared" ca="1" si="11"/>
        <v>0.34835764209700698</v>
      </c>
      <c r="M122" s="1">
        <f t="shared" ca="1" si="11"/>
        <v>0.19714500367692334</v>
      </c>
      <c r="N122" s="1">
        <f t="shared" ca="1" si="11"/>
        <v>3.1621265489446278E-2</v>
      </c>
      <c r="O122" s="1">
        <f t="shared" ca="1" si="11"/>
        <v>-1.0984872121392083E-3</v>
      </c>
      <c r="P122" s="1">
        <f t="shared" ca="1" si="11"/>
        <v>1.9597955288134503E-2</v>
      </c>
      <c r="Q122" s="1">
        <f t="shared" ca="1" si="11"/>
        <v>5.4095024882528209E-2</v>
      </c>
      <c r="R122" s="1">
        <f t="shared" ca="1" si="11"/>
        <v>8.91127741787862E-2</v>
      </c>
      <c r="S122" s="1">
        <f t="shared" ca="1" si="11"/>
        <v>0.10256118051741672</v>
      </c>
      <c r="T122" s="1">
        <f t="shared" ca="1" si="11"/>
        <v>7.2664288078306702E-2</v>
      </c>
      <c r="U122" s="1">
        <f t="shared" ca="1" si="11"/>
        <v>5.5447545603191983E-2</v>
      </c>
      <c r="V122" s="1">
        <f t="shared" ca="1" si="15"/>
        <v>4.4125744385906052E-2</v>
      </c>
      <c r="W122" s="1">
        <f t="shared" ca="1" si="16"/>
        <v>1.9987695283961359E-3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-2.5711995797140057E-2</v>
      </c>
      <c r="E123" s="1">
        <f t="shared" ca="1" si="13"/>
        <v>-1.3195646822761867E-2</v>
      </c>
      <c r="F123" s="1">
        <f t="shared" ca="1" si="14"/>
        <v>3.3222469309763927E-2</v>
      </c>
      <c r="G123" s="1">
        <f t="shared" ca="1" si="10"/>
        <v>6.5073091757114954E-2</v>
      </c>
      <c r="H123" s="1">
        <f t="shared" ca="1" si="10"/>
        <v>8.4288965446417591E-2</v>
      </c>
      <c r="I123" s="1">
        <f t="shared" ca="1" si="11"/>
        <v>9.3397325405608328E-2</v>
      </c>
      <c r="J123" s="1">
        <f t="shared" ca="1" si="11"/>
        <v>0.14501000380422518</v>
      </c>
      <c r="K123" s="1">
        <f t="shared" ca="1" si="11"/>
        <v>0.27408264039709257</v>
      </c>
      <c r="L123" s="1">
        <f t="shared" ca="1" si="11"/>
        <v>0.37249461606095163</v>
      </c>
      <c r="M123" s="1">
        <f t="shared" ca="1" si="11"/>
        <v>0.2738889181821752</v>
      </c>
      <c r="N123" s="1">
        <f t="shared" ca="1" si="11"/>
        <v>0.18726153733951878</v>
      </c>
      <c r="O123" s="1">
        <f t="shared" ca="1" si="11"/>
        <v>0.17522832231537228</v>
      </c>
      <c r="P123" s="1">
        <f t="shared" ca="1" si="11"/>
        <v>0.12505068122608104</v>
      </c>
      <c r="Q123" s="1">
        <f t="shared" ca="1" si="11"/>
        <v>9.9393104346871645E-3</v>
      </c>
      <c r="R123" s="1">
        <f t="shared" ca="1" si="11"/>
        <v>-2.025046823997621E-2</v>
      </c>
      <c r="S123" s="1">
        <f t="shared" ca="1" si="11"/>
        <v>6.7034341478787882E-2</v>
      </c>
      <c r="T123" s="1">
        <f t="shared" ca="1" si="11"/>
        <v>0.15262651961438575</v>
      </c>
      <c r="U123" s="1">
        <f t="shared" ca="1" si="11"/>
        <v>8.2343030761759708E-2</v>
      </c>
      <c r="V123" s="1">
        <f t="shared" ca="1" si="15"/>
        <v>1.8858011829400827E-2</v>
      </c>
      <c r="W123" s="1">
        <f t="shared" ca="1" si="16"/>
        <v>3.0740179310430295E-2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-3.0779210937676497E-2</v>
      </c>
      <c r="E124" s="1">
        <f t="shared" ca="1" si="13"/>
        <v>3.6281036082379071E-2</v>
      </c>
      <c r="F124" s="1">
        <f t="shared" ca="1" si="14"/>
        <v>8.9132827834702832E-2</v>
      </c>
      <c r="G124" s="1">
        <f t="shared" ca="1" si="10"/>
        <v>5.0050355558316273E-2</v>
      </c>
      <c r="H124" s="1">
        <f t="shared" ca="1" si="10"/>
        <v>-7.9105636864577143E-3</v>
      </c>
      <c r="I124" s="1">
        <f t="shared" ca="1" si="11"/>
        <v>-7.6309564684123952E-4</v>
      </c>
      <c r="J124" s="1">
        <f t="shared" ca="1" si="11"/>
        <v>0.10617262474126517</v>
      </c>
      <c r="K124" s="1">
        <f t="shared" ca="1" si="11"/>
        <v>0.29849137009689708</v>
      </c>
      <c r="L124" s="1">
        <f t="shared" ca="1" si="11"/>
        <v>0.47099244105037785</v>
      </c>
      <c r="M124" s="1">
        <f t="shared" ca="1" si="11"/>
        <v>0.27076605696138428</v>
      </c>
      <c r="N124" s="1">
        <f t="shared" ca="1" si="11"/>
        <v>2.6147228311417126E-2</v>
      </c>
      <c r="O124" s="1">
        <f t="shared" ca="1" si="11"/>
        <v>-1.2674276957427838E-2</v>
      </c>
      <c r="P124" s="1">
        <f t="shared" ca="1" si="11"/>
        <v>7.6797791338714866E-2</v>
      </c>
      <c r="Q124" s="1">
        <f t="shared" ca="1" si="11"/>
        <v>7.148662554438201E-2</v>
      </c>
      <c r="R124" s="1">
        <f t="shared" ca="1" si="11"/>
        <v>2.4476749773938305E-2</v>
      </c>
      <c r="S124" s="1">
        <f t="shared" ca="1" si="11"/>
        <v>7.240230290090752E-3</v>
      </c>
      <c r="T124" s="1">
        <f t="shared" ca="1" si="11"/>
        <v>3.376339649216871E-2</v>
      </c>
      <c r="U124" s="1">
        <f t="shared" ca="1" si="11"/>
        <v>1.043288556377259E-2</v>
      </c>
      <c r="V124" s="1">
        <f t="shared" ca="1" si="15"/>
        <v>-1.6638514511421489E-2</v>
      </c>
      <c r="W124" s="1">
        <f t="shared" ca="1" si="16"/>
        <v>1.2026638596958525E-2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9.7905393178259664E-2</v>
      </c>
      <c r="E125" s="1">
        <f t="shared" ca="1" si="13"/>
        <v>0.10949130662136747</v>
      </c>
      <c r="F125" s="1">
        <f t="shared" ca="1" si="14"/>
        <v>0.16705409171335245</v>
      </c>
      <c r="G125" s="1">
        <f t="shared" ca="1" si="10"/>
        <v>0.18244513711502169</v>
      </c>
      <c r="H125" s="1">
        <f t="shared" ca="1" si="10"/>
        <v>0.14073253662304</v>
      </c>
      <c r="I125" s="1">
        <f t="shared" ca="1" si="11"/>
        <v>8.1007835547281679E-2</v>
      </c>
      <c r="J125" s="1">
        <f t="shared" ca="1" si="11"/>
        <v>0.11336763394246238</v>
      </c>
      <c r="K125" s="1">
        <f t="shared" ca="1" si="11"/>
        <v>0.2679085919846555</v>
      </c>
      <c r="L125" s="1">
        <f t="shared" ca="1" si="11"/>
        <v>0.43408269932529481</v>
      </c>
      <c r="M125" s="1">
        <f t="shared" ca="1" si="11"/>
        <v>0.323614920846094</v>
      </c>
      <c r="N125" s="1">
        <f t="shared" ca="1" si="11"/>
        <v>0.13362466574246984</v>
      </c>
      <c r="O125" s="1">
        <f t="shared" ca="1" si="11"/>
        <v>-2.6657532017071413E-3</v>
      </c>
      <c r="P125" s="1">
        <f t="shared" ca="1" si="11"/>
        <v>4.8483892221889953E-3</v>
      </c>
      <c r="Q125" s="1">
        <f t="shared" ca="1" si="11"/>
        <v>7.8680292425614515E-2</v>
      </c>
      <c r="R125" s="1">
        <f t="shared" ca="1" si="11"/>
        <v>0.11006966789732357</v>
      </c>
      <c r="S125" s="1">
        <f t="shared" ca="1" si="11"/>
        <v>0.1928917853904572</v>
      </c>
      <c r="T125" s="1">
        <f t="shared" ca="1" si="11"/>
        <v>0.33614420568814907</v>
      </c>
      <c r="U125" s="1">
        <f t="shared" ca="1" si="11"/>
        <v>0.26494918615163426</v>
      </c>
      <c r="V125" s="1">
        <f t="shared" ca="1" si="15"/>
        <v>0.23610730666464588</v>
      </c>
      <c r="W125" s="1">
        <f t="shared" ca="1" si="16"/>
        <v>0.348078034223683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0.13706801198633453</v>
      </c>
      <c r="E126" s="1">
        <f t="shared" ca="1" si="13"/>
        <v>0.11884974318501774</v>
      </c>
      <c r="F126" s="1">
        <f t="shared" ca="1" si="14"/>
        <v>0.11549687398097078</v>
      </c>
      <c r="G126" s="1">
        <f t="shared" ca="1" si="10"/>
        <v>0.11109894466880202</v>
      </c>
      <c r="H126" s="1">
        <f t="shared" ca="1" si="10"/>
        <v>6.2749303955529953E-2</v>
      </c>
      <c r="I126" s="1">
        <f t="shared" ca="1" si="11"/>
        <v>4.4514139611446877E-3</v>
      </c>
      <c r="J126" s="1">
        <f t="shared" ca="1" si="11"/>
        <v>4.0637182024301576E-2</v>
      </c>
      <c r="K126" s="1">
        <f t="shared" ca="1" si="11"/>
        <v>0.25771399042694465</v>
      </c>
      <c r="L126" s="1">
        <f t="shared" ca="1" si="11"/>
        <v>0.4054938047840973</v>
      </c>
      <c r="M126" s="1">
        <f t="shared" ca="1" si="11"/>
        <v>0.23268937003505946</v>
      </c>
      <c r="N126" s="1">
        <f t="shared" ca="1" si="11"/>
        <v>2.1895133341647822E-2</v>
      </c>
      <c r="O126" s="1">
        <f t="shared" ca="1" si="11"/>
        <v>2.2518269580783817E-2</v>
      </c>
      <c r="P126" s="1">
        <f t="shared" ca="1" si="11"/>
        <v>0.17116366559971638</v>
      </c>
      <c r="Q126" s="1">
        <f t="shared" ca="1" si="11"/>
        <v>0.18473745660399626</v>
      </c>
      <c r="R126" s="1">
        <f t="shared" ca="1" si="11"/>
        <v>0.13702816636455814</v>
      </c>
      <c r="S126" s="1">
        <f t="shared" ca="1" si="11"/>
        <v>9.4318000980011821E-2</v>
      </c>
      <c r="T126" s="1">
        <f t="shared" ca="1" si="11"/>
        <v>5.2492055909691734E-2</v>
      </c>
      <c r="U126" s="1">
        <f t="shared" ca="1" si="11"/>
        <v>1.9596331206311136E-2</v>
      </c>
      <c r="V126" s="1">
        <f t="shared" ca="1" si="15"/>
        <v>1.0694564377069394E-3</v>
      </c>
      <c r="W126" s="1">
        <f t="shared" ca="1" si="16"/>
        <v>4.1291735667774842E-3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3.6920664518383994E-2</v>
      </c>
      <c r="E127" s="1">
        <f t="shared" ca="1" si="13"/>
        <v>4.8821385696717484E-2</v>
      </c>
      <c r="F127" s="1">
        <f t="shared" ca="1" si="14"/>
        <v>7.1409056947279864E-2</v>
      </c>
      <c r="G127" s="1">
        <f t="shared" ca="1" si="14"/>
        <v>2.8753293423106969E-2</v>
      </c>
      <c r="H127" s="1">
        <f t="shared" ca="1" si="14"/>
        <v>-1.1073611631462452E-2</v>
      </c>
      <c r="I127" s="1">
        <f t="shared" ca="1" si="14"/>
        <v>8.3634123425843851E-3</v>
      </c>
      <c r="J127" s="1">
        <f t="shared" ca="1" si="14"/>
        <v>0.11330238657164</v>
      </c>
      <c r="K127" s="1">
        <f t="shared" ca="1" si="14"/>
        <v>0.33139037926404075</v>
      </c>
      <c r="L127" s="1">
        <f t="shared" ca="1" si="14"/>
        <v>0.48840622042794901</v>
      </c>
      <c r="M127" s="1">
        <f t="shared" ca="1" si="14"/>
        <v>0.30343722265231621</v>
      </c>
      <c r="N127" s="1">
        <f t="shared" ca="1" si="14"/>
        <v>0.11956797958391929</v>
      </c>
      <c r="O127" s="1">
        <f t="shared" ca="1" si="14"/>
        <v>0.11742487773005165</v>
      </c>
      <c r="P127" s="1">
        <f t="shared" ca="1" si="14"/>
        <v>0.23721010004835522</v>
      </c>
      <c r="Q127" s="1">
        <f t="shared" ca="1" si="14"/>
        <v>0.23282639991538581</v>
      </c>
      <c r="R127" s="1">
        <f t="shared" ca="1" si="14"/>
        <v>8.9520704014223407E-2</v>
      </c>
      <c r="S127" s="1">
        <f t="shared" ca="1" si="14"/>
        <v>9.5131664977286031E-3</v>
      </c>
      <c r="T127" s="1">
        <f t="shared" ca="1" si="14"/>
        <v>4.0539720290841866E-2</v>
      </c>
      <c r="U127" s="1">
        <f t="shared" ca="1" si="14"/>
        <v>8.6248037095185651E-2</v>
      </c>
      <c r="V127" s="1">
        <f t="shared" ca="1" si="15"/>
        <v>0.20792099800735428</v>
      </c>
      <c r="W127" s="1">
        <f t="shared" ca="1" si="16"/>
        <v>0.40830459767728933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3.4766832627696358E-2</v>
      </c>
      <c r="E128" s="1">
        <f t="shared" ca="1" si="13"/>
        <v>5.2423952582150088E-2</v>
      </c>
      <c r="F128" s="1">
        <f t="shared" ref="F128:U143" ca="1" si="17">(F78+0.6*(G78+E78)+0.15*(D78+H78))/(1+2*0.6+2*0.15)</f>
        <v>2.3205736084244949E-2</v>
      </c>
      <c r="G128" s="1">
        <f t="shared" ca="1" si="17"/>
        <v>-2.4258565255755621E-2</v>
      </c>
      <c r="H128" s="1">
        <f t="shared" ca="1" si="17"/>
        <v>-1.5063567007742338E-2</v>
      </c>
      <c r="I128" s="1">
        <f t="shared" ca="1" si="17"/>
        <v>-1.4727385017654537E-2</v>
      </c>
      <c r="J128" s="1">
        <f t="shared" ca="1" si="17"/>
        <v>1.9001615265310329E-2</v>
      </c>
      <c r="K128" s="1">
        <f t="shared" ca="1" si="17"/>
        <v>0.19723505635266556</v>
      </c>
      <c r="L128" s="1">
        <f t="shared" ca="1" si="17"/>
        <v>0.37046782328300754</v>
      </c>
      <c r="M128" s="1">
        <f t="shared" ca="1" si="17"/>
        <v>0.23589405833257229</v>
      </c>
      <c r="N128" s="1">
        <f t="shared" ca="1" si="17"/>
        <v>4.9610815937031885E-2</v>
      </c>
      <c r="O128" s="1">
        <f t="shared" ca="1" si="17"/>
        <v>-9.9954719851149034E-3</v>
      </c>
      <c r="P128" s="1">
        <f t="shared" ca="1" si="17"/>
        <v>1.4330652307030105E-2</v>
      </c>
      <c r="Q128" s="1">
        <f t="shared" ca="1" si="17"/>
        <v>7.9355777793657812E-3</v>
      </c>
      <c r="R128" s="1">
        <f t="shared" ca="1" si="17"/>
        <v>-2.0395527583164003E-2</v>
      </c>
      <c r="S128" s="1">
        <f t="shared" ca="1" si="17"/>
        <v>-1.5113820004634206E-2</v>
      </c>
      <c r="T128" s="1">
        <f t="shared" ca="1" si="17"/>
        <v>3.2323115587602896E-2</v>
      </c>
      <c r="U128" s="1">
        <f t="shared" ca="1" si="17"/>
        <v>2.518994728996593E-2</v>
      </c>
      <c r="V128" s="1">
        <f t="shared" ca="1" si="15"/>
        <v>2.7158915329198008E-2</v>
      </c>
      <c r="W128" s="1">
        <f t="shared" ca="1" si="16"/>
        <v>5.0701993844198399E-2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-2.2503722186207643E-2</v>
      </c>
      <c r="E129" s="1">
        <f t="shared" ca="1" si="13"/>
        <v>8.1058040368953265E-3</v>
      </c>
      <c r="F129" s="1">
        <f t="shared" ca="1" si="17"/>
        <v>2.3267206505700092E-2</v>
      </c>
      <c r="G129" s="1">
        <f t="shared" ca="1" si="17"/>
        <v>2.2865719721665921E-2</v>
      </c>
      <c r="H129" s="1">
        <f t="shared" ca="1" si="17"/>
        <v>-4.4920259634134126E-3</v>
      </c>
      <c r="I129" s="1">
        <f t="shared" ca="1" si="17"/>
        <v>-3.9584744195102571E-2</v>
      </c>
      <c r="J129" s="1">
        <f t="shared" ca="1" si="17"/>
        <v>-7.0957289919154178E-3</v>
      </c>
      <c r="K129" s="1">
        <f t="shared" ca="1" si="17"/>
        <v>0.16890438784805903</v>
      </c>
      <c r="L129" s="1">
        <f t="shared" ca="1" si="17"/>
        <v>0.34983532629713471</v>
      </c>
      <c r="M129" s="1">
        <f t="shared" ca="1" si="17"/>
        <v>0.21773214429449994</v>
      </c>
      <c r="N129" s="1">
        <f t="shared" ca="1" si="17"/>
        <v>4.516648836696991E-2</v>
      </c>
      <c r="O129" s="1">
        <f t="shared" ca="1" si="17"/>
        <v>1.9036559531079945E-2</v>
      </c>
      <c r="P129" s="1">
        <f t="shared" ca="1" si="17"/>
        <v>0.10233375665397178</v>
      </c>
      <c r="Q129" s="1">
        <f t="shared" ca="1" si="17"/>
        <v>0.18475389325827613</v>
      </c>
      <c r="R129" s="1">
        <f t="shared" ca="1" si="17"/>
        <v>0.15132043976776785</v>
      </c>
      <c r="S129" s="1">
        <f t="shared" ca="1" si="17"/>
        <v>9.948362610858337E-2</v>
      </c>
      <c r="T129" s="1">
        <f t="shared" ca="1" si="17"/>
        <v>9.695985503919409E-2</v>
      </c>
      <c r="U129" s="1">
        <f t="shared" ca="1" si="17"/>
        <v>6.7425019065892017E-2</v>
      </c>
      <c r="V129" s="1">
        <f t="shared" ca="1" si="15"/>
        <v>5.362322851668571E-2</v>
      </c>
      <c r="W129" s="1">
        <f t="shared" ca="1" si="16"/>
        <v>4.9413970684272217E-2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7.338205710105053E-2</v>
      </c>
      <c r="E130" s="1">
        <f t="shared" ca="1" si="13"/>
        <v>3.3429261897378576E-2</v>
      </c>
      <c r="F130" s="1">
        <f t="shared" ca="1" si="17"/>
        <v>3.2414186702693824E-2</v>
      </c>
      <c r="G130" s="1">
        <f t="shared" ca="1" si="17"/>
        <v>8.0325471053990863E-2</v>
      </c>
      <c r="H130" s="1">
        <f t="shared" ca="1" si="17"/>
        <v>0.12962765270966969</v>
      </c>
      <c r="I130" s="1">
        <f t="shared" ca="1" si="17"/>
        <v>0.11756527782041012</v>
      </c>
      <c r="J130" s="1">
        <f t="shared" ca="1" si="17"/>
        <v>0.1279051768305807</v>
      </c>
      <c r="K130" s="1">
        <f t="shared" ca="1" si="17"/>
        <v>0.25157347843999212</v>
      </c>
      <c r="L130" s="1">
        <f t="shared" ca="1" si="17"/>
        <v>0.391450313319402</v>
      </c>
      <c r="M130" s="1">
        <f t="shared" ca="1" si="17"/>
        <v>0.21582251065864616</v>
      </c>
      <c r="N130" s="1">
        <f t="shared" ca="1" si="17"/>
        <v>-1.9514940458437758E-2</v>
      </c>
      <c r="O130" s="1">
        <f t="shared" ca="1" si="17"/>
        <v>-6.0751063491284861E-2</v>
      </c>
      <c r="P130" s="1">
        <f t="shared" ca="1" si="17"/>
        <v>-9.7280273045397545E-4</v>
      </c>
      <c r="Q130" s="1">
        <f t="shared" ca="1" si="17"/>
        <v>6.5489811664695377E-2</v>
      </c>
      <c r="R130" s="1">
        <f t="shared" ca="1" si="17"/>
        <v>0.13594353368032283</v>
      </c>
      <c r="S130" s="1">
        <f t="shared" ca="1" si="17"/>
        <v>0.26956338440059652</v>
      </c>
      <c r="T130" s="1">
        <f t="shared" ca="1" si="17"/>
        <v>0.37483147087798013</v>
      </c>
      <c r="U130" s="1">
        <f t="shared" ca="1" si="17"/>
        <v>0.24454244383198948</v>
      </c>
      <c r="V130" s="1">
        <f t="shared" ca="1" si="15"/>
        <v>0.10212185584416139</v>
      </c>
      <c r="W130" s="1">
        <f t="shared" ca="1" si="16"/>
        <v>4.3126773582627002E-2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0.18013540423654886</v>
      </c>
      <c r="E131" s="1">
        <f t="shared" ca="1" si="13"/>
        <v>0.3018809771925865</v>
      </c>
      <c r="F131" s="1">
        <f t="shared" ca="1" si="17"/>
        <v>0.44725018689278767</v>
      </c>
      <c r="G131" s="1">
        <f t="shared" ca="1" si="17"/>
        <v>0.3658449782096701</v>
      </c>
      <c r="H131" s="1">
        <f t="shared" ca="1" si="17"/>
        <v>0.13994753300423529</v>
      </c>
      <c r="I131" s="1">
        <f t="shared" ca="1" si="17"/>
        <v>5.7105340721013923E-3</v>
      </c>
      <c r="J131" s="1">
        <f t="shared" ca="1" si="17"/>
        <v>8.9259473236028147E-2</v>
      </c>
      <c r="K131" s="1">
        <f t="shared" ca="1" si="17"/>
        <v>0.32943636843985258</v>
      </c>
      <c r="L131" s="1">
        <f t="shared" ca="1" si="17"/>
        <v>0.44817014073034239</v>
      </c>
      <c r="M131" s="1">
        <f t="shared" ca="1" si="17"/>
        <v>0.26338544400751462</v>
      </c>
      <c r="N131" s="1">
        <f t="shared" ca="1" si="17"/>
        <v>0.15792762758080769</v>
      </c>
      <c r="O131" s="1">
        <f t="shared" ca="1" si="17"/>
        <v>0.16539273529029297</v>
      </c>
      <c r="P131" s="1">
        <f t="shared" ca="1" si="17"/>
        <v>0.1040874945734519</v>
      </c>
      <c r="Q131" s="1">
        <f t="shared" ca="1" si="17"/>
        <v>1.8014448245517713E-2</v>
      </c>
      <c r="R131" s="1">
        <f t="shared" ca="1" si="17"/>
        <v>4.042299200856958E-2</v>
      </c>
      <c r="S131" s="1">
        <f t="shared" ca="1" si="17"/>
        <v>0.10839178439277428</v>
      </c>
      <c r="T131" s="1">
        <f t="shared" ca="1" si="17"/>
        <v>9.4684156982386317E-2</v>
      </c>
      <c r="U131" s="1">
        <f t="shared" ca="1" si="17"/>
        <v>4.4761455403299122E-2</v>
      </c>
      <c r="V131" s="1">
        <f t="shared" ca="1" si="15"/>
        <v>3.6370923411803951E-2</v>
      </c>
      <c r="W131" s="1">
        <f t="shared" ca="1" si="16"/>
        <v>4.9491402897161675E-2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-9.9572244677086329E-3</v>
      </c>
      <c r="E132" s="1">
        <f t="shared" ca="1" si="13"/>
        <v>3.9474317080544071E-3</v>
      </c>
      <c r="F132" s="1">
        <f t="shared" ca="1" si="17"/>
        <v>7.1188304617794546E-2</v>
      </c>
      <c r="G132" s="1">
        <f t="shared" ca="1" si="17"/>
        <v>0.1509227919654052</v>
      </c>
      <c r="H132" s="1">
        <f t="shared" ca="1" si="17"/>
        <v>0.17609511216935969</v>
      </c>
      <c r="I132" s="1">
        <f t="shared" ca="1" si="17"/>
        <v>0.16190413703833462</v>
      </c>
      <c r="J132" s="1">
        <f t="shared" ca="1" si="17"/>
        <v>0.14766058389033743</v>
      </c>
      <c r="K132" s="1">
        <f t="shared" ca="1" si="17"/>
        <v>0.24857858588825957</v>
      </c>
      <c r="L132" s="1">
        <f t="shared" ca="1" si="17"/>
        <v>0.38971940449617315</v>
      </c>
      <c r="M132" s="1">
        <f t="shared" ca="1" si="17"/>
        <v>0.25571525275375506</v>
      </c>
      <c r="N132" s="1">
        <f t="shared" ca="1" si="17"/>
        <v>6.8289524608729363E-2</v>
      </c>
      <c r="O132" s="1">
        <f t="shared" ca="1" si="17"/>
        <v>-4.1397693884507723E-2</v>
      </c>
      <c r="P132" s="1">
        <f t="shared" ca="1" si="17"/>
        <v>-1.3414121084747424E-2</v>
      </c>
      <c r="Q132" s="1">
        <f t="shared" ca="1" si="17"/>
        <v>6.9101173759467088E-2</v>
      </c>
      <c r="R132" s="1">
        <f t="shared" ca="1" si="17"/>
        <v>0.10701603236378321</v>
      </c>
      <c r="S132" s="1">
        <f t="shared" ca="1" si="17"/>
        <v>8.325673793131208E-2</v>
      </c>
      <c r="T132" s="1">
        <f t="shared" ca="1" si="17"/>
        <v>4.7933287255600053E-2</v>
      </c>
      <c r="U132" s="1">
        <f t="shared" ca="1" si="17"/>
        <v>7.306645052018286E-3</v>
      </c>
      <c r="V132" s="1">
        <f t="shared" ca="1" si="15"/>
        <v>-2.0804455186235381E-2</v>
      </c>
      <c r="W132" s="1">
        <f t="shared" ca="1" si="16"/>
        <v>-4.1564519557644321E-2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3.2507854058144381E-2</v>
      </c>
      <c r="E133" s="1">
        <f t="shared" ca="1" si="13"/>
        <v>8.1919788131908561E-2</v>
      </c>
      <c r="F133" s="1">
        <f t="shared" ca="1" si="17"/>
        <v>0.12290393702074957</v>
      </c>
      <c r="G133" s="1">
        <f t="shared" ca="1" si="17"/>
        <v>6.4205446701709523E-2</v>
      </c>
      <c r="H133" s="1">
        <f t="shared" ca="1" si="17"/>
        <v>-1.847237183706707E-2</v>
      </c>
      <c r="I133" s="1">
        <f t="shared" ca="1" si="17"/>
        <v>-2.4701587164206E-2</v>
      </c>
      <c r="J133" s="1">
        <f t="shared" ca="1" si="17"/>
        <v>8.3708590540083741E-2</v>
      </c>
      <c r="K133" s="1">
        <f t="shared" ca="1" si="17"/>
        <v>0.26542131881383385</v>
      </c>
      <c r="L133" s="1">
        <f t="shared" ca="1" si="17"/>
        <v>0.40264728200241723</v>
      </c>
      <c r="M133" s="1">
        <f t="shared" ca="1" si="17"/>
        <v>0.2491112080694729</v>
      </c>
      <c r="N133" s="1">
        <f t="shared" ca="1" si="17"/>
        <v>6.1170578638413839E-2</v>
      </c>
      <c r="O133" s="1">
        <f t="shared" ca="1" si="17"/>
        <v>-3.5854455525330233E-3</v>
      </c>
      <c r="P133" s="1">
        <f t="shared" ca="1" si="17"/>
        <v>-2.110759049492749E-2</v>
      </c>
      <c r="Q133" s="1">
        <f t="shared" ca="1" si="17"/>
        <v>-2.5441058576658709E-2</v>
      </c>
      <c r="R133" s="1">
        <f t="shared" ca="1" si="17"/>
        <v>2.9979982731400596E-3</v>
      </c>
      <c r="S133" s="1">
        <f t="shared" ca="1" si="17"/>
        <v>6.2084970908875013E-2</v>
      </c>
      <c r="T133" s="1">
        <f t="shared" ca="1" si="17"/>
        <v>0.17526505259442807</v>
      </c>
      <c r="U133" s="1">
        <f t="shared" ca="1" si="17"/>
        <v>0.23435535458154683</v>
      </c>
      <c r="V133" s="1">
        <f t="shared" ca="1" si="15"/>
        <v>0.24105989200277331</v>
      </c>
      <c r="W133" s="1">
        <f t="shared" ca="1" si="16"/>
        <v>0.25566148760395008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3.08218506411908E-2</v>
      </c>
      <c r="E134" s="1">
        <f t="shared" ca="1" si="13"/>
        <v>7.7823406371395717E-2</v>
      </c>
      <c r="F134" s="1">
        <f t="shared" ca="1" si="17"/>
        <v>0.15688456820125693</v>
      </c>
      <c r="G134" s="1">
        <f t="shared" ca="1" si="17"/>
        <v>0.28412028471325901</v>
      </c>
      <c r="H134" s="1">
        <f t="shared" ca="1" si="17"/>
        <v>0.2741600595385067</v>
      </c>
      <c r="I134" s="1">
        <f t="shared" ca="1" si="17"/>
        <v>0.19242252459630949</v>
      </c>
      <c r="J134" s="1">
        <f t="shared" ca="1" si="17"/>
        <v>0.15557592114508889</v>
      </c>
      <c r="K134" s="1">
        <f t="shared" ca="1" si="17"/>
        <v>0.34843965844586289</v>
      </c>
      <c r="L134" s="1">
        <f t="shared" ca="1" si="17"/>
        <v>0.54677592176049339</v>
      </c>
      <c r="M134" s="1">
        <f t="shared" ca="1" si="17"/>
        <v>0.42348557984525081</v>
      </c>
      <c r="N134" s="1">
        <f t="shared" ca="1" si="17"/>
        <v>0.23791028772149878</v>
      </c>
      <c r="O134" s="1">
        <f t="shared" ca="1" si="17"/>
        <v>0.18274082776849948</v>
      </c>
      <c r="P134" s="1">
        <f t="shared" ca="1" si="17"/>
        <v>0.18876924792437064</v>
      </c>
      <c r="Q134" s="1">
        <f t="shared" ca="1" si="17"/>
        <v>8.5927588744704603E-2</v>
      </c>
      <c r="R134" s="1">
        <f t="shared" ca="1" si="17"/>
        <v>-2.9835321747109889E-2</v>
      </c>
      <c r="S134" s="1">
        <f t="shared" ca="1" si="17"/>
        <v>-4.0140441105905637E-2</v>
      </c>
      <c r="T134" s="1">
        <f t="shared" ca="1" si="17"/>
        <v>-5.1690627831278271E-2</v>
      </c>
      <c r="U134" s="1">
        <f t="shared" ca="1" si="17"/>
        <v>-2.8805694974810996E-2</v>
      </c>
      <c r="V134" s="1">
        <f t="shared" ca="1" si="15"/>
        <v>9.6110553729172959E-2</v>
      </c>
      <c r="W134" s="1">
        <f t="shared" ca="1" si="16"/>
        <v>0.24257046914884883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-5.0409811649581963E-2</v>
      </c>
      <c r="E135" s="1">
        <f t="shared" ca="1" si="13"/>
        <v>0.12906724758825944</v>
      </c>
      <c r="F135" s="1">
        <f t="shared" ca="1" si="17"/>
        <v>0.31238000094601653</v>
      </c>
      <c r="G135" s="1">
        <f t="shared" ca="1" si="17"/>
        <v>0.29247372439372266</v>
      </c>
      <c r="H135" s="1">
        <f t="shared" ca="1" si="17"/>
        <v>0.17545796000419028</v>
      </c>
      <c r="I135" s="1">
        <f t="shared" ca="1" si="17"/>
        <v>0.18004190322131328</v>
      </c>
      <c r="J135" s="1">
        <f t="shared" ca="1" si="17"/>
        <v>0.33456696665003821</v>
      </c>
      <c r="K135" s="1">
        <f t="shared" ca="1" si="17"/>
        <v>0.47365116753117176</v>
      </c>
      <c r="L135" s="1">
        <f t="shared" ca="1" si="17"/>
        <v>0.36498352124126365</v>
      </c>
      <c r="M135" s="1">
        <f t="shared" ca="1" si="17"/>
        <v>0.25978625137718853</v>
      </c>
      <c r="N135" s="1">
        <f t="shared" ca="1" si="17"/>
        <v>0.22603483217346426</v>
      </c>
      <c r="O135" s="1">
        <f t="shared" ca="1" si="17"/>
        <v>0.23439221010154113</v>
      </c>
      <c r="P135" s="1">
        <f t="shared" ca="1" si="17"/>
        <v>0.18009540325863094</v>
      </c>
      <c r="Q135" s="1">
        <f t="shared" ca="1" si="17"/>
        <v>0.13060006769651344</v>
      </c>
      <c r="R135" s="1">
        <f t="shared" ca="1" si="17"/>
        <v>0.15205240079239829</v>
      </c>
      <c r="S135" s="1">
        <f t="shared" ca="1" si="17"/>
        <v>0.27553455403165616</v>
      </c>
      <c r="T135" s="1">
        <f t="shared" ca="1" si="17"/>
        <v>0.43563534032863549</v>
      </c>
      <c r="U135" s="1">
        <f t="shared" ca="1" si="17"/>
        <v>0.44394338817894308</v>
      </c>
      <c r="V135" s="1">
        <f t="shared" ca="1" si="15"/>
        <v>0.43990043283972935</v>
      </c>
      <c r="W135" s="1">
        <f t="shared" ca="1" si="16"/>
        <v>0.26679684043124702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0.12250369584590358</v>
      </c>
      <c r="E136" s="1">
        <f t="shared" ca="1" si="13"/>
        <v>0.20590822557105554</v>
      </c>
      <c r="F136" s="1">
        <f t="shared" ca="1" si="17"/>
        <v>0.33423707885714488</v>
      </c>
      <c r="G136" s="1">
        <f t="shared" ca="1" si="17"/>
        <v>0.41255874512132706</v>
      </c>
      <c r="H136" s="1">
        <f t="shared" ca="1" si="17"/>
        <v>0.29562710587979679</v>
      </c>
      <c r="I136" s="1">
        <f t="shared" ca="1" si="17"/>
        <v>0.21453180172329817</v>
      </c>
      <c r="J136" s="1">
        <f t="shared" ca="1" si="17"/>
        <v>0.12914213923603624</v>
      </c>
      <c r="K136" s="1">
        <f t="shared" ca="1" si="17"/>
        <v>0.1979540853317408</v>
      </c>
      <c r="L136" s="1">
        <f t="shared" ca="1" si="17"/>
        <v>0.43724466766601944</v>
      </c>
      <c r="M136" s="1">
        <f t="shared" ca="1" si="17"/>
        <v>0.57375493056341187</v>
      </c>
      <c r="N136" s="1">
        <f t="shared" ca="1" si="17"/>
        <v>0.41959897190154855</v>
      </c>
      <c r="O136" s="1">
        <f t="shared" ca="1" si="17"/>
        <v>0.2284342847633023</v>
      </c>
      <c r="P136" s="1">
        <f t="shared" ca="1" si="17"/>
        <v>7.8603607872170925E-2</v>
      </c>
      <c r="Q136" s="1">
        <f t="shared" ca="1" si="17"/>
        <v>1.5390502254232743E-2</v>
      </c>
      <c r="R136" s="1">
        <f t="shared" ca="1" si="17"/>
        <v>5.8463576430150745E-2</v>
      </c>
      <c r="S136" s="1">
        <f t="shared" ca="1" si="17"/>
        <v>0.22475665932527128</v>
      </c>
      <c r="T136" s="1">
        <f t="shared" ca="1" si="17"/>
        <v>0.56645741485373358</v>
      </c>
      <c r="U136" s="1">
        <f t="shared" ca="1" si="17"/>
        <v>0.7789757438126228</v>
      </c>
      <c r="V136" s="1">
        <f t="shared" ca="1" si="15"/>
        <v>0.68289128390401577</v>
      </c>
      <c r="W136" s="1">
        <f t="shared" ca="1" si="16"/>
        <v>0.37265745701666531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-1.6524140170635433E-2</v>
      </c>
      <c r="E137" s="1">
        <f t="shared" ca="1" si="13"/>
        <v>1.9616108422069053E-2</v>
      </c>
      <c r="F137" s="1">
        <f t="shared" ca="1" si="17"/>
        <v>3.6535878589185743E-2</v>
      </c>
      <c r="G137" s="1">
        <f t="shared" ca="1" si="17"/>
        <v>4.0176024777106099E-2</v>
      </c>
      <c r="H137" s="1">
        <f t="shared" ca="1" si="17"/>
        <v>3.5203184836097627E-2</v>
      </c>
      <c r="I137" s="1">
        <f t="shared" ca="1" si="17"/>
        <v>6.1140307874735414E-2</v>
      </c>
      <c r="J137" s="1">
        <f t="shared" ca="1" si="17"/>
        <v>0.22708445541781397</v>
      </c>
      <c r="K137" s="1">
        <f t="shared" ca="1" si="17"/>
        <v>0.48332972178348144</v>
      </c>
      <c r="L137" s="1">
        <f t="shared" ca="1" si="17"/>
        <v>0.50099129992537805</v>
      </c>
      <c r="M137" s="1">
        <f t="shared" ca="1" si="17"/>
        <v>0.26715847494320655</v>
      </c>
      <c r="N137" s="1">
        <f t="shared" ca="1" si="17"/>
        <v>0.14824537641485777</v>
      </c>
      <c r="O137" s="1">
        <f t="shared" ca="1" si="17"/>
        <v>0.18919225083279154</v>
      </c>
      <c r="P137" s="1">
        <f t="shared" ca="1" si="17"/>
        <v>0.23214597156212022</v>
      </c>
      <c r="Q137" s="1">
        <f t="shared" ca="1" si="17"/>
        <v>0.20927491661300007</v>
      </c>
      <c r="R137" s="1">
        <f t="shared" ca="1" si="17"/>
        <v>0.22313365149043332</v>
      </c>
      <c r="S137" s="1">
        <f t="shared" ca="1" si="17"/>
        <v>0.37743905345560252</v>
      </c>
      <c r="T137" s="1">
        <f t="shared" ca="1" si="17"/>
        <v>0.68322465595048432</v>
      </c>
      <c r="U137" s="1">
        <f t="shared" ca="1" si="17"/>
        <v>0.80538622013007033</v>
      </c>
      <c r="V137" s="1">
        <f t="shared" ca="1" si="15"/>
        <v>0.75432217060268636</v>
      </c>
      <c r="W137" s="1">
        <f t="shared" ca="1" si="16"/>
        <v>0.65448958986883876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0.12065373476774867</v>
      </c>
      <c r="E138" s="1">
        <f t="shared" ca="1" si="13"/>
        <v>0.31496261826729827</v>
      </c>
      <c r="F138" s="1">
        <f t="shared" ca="1" si="17"/>
        <v>0.60136040954939651</v>
      </c>
      <c r="G138" s="1">
        <f t="shared" ca="1" si="17"/>
        <v>0.61728625934678405</v>
      </c>
      <c r="H138" s="1">
        <f t="shared" ca="1" si="17"/>
        <v>0.37075458295168484</v>
      </c>
      <c r="I138" s="1">
        <f t="shared" ca="1" si="17"/>
        <v>0.23998830342959976</v>
      </c>
      <c r="J138" s="1">
        <f t="shared" ca="1" si="17"/>
        <v>0.28501025211201025</v>
      </c>
      <c r="K138" s="1">
        <f t="shared" ca="1" si="17"/>
        <v>0.4118101549841155</v>
      </c>
      <c r="L138" s="1">
        <f t="shared" ca="1" si="17"/>
        <v>0.40817103108632946</v>
      </c>
      <c r="M138" s="1">
        <f t="shared" ca="1" si="17"/>
        <v>0.42190600560455066</v>
      </c>
      <c r="N138" s="1">
        <f t="shared" ca="1" si="17"/>
        <v>0.34294388667629827</v>
      </c>
      <c r="O138" s="1">
        <f t="shared" ca="1" si="17"/>
        <v>0.38306066187659038</v>
      </c>
      <c r="P138" s="1">
        <f t="shared" ca="1" si="17"/>
        <v>0.39770501012085985</v>
      </c>
      <c r="Q138" s="1">
        <f t="shared" ca="1" si="17"/>
        <v>0.30643812030227152</v>
      </c>
      <c r="R138" s="1">
        <f t="shared" ca="1" si="17"/>
        <v>0.19420871142203894</v>
      </c>
      <c r="S138" s="1">
        <f t="shared" ca="1" si="17"/>
        <v>0.29363753114896041</v>
      </c>
      <c r="T138" s="1">
        <f t="shared" ca="1" si="17"/>
        <v>0.61985568574486993</v>
      </c>
      <c r="U138" s="1">
        <f t="shared" ca="1" si="17"/>
        <v>0.73768779879347524</v>
      </c>
      <c r="V138" s="1">
        <f t="shared" ca="1" si="15"/>
        <v>0.59700677894748388</v>
      </c>
      <c r="W138" s="1">
        <f t="shared" ca="1" si="16"/>
        <v>0.30800365880686897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-6.009152814498063E-2</v>
      </c>
      <c r="E139" s="1">
        <f t="shared" ca="1" si="13"/>
        <v>6.4784934312025311E-2</v>
      </c>
      <c r="F139" s="1">
        <f t="shared" ca="1" si="17"/>
        <v>0.30317813934508259</v>
      </c>
      <c r="G139" s="1">
        <f t="shared" ca="1" si="17"/>
        <v>0.49484637492650663</v>
      </c>
      <c r="H139" s="1">
        <f t="shared" ca="1" si="17"/>
        <v>0.37702157167211325</v>
      </c>
      <c r="I139" s="1">
        <f t="shared" ca="1" si="17"/>
        <v>0.25550081277123893</v>
      </c>
      <c r="J139" s="1">
        <f t="shared" ca="1" si="17"/>
        <v>0.19896751505364821</v>
      </c>
      <c r="K139" s="1">
        <f t="shared" ca="1" si="17"/>
        <v>0.27645743362827035</v>
      </c>
      <c r="L139" s="1">
        <f t="shared" ca="1" si="17"/>
        <v>0.33946911100211297</v>
      </c>
      <c r="M139" s="1">
        <f t="shared" ca="1" si="17"/>
        <v>0.21533880551590631</v>
      </c>
      <c r="N139" s="1">
        <f t="shared" ca="1" si="17"/>
        <v>0.11422666179795027</v>
      </c>
      <c r="O139" s="1">
        <f t="shared" ca="1" si="17"/>
        <v>6.8805913920237244E-2</v>
      </c>
      <c r="P139" s="1">
        <f t="shared" ca="1" si="17"/>
        <v>2.0067121857381805E-2</v>
      </c>
      <c r="Q139" s="1">
        <f t="shared" ca="1" si="17"/>
        <v>1.5663744760297048E-2</v>
      </c>
      <c r="R139" s="1">
        <f t="shared" ca="1" si="17"/>
        <v>4.1481590875531285E-2</v>
      </c>
      <c r="S139" s="1">
        <f t="shared" ca="1" si="17"/>
        <v>0.22720065016677263</v>
      </c>
      <c r="T139" s="1">
        <f t="shared" ca="1" si="17"/>
        <v>0.56562272406200054</v>
      </c>
      <c r="U139" s="1">
        <f t="shared" ca="1" si="17"/>
        <v>0.77348003510189733</v>
      </c>
      <c r="V139" s="1">
        <f t="shared" ca="1" si="15"/>
        <v>0.72834161217461901</v>
      </c>
      <c r="W139" s="1">
        <f t="shared" ca="1" si="16"/>
        <v>0.42277209632757656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7.3240469297418814E-2</v>
      </c>
      <c r="E140" s="1">
        <f t="shared" ca="1" si="13"/>
        <v>0.16943640831292567</v>
      </c>
      <c r="F140" s="1">
        <f t="shared" ca="1" si="17"/>
        <v>0.34509564791767533</v>
      </c>
      <c r="G140" s="1">
        <f t="shared" ca="1" si="17"/>
        <v>0.43729659553984701</v>
      </c>
      <c r="H140" s="1">
        <f t="shared" ca="1" si="17"/>
        <v>0.27308887389751346</v>
      </c>
      <c r="I140" s="1">
        <f t="shared" ca="1" si="17"/>
        <v>0.13558737463132048</v>
      </c>
      <c r="J140" s="1">
        <f t="shared" ca="1" si="17"/>
        <v>0.14548956415054426</v>
      </c>
      <c r="K140" s="1">
        <f t="shared" ca="1" si="17"/>
        <v>0.28160898358277187</v>
      </c>
      <c r="L140" s="1">
        <f t="shared" ca="1" si="17"/>
        <v>0.38507501410007994</v>
      </c>
      <c r="M140" s="1">
        <f t="shared" ca="1" si="17"/>
        <v>0.1876508766696991</v>
      </c>
      <c r="N140" s="1">
        <f t="shared" ca="1" si="17"/>
        <v>5.8107991377912692E-2</v>
      </c>
      <c r="O140" s="1">
        <f t="shared" ca="1" si="17"/>
        <v>8.3527698398240341E-2</v>
      </c>
      <c r="P140" s="1">
        <f t="shared" ca="1" si="17"/>
        <v>9.3383634944885913E-2</v>
      </c>
      <c r="Q140" s="1">
        <f t="shared" ca="1" si="17"/>
        <v>5.356727374733776E-2</v>
      </c>
      <c r="R140" s="1">
        <f t="shared" ca="1" si="17"/>
        <v>3.0786450195045327E-2</v>
      </c>
      <c r="S140" s="1">
        <f t="shared" ca="1" si="17"/>
        <v>0.20953261642440907</v>
      </c>
      <c r="T140" s="1">
        <f t="shared" ca="1" si="17"/>
        <v>0.60660521950494761</v>
      </c>
      <c r="U140" s="1">
        <f t="shared" ca="1" si="17"/>
        <v>0.81735713727328052</v>
      </c>
      <c r="V140" s="1">
        <f t="shared" ca="1" si="15"/>
        <v>0.70542302931448886</v>
      </c>
      <c r="W140" s="1">
        <f t="shared" ca="1" si="16"/>
        <v>0.39731414181905605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0.11663438290797894</v>
      </c>
      <c r="E141" s="1">
        <f t="shared" ca="1" si="13"/>
        <v>0.23785144307808531</v>
      </c>
      <c r="F141" s="1">
        <f t="shared" ca="1" si="17"/>
        <v>0.44438394090374345</v>
      </c>
      <c r="G141" s="1">
        <f t="shared" ca="1" si="17"/>
        <v>0.51592186639159521</v>
      </c>
      <c r="H141" s="1">
        <f t="shared" ca="1" si="17"/>
        <v>0.31636975102385367</v>
      </c>
      <c r="I141" s="1">
        <f t="shared" ca="1" si="17"/>
        <v>0.15880738058282942</v>
      </c>
      <c r="J141" s="1">
        <f t="shared" ca="1" si="17"/>
        <v>8.521633298589619E-2</v>
      </c>
      <c r="K141" s="1">
        <f t="shared" ca="1" si="17"/>
        <v>9.884944864045489E-2</v>
      </c>
      <c r="L141" s="1">
        <f t="shared" ca="1" si="17"/>
        <v>0.21880382076360344</v>
      </c>
      <c r="M141" s="1">
        <f t="shared" ca="1" si="17"/>
        <v>0.39190526771985035</v>
      </c>
      <c r="N141" s="1">
        <f t="shared" ca="1" si="17"/>
        <v>0.32051061805184133</v>
      </c>
      <c r="O141" s="1">
        <f t="shared" ca="1" si="17"/>
        <v>0.22948192003958007</v>
      </c>
      <c r="P141" s="1">
        <f t="shared" ca="1" si="17"/>
        <v>0.14842645486498446</v>
      </c>
      <c r="Q141" s="1">
        <f t="shared" ca="1" si="17"/>
        <v>8.2385430774014945E-2</v>
      </c>
      <c r="R141" s="1">
        <f t="shared" ca="1" si="17"/>
        <v>8.0715478842944638E-2</v>
      </c>
      <c r="S141" s="1">
        <f t="shared" ca="1" si="17"/>
        <v>0.18932975615613962</v>
      </c>
      <c r="T141" s="1">
        <f t="shared" ca="1" si="17"/>
        <v>0.2788344865061676</v>
      </c>
      <c r="U141" s="1">
        <f t="shared" ca="1" si="17"/>
        <v>0.13447529609766415</v>
      </c>
      <c r="V141" s="1">
        <f t="shared" ca="1" si="15"/>
        <v>-5.5277564391987902E-3</v>
      </c>
      <c r="W141" s="1">
        <f t="shared" ca="1" si="16"/>
        <v>-7.4399260706697848E-2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1.3029941240508066E-2</v>
      </c>
      <c r="E142" s="1">
        <f t="shared" ca="1" si="13"/>
        <v>3.9089952134158439E-2</v>
      </c>
      <c r="F142" s="1">
        <f t="shared" ca="1" si="17"/>
        <v>0.11325033108861385</v>
      </c>
      <c r="G142" s="1">
        <f t="shared" ca="1" si="17"/>
        <v>0.13952902207137374</v>
      </c>
      <c r="H142" s="1">
        <f t="shared" ca="1" si="17"/>
        <v>0.17749155110601872</v>
      </c>
      <c r="I142" s="1">
        <f t="shared" ca="1" si="17"/>
        <v>0.28981383052058102</v>
      </c>
      <c r="J142" s="1">
        <f t="shared" ca="1" si="17"/>
        <v>0.37949224577074603</v>
      </c>
      <c r="K142" s="1">
        <f t="shared" ca="1" si="17"/>
        <v>0.44767022554785579</v>
      </c>
      <c r="L142" s="1">
        <f t="shared" ca="1" si="17"/>
        <v>0.30122898936073378</v>
      </c>
      <c r="M142" s="1">
        <f t="shared" ca="1" si="17"/>
        <v>0.13825734471968776</v>
      </c>
      <c r="N142" s="1">
        <f t="shared" ca="1" si="17"/>
        <v>6.5056033596271795E-2</v>
      </c>
      <c r="O142" s="1">
        <f t="shared" ca="1" si="17"/>
        <v>0.13722030221426057</v>
      </c>
      <c r="P142" s="1">
        <f t="shared" ca="1" si="17"/>
        <v>0.23355672222335278</v>
      </c>
      <c r="Q142" s="1">
        <f t="shared" ca="1" si="17"/>
        <v>0.16044719236636312</v>
      </c>
      <c r="R142" s="1">
        <f t="shared" ca="1" si="17"/>
        <v>7.6682289587952049E-2</v>
      </c>
      <c r="S142" s="1">
        <f t="shared" ca="1" si="17"/>
        <v>9.9887885076978378E-2</v>
      </c>
      <c r="T142" s="1">
        <f t="shared" ca="1" si="17"/>
        <v>0.14066261885736736</v>
      </c>
      <c r="U142" s="1">
        <f t="shared" ca="1" si="17"/>
        <v>0.13056766515040669</v>
      </c>
      <c r="V142" s="1">
        <f t="shared" ca="1" si="15"/>
        <v>0.27787957956586751</v>
      </c>
      <c r="W142" s="1">
        <f t="shared" ca="1" si="16"/>
        <v>0.5902159947625979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-5.243426861531468E-2</v>
      </c>
      <c r="E143" s="1">
        <f t="shared" ca="1" si="13"/>
        <v>-7.6307890450629818E-3</v>
      </c>
      <c r="F143" s="1">
        <f t="shared" ca="1" si="17"/>
        <v>0.2111985233711362</v>
      </c>
      <c r="G143" s="1">
        <f t="shared" ca="1" si="17"/>
        <v>0.46949074377500122</v>
      </c>
      <c r="H143" s="1">
        <f t="shared" ca="1" si="17"/>
        <v>0.35297701192641817</v>
      </c>
      <c r="I143" s="1">
        <f t="shared" ca="1" si="17"/>
        <v>0.12614048191922028</v>
      </c>
      <c r="J143" s="1">
        <f t="shared" ca="1" si="17"/>
        <v>-1.6355560976213158E-3</v>
      </c>
      <c r="K143" s="1">
        <f t="shared" ca="1" si="17"/>
        <v>3.5202124635736326E-2</v>
      </c>
      <c r="L143" s="1">
        <f t="shared" ca="1" si="17"/>
        <v>0.22382590376152209</v>
      </c>
      <c r="M143" s="1">
        <f t="shared" ca="1" si="17"/>
        <v>0.40457047130090473</v>
      </c>
      <c r="N143" s="1">
        <f t="shared" ca="1" si="17"/>
        <v>0.32324744579398634</v>
      </c>
      <c r="O143" s="1">
        <f t="shared" ca="1" si="17"/>
        <v>0.16230549799037455</v>
      </c>
      <c r="P143" s="1">
        <f t="shared" ca="1" si="17"/>
        <v>6.5746783248429128E-2</v>
      </c>
      <c r="Q143" s="1">
        <f t="shared" ca="1" si="17"/>
        <v>1.4244696569908056E-2</v>
      </c>
      <c r="R143" s="1">
        <f t="shared" ca="1" si="17"/>
        <v>-6.1686264764806154E-3</v>
      </c>
      <c r="S143" s="1">
        <f t="shared" ca="1" si="17"/>
        <v>2.8662447484020838E-2</v>
      </c>
      <c r="T143" s="1">
        <f t="shared" ca="1" si="17"/>
        <v>6.605566233948959E-2</v>
      </c>
      <c r="U143" s="1">
        <f t="shared" ref="U143:U158" ca="1" si="18">(U93+0.6*(V93+T93)+0.15*(S93+W93))/(1+2*0.6+2*0.15)</f>
        <v>8.5244541968206827E-2</v>
      </c>
      <c r="V143" s="1">
        <f t="shared" ca="1" si="15"/>
        <v>0.12109392184329107</v>
      </c>
      <c r="W143" s="1">
        <f t="shared" ca="1" si="16"/>
        <v>0.21981090597200842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-3.6460308628814331E-2</v>
      </c>
      <c r="E144" s="1">
        <f t="shared" ca="1" si="13"/>
        <v>1.5001513020326433E-4</v>
      </c>
      <c r="F144" s="1">
        <f t="shared" ref="F144:T158" ca="1" si="19">(F94+0.6*(G94+E94)+0.15*(D94+H94))/(1+2*0.6+2*0.15)</f>
        <v>0.11001619255691605</v>
      </c>
      <c r="G144" s="1">
        <f t="shared" ca="1" si="19"/>
        <v>0.1907782273543257</v>
      </c>
      <c r="H144" s="1">
        <f t="shared" ca="1" si="19"/>
        <v>0.15088125459803486</v>
      </c>
      <c r="I144" s="1">
        <f t="shared" ca="1" si="19"/>
        <v>0.1072213874038761</v>
      </c>
      <c r="J144" s="1">
        <f t="shared" ca="1" si="19"/>
        <v>0.18827995227704336</v>
      </c>
      <c r="K144" s="1">
        <f t="shared" ca="1" si="19"/>
        <v>0.37292447377655824</v>
      </c>
      <c r="L144" s="1">
        <f t="shared" ca="1" si="19"/>
        <v>0.43905768429548059</v>
      </c>
      <c r="M144" s="1">
        <f t="shared" ca="1" si="19"/>
        <v>0.50303269558051222</v>
      </c>
      <c r="N144" s="1">
        <f t="shared" ca="1" si="19"/>
        <v>0.32301714786471752</v>
      </c>
      <c r="O144" s="1">
        <f t="shared" ca="1" si="19"/>
        <v>0.15574731538804057</v>
      </c>
      <c r="P144" s="1">
        <f t="shared" ca="1" si="19"/>
        <v>0.16351595901809696</v>
      </c>
      <c r="Q144" s="1">
        <f t="shared" ca="1" si="19"/>
        <v>0.24161267044129198</v>
      </c>
      <c r="R144" s="1">
        <f t="shared" ca="1" si="19"/>
        <v>0.19007473332529218</v>
      </c>
      <c r="S144" s="1">
        <f t="shared" ca="1" si="19"/>
        <v>0.19288382926198916</v>
      </c>
      <c r="T144" s="1">
        <f t="shared" ca="1" si="19"/>
        <v>0.27281106787651288</v>
      </c>
      <c r="U144" s="1">
        <f t="shared" ca="1" si="18"/>
        <v>0.18694676620925382</v>
      </c>
      <c r="V144" s="1">
        <f t="shared" ca="1" si="15"/>
        <v>0.11574860866372196</v>
      </c>
      <c r="W144" s="1">
        <f t="shared" ca="1" si="16"/>
        <v>7.5203324410513459E-2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-4.0701877671235495E-2</v>
      </c>
      <c r="E145" s="1">
        <f t="shared" ca="1" si="13"/>
        <v>-1.0716095238351472E-2</v>
      </c>
      <c r="F145" s="1">
        <f t="shared" ca="1" si="19"/>
        <v>0.16043230479107895</v>
      </c>
      <c r="G145" s="1">
        <f t="shared" ca="1" si="19"/>
        <v>0.39192321289983389</v>
      </c>
      <c r="H145" s="1">
        <f t="shared" ca="1" si="19"/>
        <v>0.38295204031535307</v>
      </c>
      <c r="I145" s="1">
        <f t="shared" ca="1" si="19"/>
        <v>0.29638231595859693</v>
      </c>
      <c r="J145" s="1">
        <f t="shared" ca="1" si="19"/>
        <v>0.18928947876619162</v>
      </c>
      <c r="K145" s="1">
        <f t="shared" ca="1" si="19"/>
        <v>0.18772863707503587</v>
      </c>
      <c r="L145" s="1">
        <f t="shared" ca="1" si="19"/>
        <v>0.31216176670861728</v>
      </c>
      <c r="M145" s="1">
        <f t="shared" ca="1" si="19"/>
        <v>0.37900112412652842</v>
      </c>
      <c r="N145" s="1">
        <f t="shared" ca="1" si="19"/>
        <v>0.28861722868619577</v>
      </c>
      <c r="O145" s="1">
        <f t="shared" ca="1" si="19"/>
        <v>0.3119544904680992</v>
      </c>
      <c r="P145" s="1">
        <f t="shared" ca="1" si="19"/>
        <v>0.37835754189089599</v>
      </c>
      <c r="Q145" s="1">
        <f t="shared" ca="1" si="19"/>
        <v>0.22288699625488473</v>
      </c>
      <c r="R145" s="1">
        <f t="shared" ca="1" si="19"/>
        <v>3.3491543000891237E-2</v>
      </c>
      <c r="S145" s="1">
        <f t="shared" ca="1" si="19"/>
        <v>-4.2073250979610205E-2</v>
      </c>
      <c r="T145" s="1">
        <f t="shared" ca="1" si="19"/>
        <v>-5.9085053334729853E-2</v>
      </c>
      <c r="U145" s="1">
        <f t="shared" ca="1" si="18"/>
        <v>1.7973045155009425E-2</v>
      </c>
      <c r="V145" s="1">
        <f t="shared" ca="1" si="15"/>
        <v>0.2385403218655491</v>
      </c>
      <c r="W145" s="1">
        <f t="shared" ca="1" si="16"/>
        <v>0.55854748102619867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2.818315245774131E-2</v>
      </c>
      <c r="E146" s="1">
        <f t="shared" ca="1" si="13"/>
        <v>0.13587454830805115</v>
      </c>
      <c r="F146" s="1">
        <f t="shared" ca="1" si="19"/>
        <v>0.20741893263286362</v>
      </c>
      <c r="G146" s="1">
        <f t="shared" ca="1" si="19"/>
        <v>0.13917002652544436</v>
      </c>
      <c r="H146" s="1">
        <f t="shared" ca="1" si="19"/>
        <v>0.16821475467151986</v>
      </c>
      <c r="I146" s="1">
        <f t="shared" ca="1" si="19"/>
        <v>0.31888445571772955</v>
      </c>
      <c r="J146" s="1">
        <f t="shared" ca="1" si="19"/>
        <v>0.40271935182465074</v>
      </c>
      <c r="K146" s="1">
        <f t="shared" ca="1" si="19"/>
        <v>0.43989979788535488</v>
      </c>
      <c r="L146" s="1">
        <f t="shared" ca="1" si="19"/>
        <v>0.39850207038766028</v>
      </c>
      <c r="M146" s="1">
        <f t="shared" ca="1" si="19"/>
        <v>0.41446722551944915</v>
      </c>
      <c r="N146" s="1">
        <f t="shared" ca="1" si="19"/>
        <v>0.24152813049808772</v>
      </c>
      <c r="O146" s="1">
        <f t="shared" ca="1" si="19"/>
        <v>0.16566223564937474</v>
      </c>
      <c r="P146" s="1">
        <f t="shared" ca="1" si="19"/>
        <v>0.27746064314017882</v>
      </c>
      <c r="Q146" s="1">
        <f t="shared" ca="1" si="19"/>
        <v>0.38500174527061287</v>
      </c>
      <c r="R146" s="1">
        <f t="shared" ca="1" si="19"/>
        <v>0.25628705082075071</v>
      </c>
      <c r="S146" s="1">
        <f t="shared" ca="1" si="19"/>
        <v>9.5003024122000651E-2</v>
      </c>
      <c r="T146" s="1">
        <f t="shared" ca="1" si="19"/>
        <v>-1.0909651726219823E-2</v>
      </c>
      <c r="U146" s="1">
        <f t="shared" ca="1" si="18"/>
        <v>-2.0018343265387945E-2</v>
      </c>
      <c r="V146" s="1">
        <f t="shared" ca="1" si="15"/>
        <v>4.8151454515545068E-2</v>
      </c>
      <c r="W146" s="1">
        <f t="shared" ca="1" si="16"/>
        <v>0.12581014407026489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9.6313415441884251E-2</v>
      </c>
      <c r="E147" s="1">
        <f t="shared" ca="1" si="13"/>
        <v>0.17517237245134332</v>
      </c>
      <c r="F147" s="1">
        <f t="shared" ca="1" si="19"/>
        <v>0.25981560623878697</v>
      </c>
      <c r="G147" s="1">
        <f t="shared" ca="1" si="19"/>
        <v>0.26397732121417988</v>
      </c>
      <c r="H147" s="1">
        <f t="shared" ca="1" si="19"/>
        <v>0.35933080222106217</v>
      </c>
      <c r="I147" s="1">
        <f t="shared" ca="1" si="19"/>
        <v>0.48519649894314226</v>
      </c>
      <c r="J147" s="1">
        <f t="shared" ca="1" si="19"/>
        <v>0.41780034147979944</v>
      </c>
      <c r="K147" s="1">
        <f t="shared" ca="1" si="19"/>
        <v>0.39796808637729508</v>
      </c>
      <c r="L147" s="1">
        <f t="shared" ca="1" si="19"/>
        <v>0.26728245326362965</v>
      </c>
      <c r="M147" s="1">
        <f t="shared" ca="1" si="19"/>
        <v>7.2429213052195768E-2</v>
      </c>
      <c r="N147" s="1">
        <f t="shared" ca="1" si="19"/>
        <v>5.4186356692365059E-2</v>
      </c>
      <c r="O147" s="1">
        <f t="shared" ca="1" si="19"/>
        <v>0.12258695743409823</v>
      </c>
      <c r="P147" s="1">
        <f t="shared" ca="1" si="19"/>
        <v>0.15936949057076494</v>
      </c>
      <c r="Q147" s="1">
        <f t="shared" ca="1" si="19"/>
        <v>0.12228024487122011</v>
      </c>
      <c r="R147" s="1">
        <f t="shared" ca="1" si="19"/>
        <v>0.12504640503420619</v>
      </c>
      <c r="S147" s="1">
        <f t="shared" ca="1" si="19"/>
        <v>0.1383424983357428</v>
      </c>
      <c r="T147" s="1">
        <f t="shared" ca="1" si="19"/>
        <v>0.14354407666874966</v>
      </c>
      <c r="U147" s="1">
        <f t="shared" ca="1" si="18"/>
        <v>0.28705129507225696</v>
      </c>
      <c r="V147" s="1">
        <f t="shared" ca="1" si="15"/>
        <v>0.53601818814042379</v>
      </c>
      <c r="W147" s="1">
        <f t="shared" ca="1" si="16"/>
        <v>0.68248689154920172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0.11214715146833173</v>
      </c>
      <c r="E148" s="1">
        <f t="shared" ca="1" si="13"/>
        <v>0.19014107538862671</v>
      </c>
      <c r="F148" s="1">
        <f t="shared" ca="1" si="19"/>
        <v>0.37131784172037668</v>
      </c>
      <c r="G148" s="1">
        <f t="shared" ca="1" si="19"/>
        <v>0.51970569092726504</v>
      </c>
      <c r="H148" s="1">
        <f t="shared" ca="1" si="19"/>
        <v>0.49322677917516489</v>
      </c>
      <c r="I148" s="1">
        <f t="shared" ca="1" si="19"/>
        <v>0.45755955530452752</v>
      </c>
      <c r="J148" s="1">
        <f t="shared" ca="1" si="19"/>
        <v>0.29289561929977603</v>
      </c>
      <c r="K148" s="1">
        <f t="shared" ca="1" si="19"/>
        <v>0.21864051177081567</v>
      </c>
      <c r="L148" s="1">
        <f t="shared" ca="1" si="19"/>
        <v>0.26497266979550715</v>
      </c>
      <c r="M148" s="1">
        <f t="shared" ca="1" si="19"/>
        <v>0.2317509671050749</v>
      </c>
      <c r="N148" s="1">
        <f t="shared" ca="1" si="19"/>
        <v>0.2164209281706187</v>
      </c>
      <c r="O148" s="1">
        <f t="shared" ca="1" si="19"/>
        <v>0.2568919394442884</v>
      </c>
      <c r="P148" s="1">
        <f t="shared" ca="1" si="19"/>
        <v>0.24776869866823437</v>
      </c>
      <c r="Q148" s="1">
        <f t="shared" ca="1" si="19"/>
        <v>0.10225015825813491</v>
      </c>
      <c r="R148" s="1">
        <f t="shared" ca="1" si="19"/>
        <v>2.2844374813496264E-2</v>
      </c>
      <c r="S148" s="1">
        <f t="shared" ca="1" si="19"/>
        <v>4.6644971639846419E-2</v>
      </c>
      <c r="T148" s="1">
        <f t="shared" ca="1" si="19"/>
        <v>8.6537114504181625E-2</v>
      </c>
      <c r="U148" s="1">
        <f t="shared" ca="1" si="18"/>
        <v>9.5994975558270579E-2</v>
      </c>
      <c r="V148" s="1">
        <f t="shared" ca="1" si="15"/>
        <v>9.7320011893352015E-2</v>
      </c>
      <c r="W148" s="1">
        <f t="shared" ca="1" si="16"/>
        <v>8.5012663803226293E-2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-9.4775636512878431E-2</v>
      </c>
      <c r="E149" s="1">
        <f t="shared" ca="1" si="13"/>
        <v>-2.8017464064712765E-2</v>
      </c>
      <c r="F149" s="1">
        <f t="shared" ca="1" si="19"/>
        <v>5.0298981693841685E-2</v>
      </c>
      <c r="G149" s="1">
        <f t="shared" ca="1" si="19"/>
        <v>0.14895961049234724</v>
      </c>
      <c r="H149" s="1">
        <f t="shared" ca="1" si="19"/>
        <v>0.3311073774688239</v>
      </c>
      <c r="I149" s="1">
        <f t="shared" ca="1" si="19"/>
        <v>0.46215649058693858</v>
      </c>
      <c r="J149" s="1">
        <f t="shared" ca="1" si="19"/>
        <v>0.28838769914154522</v>
      </c>
      <c r="K149" s="1">
        <f t="shared" ca="1" si="19"/>
        <v>0.13861389257735368</v>
      </c>
      <c r="L149" s="1">
        <f t="shared" ca="1" si="19"/>
        <v>0.11164107030696149</v>
      </c>
      <c r="M149" s="1">
        <f t="shared" ca="1" si="19"/>
        <v>0.12218288437594052</v>
      </c>
      <c r="N149" s="1">
        <f t="shared" ca="1" si="19"/>
        <v>8.438543716087761E-2</v>
      </c>
      <c r="O149" s="1">
        <f t="shared" ca="1" si="19"/>
        <v>4.7895054226720378E-2</v>
      </c>
      <c r="P149" s="1">
        <f t="shared" ca="1" si="19"/>
        <v>4.4318401068623017E-2</v>
      </c>
      <c r="Q149" s="1">
        <f t="shared" ca="1" si="19"/>
        <v>5.8606357792596618E-2</v>
      </c>
      <c r="R149" s="1">
        <f t="shared" ca="1" si="19"/>
        <v>5.5772999156458534E-3</v>
      </c>
      <c r="S149" s="1">
        <f t="shared" ca="1" si="19"/>
        <v>-7.4982122367378598E-2</v>
      </c>
      <c r="T149" s="1">
        <f t="shared" ca="1" si="19"/>
        <v>-1.6913847520598137E-2</v>
      </c>
      <c r="U149" s="1">
        <f t="shared" ca="1" si="18"/>
        <v>0.24177645814000762</v>
      </c>
      <c r="V149" s="1">
        <f t="shared" ca="1" si="15"/>
        <v>0.48142150092255898</v>
      </c>
      <c r="W149" s="1">
        <f t="shared" ca="1" si="16"/>
        <v>0.40041659645953576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-6.7767230550992624E-2</v>
      </c>
      <c r="E150" s="1">
        <f t="shared" ca="1" si="13"/>
        <v>0.14249880124346143</v>
      </c>
      <c r="F150" s="1">
        <f t="shared" ca="1" si="19"/>
        <v>0.32826671027057996</v>
      </c>
      <c r="G150" s="1">
        <f t="shared" ca="1" si="19"/>
        <v>0.2531252024067191</v>
      </c>
      <c r="H150" s="1">
        <f t="shared" ca="1" si="19"/>
        <v>0.26678012046163513</v>
      </c>
      <c r="I150" s="1">
        <f t="shared" ca="1" si="19"/>
        <v>0.39679047644524129</v>
      </c>
      <c r="J150" s="1">
        <f t="shared" ca="1" si="19"/>
        <v>0.33373433837945859</v>
      </c>
      <c r="K150" s="1">
        <f t="shared" ca="1" si="19"/>
        <v>0.24687817152271965</v>
      </c>
      <c r="L150" s="1">
        <f t="shared" ca="1" si="19"/>
        <v>0.1821437800877527</v>
      </c>
      <c r="M150" s="1">
        <f t="shared" ca="1" si="19"/>
        <v>0.14131748283195997</v>
      </c>
      <c r="N150" s="1">
        <f t="shared" ca="1" si="19"/>
        <v>0.1794007238266529</v>
      </c>
      <c r="O150" s="1">
        <f t="shared" ca="1" si="19"/>
        <v>0.25867506532020712</v>
      </c>
      <c r="P150" s="1">
        <f t="shared" ca="1" si="19"/>
        <v>0.2719992263344635</v>
      </c>
      <c r="Q150" s="1">
        <f t="shared" ca="1" si="19"/>
        <v>0.25219834203928071</v>
      </c>
      <c r="R150" s="1">
        <f t="shared" ca="1" si="19"/>
        <v>0.16666721007286389</v>
      </c>
      <c r="S150" s="1">
        <f t="shared" ca="1" si="19"/>
        <v>5.2381991480419277E-2</v>
      </c>
      <c r="T150" s="1">
        <f t="shared" ca="1" si="19"/>
        <v>1.1816285864995168E-3</v>
      </c>
      <c r="U150" s="1">
        <f t="shared" ca="1" si="18"/>
        <v>0.15504740943457934</v>
      </c>
      <c r="V150" s="1">
        <f t="shared" ca="1" si="15"/>
        <v>0.38074858290723779</v>
      </c>
      <c r="W150" s="1">
        <f t="shared" ca="1" si="16"/>
        <v>0.31377521053374274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-1.863085643978837E-2</v>
      </c>
      <c r="E151" s="1">
        <f t="shared" ca="1" si="13"/>
        <v>4.2591667422579027E-3</v>
      </c>
      <c r="F151" s="1">
        <f t="shared" ca="1" si="19"/>
        <v>2.6604903060876556E-2</v>
      </c>
      <c r="G151" s="1">
        <f t="shared" ca="1" si="19"/>
        <v>9.7517907325613648E-2</v>
      </c>
      <c r="H151" s="1">
        <f t="shared" ca="1" si="19"/>
        <v>0.20118314998600373</v>
      </c>
      <c r="I151" s="1">
        <f t="shared" ca="1" si="19"/>
        <v>0.27743635440197739</v>
      </c>
      <c r="J151" s="1">
        <f t="shared" ca="1" si="19"/>
        <v>0.21110391060557668</v>
      </c>
      <c r="K151" s="1">
        <f t="shared" ca="1" si="19"/>
        <v>0.190578698989263</v>
      </c>
      <c r="L151" s="1">
        <f t="shared" ca="1" si="19"/>
        <v>0.27272828834312018</v>
      </c>
      <c r="M151" s="1">
        <f t="shared" ca="1" si="19"/>
        <v>0.20839034896322275</v>
      </c>
      <c r="N151" s="1">
        <f t="shared" ca="1" si="19"/>
        <v>0.14151628358079091</v>
      </c>
      <c r="O151" s="1">
        <f t="shared" ca="1" si="19"/>
        <v>0.14139025944335565</v>
      </c>
      <c r="P151" s="1">
        <f t="shared" ca="1" si="19"/>
        <v>0.13681969411219269</v>
      </c>
      <c r="Q151" s="1">
        <f t="shared" ca="1" si="19"/>
        <v>8.7706075133185193E-2</v>
      </c>
      <c r="R151" s="1">
        <f t="shared" ca="1" si="19"/>
        <v>4.0008040117407759E-2</v>
      </c>
      <c r="S151" s="1">
        <f t="shared" ca="1" si="19"/>
        <v>-5.0919276246294085E-3</v>
      </c>
      <c r="T151" s="1">
        <f t="shared" ca="1" si="19"/>
        <v>1.1553649375877778E-2</v>
      </c>
      <c r="U151" s="1">
        <f t="shared" ca="1" si="18"/>
        <v>0.15756445582489026</v>
      </c>
      <c r="V151" s="1">
        <f t="shared" ca="1" si="15"/>
        <v>0.34522056133538642</v>
      </c>
      <c r="W151" s="1">
        <f t="shared" ca="1" si="16"/>
        <v>0.30381546144886051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2.9994609317715009E-2</v>
      </c>
      <c r="E152" s="1">
        <f t="shared" ca="1" si="13"/>
        <v>0.11435682827560105</v>
      </c>
      <c r="F152" s="1">
        <f t="shared" ca="1" si="19"/>
        <v>0.3186381921265542</v>
      </c>
      <c r="G152" s="1">
        <f t="shared" ca="1" si="19"/>
        <v>0.50922919415615109</v>
      </c>
      <c r="H152" s="1">
        <f t="shared" ca="1" si="19"/>
        <v>0.49228160989233605</v>
      </c>
      <c r="I152" s="1">
        <f t="shared" ca="1" si="19"/>
        <v>0.49396176724245916</v>
      </c>
      <c r="J152" s="1">
        <f t="shared" ca="1" si="19"/>
        <v>0.39082558647488758</v>
      </c>
      <c r="K152" s="1">
        <f t="shared" ca="1" si="19"/>
        <v>0.37507577890694643</v>
      </c>
      <c r="L152" s="1">
        <f t="shared" ca="1" si="19"/>
        <v>0.43447564525255389</v>
      </c>
      <c r="M152" s="1">
        <f t="shared" ca="1" si="19"/>
        <v>0.47915235737757228</v>
      </c>
      <c r="N152" s="1">
        <f t="shared" ca="1" si="19"/>
        <v>0.25185498788709992</v>
      </c>
      <c r="O152" s="1">
        <f t="shared" ca="1" si="19"/>
        <v>3.5427030178036036E-2</v>
      </c>
      <c r="P152" s="1">
        <f t="shared" ca="1" si="19"/>
        <v>-1.2589208107170069E-3</v>
      </c>
      <c r="Q152" s="1">
        <f t="shared" ca="1" si="19"/>
        <v>3.6097235949033066E-2</v>
      </c>
      <c r="R152" s="1">
        <f t="shared" ca="1" si="19"/>
        <v>1.8269987092664718E-2</v>
      </c>
      <c r="S152" s="1">
        <f t="shared" ca="1" si="19"/>
        <v>-2.9300465690810074E-2</v>
      </c>
      <c r="T152" s="1">
        <f t="shared" ca="1" si="19"/>
        <v>-3.605396969923453E-2</v>
      </c>
      <c r="U152" s="1">
        <f t="shared" ca="1" si="18"/>
        <v>2.036617677411054E-3</v>
      </c>
      <c r="V152" s="1">
        <f t="shared" ca="1" si="15"/>
        <v>3.2154605647699286E-2</v>
      </c>
      <c r="W152" s="1">
        <f t="shared" ca="1" si="16"/>
        <v>1.0909845042591593E-2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5.2298317183316977E-2</v>
      </c>
      <c r="E153" s="1">
        <f t="shared" ca="1" si="13"/>
        <v>0.2376826468640926</v>
      </c>
      <c r="F153" s="1">
        <f t="shared" ca="1" si="19"/>
        <v>0.59269995485542448</v>
      </c>
      <c r="G153" s="1">
        <f t="shared" ca="1" si="19"/>
        <v>0.71211061757341043</v>
      </c>
      <c r="H153" s="1">
        <f t="shared" ca="1" si="19"/>
        <v>0.4765856981116115</v>
      </c>
      <c r="I153" s="1">
        <f t="shared" ca="1" si="19"/>
        <v>0.26242606876502611</v>
      </c>
      <c r="J153" s="1">
        <f t="shared" ca="1" si="19"/>
        <v>0.1604989917650117</v>
      </c>
      <c r="K153" s="1">
        <f t="shared" ca="1" si="19"/>
        <v>0.20878799048316687</v>
      </c>
      <c r="L153" s="1">
        <f t="shared" ca="1" si="19"/>
        <v>0.18329650196175556</v>
      </c>
      <c r="M153" s="1">
        <f t="shared" ca="1" si="19"/>
        <v>5.0472224145578323E-2</v>
      </c>
      <c r="N153" s="1">
        <f t="shared" ca="1" si="19"/>
        <v>-1.8189095547338476E-2</v>
      </c>
      <c r="O153" s="1">
        <f t="shared" ca="1" si="19"/>
        <v>2.0563631164996873E-2</v>
      </c>
      <c r="P153" s="1">
        <f t="shared" ca="1" si="19"/>
        <v>6.2981180651601562E-2</v>
      </c>
      <c r="Q153" s="1">
        <f t="shared" ca="1" si="19"/>
        <v>6.7660048430330716E-2</v>
      </c>
      <c r="R153" s="1">
        <f t="shared" ca="1" si="19"/>
        <v>8.8939670783666824E-2</v>
      </c>
      <c r="S153" s="1">
        <f t="shared" ca="1" si="19"/>
        <v>8.1807662673939158E-2</v>
      </c>
      <c r="T153" s="1">
        <f t="shared" ca="1" si="19"/>
        <v>3.1483238603668133E-2</v>
      </c>
      <c r="U153" s="1">
        <f t="shared" ca="1" si="18"/>
        <v>-7.1672399074961283E-3</v>
      </c>
      <c r="V153" s="1">
        <f t="shared" ca="1" si="15"/>
        <v>-5.6381267361087194E-2</v>
      </c>
      <c r="W153" s="1">
        <f t="shared" ca="1" si="16"/>
        <v>-0.10553775359198982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0.1191094130217968</v>
      </c>
      <c r="E154" s="1">
        <f t="shared" ca="1" si="13"/>
        <v>0.28703115179407418</v>
      </c>
      <c r="F154" s="1">
        <f t="shared" ca="1" si="19"/>
        <v>0.45808956416720797</v>
      </c>
      <c r="G154" s="1">
        <f t="shared" ca="1" si="19"/>
        <v>0.30102921649200409</v>
      </c>
      <c r="H154" s="1">
        <f t="shared" ca="1" si="19"/>
        <v>9.0009672513045078E-2</v>
      </c>
      <c r="I154" s="1">
        <f t="shared" ca="1" si="19"/>
        <v>8.7572856812383526E-2</v>
      </c>
      <c r="J154" s="1">
        <f t="shared" ca="1" si="19"/>
        <v>0.24235408102517755</v>
      </c>
      <c r="K154" s="1">
        <f t="shared" ca="1" si="19"/>
        <v>0.36973396705184347</v>
      </c>
      <c r="L154" s="1">
        <f t="shared" ca="1" si="19"/>
        <v>0.22911152533450369</v>
      </c>
      <c r="M154" s="1">
        <f t="shared" ca="1" si="19"/>
        <v>0.12454774587438266</v>
      </c>
      <c r="N154" s="1">
        <f t="shared" ca="1" si="19"/>
        <v>9.9061637782678444E-2</v>
      </c>
      <c r="O154" s="1">
        <f t="shared" ca="1" si="19"/>
        <v>7.3080973449729886E-2</v>
      </c>
      <c r="P154" s="1">
        <f t="shared" ca="1" si="19"/>
        <v>3.34766466199009E-2</v>
      </c>
      <c r="Q154" s="1">
        <f t="shared" ca="1" si="19"/>
        <v>4.3652464086965659E-3</v>
      </c>
      <c r="R154" s="1">
        <f t="shared" ca="1" si="19"/>
        <v>-9.3527158071129608E-3</v>
      </c>
      <c r="S154" s="1">
        <f t="shared" ca="1" si="19"/>
        <v>6.4782621992788532E-3</v>
      </c>
      <c r="T154" s="1">
        <f t="shared" ca="1" si="19"/>
        <v>-6.2522521339783334E-3</v>
      </c>
      <c r="U154" s="1">
        <f t="shared" ca="1" si="18"/>
        <v>-1.9870978513828994E-2</v>
      </c>
      <c r="V154" s="1">
        <f t="shared" ca="1" si="15"/>
        <v>-5.4005487729021206E-3</v>
      </c>
      <c r="W154" s="1">
        <f t="shared" ca="1" si="16"/>
        <v>-2.2996640803060391E-2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2.6283774060467106E-2</v>
      </c>
      <c r="E155" s="1">
        <f t="shared" ca="1" si="13"/>
        <v>0.14045981625641585</v>
      </c>
      <c r="F155" s="1">
        <f t="shared" ca="1" si="19"/>
        <v>0.40463324357058028</v>
      </c>
      <c r="G155" s="1">
        <f t="shared" ca="1" si="19"/>
        <v>0.5931897322623747</v>
      </c>
      <c r="H155" s="1">
        <f t="shared" ca="1" si="19"/>
        <v>0.46686375547953557</v>
      </c>
      <c r="I155" s="1">
        <f t="shared" ca="1" si="19"/>
        <v>0.28321694865983693</v>
      </c>
      <c r="J155" s="1">
        <f t="shared" ca="1" si="19"/>
        <v>0.14202503785806217</v>
      </c>
      <c r="K155" s="1">
        <f t="shared" ca="1" si="19"/>
        <v>0.14298179366524433</v>
      </c>
      <c r="L155" s="1">
        <f t="shared" ca="1" si="19"/>
        <v>0.13388055778374375</v>
      </c>
      <c r="M155" s="1">
        <f t="shared" ca="1" si="19"/>
        <v>9.0586742589165117E-2</v>
      </c>
      <c r="N155" s="1">
        <f t="shared" ca="1" si="19"/>
        <v>7.2891983801064483E-3</v>
      </c>
      <c r="O155" s="1">
        <f t="shared" ca="1" si="19"/>
        <v>-5.8840229330531714E-2</v>
      </c>
      <c r="P155" s="1">
        <f t="shared" ca="1" si="19"/>
        <v>-0.10644963515539389</v>
      </c>
      <c r="Q155" s="1">
        <f t="shared" ca="1" si="19"/>
        <v>-9.551122674553307E-2</v>
      </c>
      <c r="R155" s="1">
        <f t="shared" ca="1" si="19"/>
        <v>-5.0673308436179496E-2</v>
      </c>
      <c r="S155" s="1">
        <f t="shared" ca="1" si="19"/>
        <v>7.666662557718187E-3</v>
      </c>
      <c r="T155" s="1">
        <f t="shared" ca="1" si="19"/>
        <v>5.3316892599428845E-2</v>
      </c>
      <c r="U155" s="1">
        <f t="shared" ca="1" si="18"/>
        <v>9.7866392694095403E-2</v>
      </c>
      <c r="V155" s="1">
        <f t="shared" ca="1" si="15"/>
        <v>7.6212047217592754E-2</v>
      </c>
      <c r="W155" s="1">
        <f t="shared" ca="1" si="16"/>
        <v>-8.1361217914596613E-3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4.5463075807958428E-2</v>
      </c>
      <c r="E156" s="1">
        <f t="shared" ca="1" si="13"/>
        <v>0.23054418632486834</v>
      </c>
      <c r="F156" s="1">
        <f t="shared" ca="1" si="19"/>
        <v>0.39087345178314037</v>
      </c>
      <c r="G156" s="1">
        <f t="shared" ca="1" si="19"/>
        <v>0.30186816640501968</v>
      </c>
      <c r="H156" s="1">
        <f t="shared" ca="1" si="19"/>
        <v>0.19607645714965216</v>
      </c>
      <c r="I156" s="1">
        <f t="shared" ca="1" si="19"/>
        <v>0.16382612251287729</v>
      </c>
      <c r="J156" s="1">
        <f t="shared" ca="1" si="19"/>
        <v>0.19390508940098822</v>
      </c>
      <c r="K156" s="1">
        <f t="shared" ca="1" si="19"/>
        <v>0.23136486454646504</v>
      </c>
      <c r="L156" s="1">
        <f t="shared" ca="1" si="19"/>
        <v>0.12418726183777282</v>
      </c>
      <c r="M156" s="1">
        <f t="shared" ca="1" si="19"/>
        <v>1.2667063921454242E-2</v>
      </c>
      <c r="N156" s="1">
        <f t="shared" ca="1" si="19"/>
        <v>5.0709533298128771E-3</v>
      </c>
      <c r="O156" s="1">
        <f t="shared" ca="1" si="19"/>
        <v>3.4780755979930841E-2</v>
      </c>
      <c r="P156" s="1">
        <f t="shared" ca="1" si="19"/>
        <v>5.0080187319152335E-2</v>
      </c>
      <c r="Q156" s="1">
        <f t="shared" ca="1" si="19"/>
        <v>-5.0912041087736049E-3</v>
      </c>
      <c r="R156" s="1">
        <f t="shared" ca="1" si="19"/>
        <v>-4.4810966419859467E-2</v>
      </c>
      <c r="S156" s="1">
        <f t="shared" ca="1" si="19"/>
        <v>-7.6615779633107256E-3</v>
      </c>
      <c r="T156" s="1">
        <f t="shared" ca="1" si="19"/>
        <v>5.8882217923247916E-2</v>
      </c>
      <c r="U156" s="1">
        <f t="shared" ca="1" si="18"/>
        <v>0.1478450916915402</v>
      </c>
      <c r="V156" s="1">
        <f t="shared" ca="1" si="15"/>
        <v>0.34890104167657299</v>
      </c>
      <c r="W156" s="1">
        <f t="shared" ca="1" si="16"/>
        <v>0.65784253591669073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0.13295458966236498</v>
      </c>
      <c r="E157" s="1">
        <f t="shared" ca="1" si="13"/>
        <v>0.30303588293398476</v>
      </c>
      <c r="F157" s="1">
        <f t="shared" ca="1" si="19"/>
        <v>0.43687708515273194</v>
      </c>
      <c r="G157" s="1">
        <f t="shared" ca="1" si="19"/>
        <v>0.31938139018152456</v>
      </c>
      <c r="H157" s="1">
        <f t="shared" ca="1" si="19"/>
        <v>0.14811054134846344</v>
      </c>
      <c r="I157" s="1">
        <f t="shared" ca="1" si="19"/>
        <v>0.1316191264512305</v>
      </c>
      <c r="J157" s="1">
        <f t="shared" ca="1" si="19"/>
        <v>0.29100782789303159</v>
      </c>
      <c r="K157" s="1">
        <f t="shared" ca="1" si="19"/>
        <v>0.43801644839462106</v>
      </c>
      <c r="L157" s="1">
        <f t="shared" ca="1" si="19"/>
        <v>0.25002476109627048</v>
      </c>
      <c r="M157" s="1">
        <f t="shared" ca="1" si="19"/>
        <v>3.6511112636010049E-2</v>
      </c>
      <c r="N157" s="1">
        <f t="shared" ca="1" si="19"/>
        <v>2.0689652062588677E-2</v>
      </c>
      <c r="O157" s="1">
        <f t="shared" ca="1" si="19"/>
        <v>0.12054723674631225</v>
      </c>
      <c r="P157" s="1">
        <f t="shared" ca="1" si="19"/>
        <v>0.20506086139891813</v>
      </c>
      <c r="Q157" s="1">
        <f t="shared" ca="1" si="19"/>
        <v>0.19619565036056527</v>
      </c>
      <c r="R157" s="1">
        <f t="shared" ca="1" si="19"/>
        <v>9.8652659440805909E-2</v>
      </c>
      <c r="S157" s="1">
        <f t="shared" ca="1" si="19"/>
        <v>9.5608256645953266E-2</v>
      </c>
      <c r="T157" s="1">
        <f t="shared" ca="1" si="19"/>
        <v>0.27637460087243176</v>
      </c>
      <c r="U157" s="1">
        <f t="shared" ca="1" si="18"/>
        <v>0.51911582798173184</v>
      </c>
      <c r="V157" s="1">
        <f t="shared" ca="1" si="15"/>
        <v>0.49074513717266888</v>
      </c>
      <c r="W157" s="1">
        <f t="shared" ca="1" si="16"/>
        <v>0.27912105713092167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8.9342346503751266E-2</v>
      </c>
      <c r="E158" s="1">
        <f t="shared" ca="1" si="13"/>
        <v>0.31412437828149248</v>
      </c>
      <c r="F158" s="1">
        <f t="shared" ca="1" si="19"/>
        <v>0.62251966875756837</v>
      </c>
      <c r="G158" s="1">
        <f t="shared" ca="1" si="19"/>
        <v>0.62606924363034044</v>
      </c>
      <c r="H158" s="1">
        <f t="shared" ca="1" si="19"/>
        <v>0.34922889160713305</v>
      </c>
      <c r="I158" s="1">
        <f t="shared" ca="1" si="19"/>
        <v>0.20965039483365788</v>
      </c>
      <c r="J158" s="1">
        <f t="shared" ca="1" si="19"/>
        <v>0.12122699232413417</v>
      </c>
      <c r="K158" s="1">
        <f t="shared" ca="1" si="19"/>
        <v>0.1156705956724747</v>
      </c>
      <c r="L158" s="1">
        <f ca="1">(L108+0.6*(M108+K108)+0.15*(J108+N108))/(1+2*0.6+2*0.15)</f>
        <v>0.20511334561672742</v>
      </c>
      <c r="M158" s="1">
        <f t="shared" ca="1" si="19"/>
        <v>0.34373373775626037</v>
      </c>
      <c r="N158" s="1">
        <f t="shared" ca="1" si="19"/>
        <v>0.25431588464366522</v>
      </c>
      <c r="O158" s="1">
        <f t="shared" ca="1" si="19"/>
        <v>0.16779502051536938</v>
      </c>
      <c r="P158" s="1">
        <f t="shared" ca="1" si="19"/>
        <v>0.10918429886203782</v>
      </c>
      <c r="Q158" s="1">
        <f t="shared" ca="1" si="19"/>
        <v>6.7009334850751071E-2</v>
      </c>
      <c r="R158" s="1">
        <f t="shared" ca="1" si="19"/>
        <v>-3.2190692382369809E-2</v>
      </c>
      <c r="S158" s="1">
        <f t="shared" ca="1" si="19"/>
        <v>-8.9861434745880084E-2</v>
      </c>
      <c r="T158" s="1">
        <f t="shared" ca="1" si="19"/>
        <v>-5.2844106109239064E-2</v>
      </c>
      <c r="U158" s="1">
        <f t="shared" ca="1" si="18"/>
        <v>3.7265036009139364E-2</v>
      </c>
      <c r="V158" s="1">
        <f t="shared" ca="1" si="15"/>
        <v>9.727388924143951E-2</v>
      </c>
      <c r="W158" s="1">
        <f ca="1">(W108+0.6*(V108)+0.15*U108)/(1+0.6+0.15)</f>
        <v>8.0878812059421837E-2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4.510333548519254E-2</v>
      </c>
      <c r="E160" s="3">
        <f t="shared" ref="E160:W160" ca="1" si="20">AVERAGE(E111:E134)</f>
        <v>6.4016693711067732E-2</v>
      </c>
      <c r="F160" s="3">
        <f t="shared" ca="1" si="20"/>
        <v>8.7026433802455616E-2</v>
      </c>
      <c r="G160" s="3">
        <f t="shared" ca="1" si="20"/>
        <v>7.8893313835892709E-2</v>
      </c>
      <c r="H160" s="3">
        <f t="shared" ca="1" si="20"/>
        <v>5.1979962041416916E-2</v>
      </c>
      <c r="I160" s="3">
        <f t="shared" ca="1" si="20"/>
        <v>3.4909074223393184E-2</v>
      </c>
      <c r="J160" s="3">
        <f t="shared" ca="1" si="20"/>
        <v>8.5767518523512457E-2</v>
      </c>
      <c r="K160" s="3">
        <f t="shared" ca="1" si="20"/>
        <v>0.25170857807447117</v>
      </c>
      <c r="L160" s="3">
        <f t="shared" ca="1" si="20"/>
        <v>0.40079924710604015</v>
      </c>
      <c r="M160" s="3">
        <f t="shared" ca="1" si="20"/>
        <v>0.25295437627591855</v>
      </c>
      <c r="N160" s="3">
        <f t="shared" ca="1" si="20"/>
        <v>9.1203718213663007E-2</v>
      </c>
      <c r="O160" s="3">
        <f t="shared" ca="1" si="20"/>
        <v>4.9906940099162446E-2</v>
      </c>
      <c r="P160" s="3">
        <f t="shared" ca="1" si="20"/>
        <v>6.4001378539404324E-2</v>
      </c>
      <c r="Q160" s="3">
        <f t="shared" ca="1" si="20"/>
        <v>5.4609896160859005E-2</v>
      </c>
      <c r="R160" s="3">
        <f t="shared" ca="1" si="20"/>
        <v>4.1273498944058518E-2</v>
      </c>
      <c r="S160" s="3">
        <f t="shared" ca="1" si="20"/>
        <v>4.6533600958907045E-2</v>
      </c>
      <c r="T160" s="3">
        <f t="shared" ca="1" si="20"/>
        <v>6.2149172059843355E-2</v>
      </c>
      <c r="U160" s="3">
        <f t="shared" ca="1" si="20"/>
        <v>4.6411705362974787E-2</v>
      </c>
      <c r="V160" s="3">
        <f t="shared" ca="1" si="20"/>
        <v>4.7598809975584244E-2</v>
      </c>
      <c r="W160" s="3">
        <f t="shared" ca="1" si="20"/>
        <v>7.5947465817947243E-2</v>
      </c>
    </row>
    <row r="161" spans="2:23">
      <c r="C161" s="1" t="s">
        <v>198</v>
      </c>
      <c r="D161" s="10">
        <f ca="1">AVERAGE(D135:D158)</f>
        <v>3.0848183775027658E-2</v>
      </c>
      <c r="E161" s="3">
        <f t="shared" ref="E161:W161" ca="1" si="21">AVERAGE(E135:E158)</f>
        <v>0.14207014413884261</v>
      </c>
      <c r="F161" s="3">
        <f t="shared" ca="1" si="21"/>
        <v>0.31000510766443845</v>
      </c>
      <c r="G161" s="3">
        <f t="shared" ca="1" si="21"/>
        <v>0.36615058817457569</v>
      </c>
      <c r="H161" s="3">
        <f t="shared" ca="1" si="21"/>
        <v>0.28945102076237755</v>
      </c>
      <c r="I161" s="3">
        <f t="shared" ca="1" si="21"/>
        <v>0.25397720902973492</v>
      </c>
      <c r="J161" s="3">
        <f t="shared" ca="1" si="21"/>
        <v>0.2353911755747686</v>
      </c>
      <c r="K161" s="3">
        <f t="shared" ca="1" si="21"/>
        <v>0.28255821059836483</v>
      </c>
      <c r="L161" s="3">
        <f t="shared" ca="1" si="21"/>
        <v>0.29118219754079583</v>
      </c>
      <c r="M161" s="3">
        <f t="shared" ca="1" si="21"/>
        <v>0.25294047309457141</v>
      </c>
      <c r="N161" s="3">
        <f t="shared" ca="1" si="21"/>
        <v>0.17363071970012711</v>
      </c>
      <c r="O161" s="3">
        <f t="shared" ca="1" si="21"/>
        <v>0.14877410317562276</v>
      </c>
      <c r="P161" s="3">
        <f t="shared" ca="1" si="21"/>
        <v>0.1451006243184069</v>
      </c>
      <c r="Q161" s="3">
        <f t="shared" ca="1" si="21"/>
        <v>0.11380331751209234</v>
      </c>
      <c r="R161" s="3">
        <f t="shared" ca="1" si="21"/>
        <v>7.3341117272174336E-2</v>
      </c>
      <c r="S161" s="3">
        <f t="shared" ca="1" si="21"/>
        <v>9.9742813867294958E-2</v>
      </c>
      <c r="T161" s="3">
        <f t="shared" ca="1" si="21"/>
        <v>0.19652414227642892</v>
      </c>
      <c r="U161" s="3">
        <f t="shared" ca="1" si="21"/>
        <v>0.27527269317783498</v>
      </c>
      <c r="V161" s="3">
        <f t="shared" ca="1" si="21"/>
        <v>0.31366688282578087</v>
      </c>
      <c r="W161" s="3">
        <f t="shared" ca="1" si="21"/>
        <v>0.27478378881511756</v>
      </c>
    </row>
    <row r="162" spans="2:23">
      <c r="C162" s="1" t="s">
        <v>16</v>
      </c>
      <c r="D162" s="3">
        <f ca="1">IF(D165&gt;0,TINV(TTEST(D111:D134,D135:D158,2,2),46),-TINV(TTEST(D111:D134,D135:D158,2,2),46))</f>
        <v>0.72342113436448674</v>
      </c>
      <c r="E162" s="3">
        <f t="shared" ref="E162:V162" ca="1" si="22">IF(E165&gt;0,TINV(TTEST(E111:E134,E135:E158,2,2),46),-TINV(TTEST(E111:E134,E135:E158,2,2),46))</f>
        <v>-2.856400276560791</v>
      </c>
      <c r="F162" s="3">
        <f t="shared" ca="1" si="22"/>
        <v>-5.5168486876551324</v>
      </c>
      <c r="G162" s="3">
        <f t="shared" ca="1" si="22"/>
        <v>-6.7317912818322032</v>
      </c>
      <c r="H162" s="3">
        <f t="shared" ca="1" si="22"/>
        <v>-7.6530372903269761</v>
      </c>
      <c r="I162" s="3">
        <f t="shared" ca="1" si="22"/>
        <v>-7.4473721391740391</v>
      </c>
      <c r="J162" s="3">
        <f t="shared" ca="1" si="22"/>
        <v>-6.0842095921120105</v>
      </c>
      <c r="K162" s="3">
        <f t="shared" ca="1" si="22"/>
        <v>-1.0393843212559273</v>
      </c>
      <c r="L162" s="3">
        <f t="shared" ca="1" si="22"/>
        <v>4.3038363381884679</v>
      </c>
      <c r="M162" s="3">
        <f t="shared" ca="1" si="22"/>
        <v>3.9366280559283682E-4</v>
      </c>
      <c r="N162" s="3">
        <f t="shared" ca="1" si="22"/>
        <v>-2.7273603034631</v>
      </c>
      <c r="O162" s="3">
        <f t="shared" ca="1" si="22"/>
        <v>-3.7530744153377231</v>
      </c>
      <c r="P162" s="3">
        <f t="shared" ca="1" si="22"/>
        <v>-2.81696430452764</v>
      </c>
      <c r="Q162" s="3">
        <f t="shared" ca="1" si="22"/>
        <v>-2.0912203937267213</v>
      </c>
      <c r="R162" s="3">
        <f t="shared" ca="1" si="22"/>
        <v>-1.3975372906286077</v>
      </c>
      <c r="S162" s="3">
        <f t="shared" ca="1" si="22"/>
        <v>-1.7309514708044071</v>
      </c>
      <c r="T162" s="3">
        <f t="shared" ca="1" si="22"/>
        <v>-2.4055797809486066</v>
      </c>
      <c r="U162" s="3">
        <f t="shared" ca="1" si="22"/>
        <v>-3.5849108687419138</v>
      </c>
      <c r="V162" s="3">
        <f t="shared" ca="1" si="22"/>
        <v>-4.6174390299130472</v>
      </c>
      <c r="W162" s="3">
        <f ca="1">IF(W165&gt;0,TINV(TTEST(W111:W134,W135:W158,2,2),46),-TINV(TTEST(W111:W134,W135:W158,2,2),46))</f>
        <v>-3.3947706695379649</v>
      </c>
    </row>
    <row r="163" spans="2:23">
      <c r="B163" s="1" t="s">
        <v>199</v>
      </c>
      <c r="C163" s="1" t="s">
        <v>0</v>
      </c>
      <c r="D163" s="3">
        <f ca="1">STDEV(D111:D134)/SQRT(COUNT(D111:D134))</f>
        <v>1.3015228005197799E-2</v>
      </c>
      <c r="E163" s="3">
        <f t="shared" ref="E163:W163" ca="1" si="23">STDEV(E111:E134)/SQRT(COUNT(E111:E134))</f>
        <v>1.5049302167396524E-2</v>
      </c>
      <c r="F163" s="3">
        <f t="shared" ca="1" si="23"/>
        <v>1.9745922029762192E-2</v>
      </c>
      <c r="G163" s="3">
        <f t="shared" ca="1" si="23"/>
        <v>1.9187687298119246E-2</v>
      </c>
      <c r="H163" s="3">
        <f t="shared" ca="1" si="23"/>
        <v>1.6106497999288417E-2</v>
      </c>
      <c r="I163" s="3">
        <f t="shared" ca="1" si="23"/>
        <v>1.308482145049427E-2</v>
      </c>
      <c r="J163" s="3">
        <f t="shared" ca="1" si="23"/>
        <v>1.06742834750601E-2</v>
      </c>
      <c r="K163" s="3">
        <f t="shared" ca="1" si="23"/>
        <v>1.1876569656104043E-2</v>
      </c>
      <c r="L163" s="3">
        <f t="shared" ca="1" si="23"/>
        <v>1.1676969523156593E-2</v>
      </c>
      <c r="M163" s="3">
        <f t="shared" ca="1" si="23"/>
        <v>1.1943616684238711E-2</v>
      </c>
      <c r="N163" s="3">
        <f t="shared" ca="1" si="23"/>
        <v>1.5884322862415489E-2</v>
      </c>
      <c r="O163" s="3">
        <f t="shared" ca="1" si="23"/>
        <v>1.6008463782832907E-2</v>
      </c>
      <c r="P163" s="3">
        <f t="shared" ca="1" si="23"/>
        <v>1.4798796129489668E-2</v>
      </c>
      <c r="Q163" s="3">
        <f t="shared" ca="1" si="23"/>
        <v>1.6363405418755528E-2</v>
      </c>
      <c r="R163" s="3">
        <f t="shared" ca="1" si="23"/>
        <v>1.4645881311467639E-2</v>
      </c>
      <c r="S163" s="3">
        <f t="shared" ca="1" si="23"/>
        <v>1.704924873434396E-2</v>
      </c>
      <c r="T163" s="3">
        <f t="shared" ca="1" si="23"/>
        <v>2.3448171127710141E-2</v>
      </c>
      <c r="U163" s="3">
        <f t="shared" ca="1" si="23"/>
        <v>2.0210926591481798E-2</v>
      </c>
      <c r="V163" s="3">
        <f t="shared" ca="1" si="23"/>
        <v>2.0913765034929994E-2</v>
      </c>
      <c r="W163" s="3">
        <f t="shared" ca="1" si="23"/>
        <v>3.1483142190495507E-2</v>
      </c>
    </row>
    <row r="164" spans="2:23">
      <c r="C164" s="1" t="s">
        <v>198</v>
      </c>
      <c r="D164" s="3">
        <f ca="1">STDEV(D135:D158)/SQRT(COUNT(D135:D158))</f>
        <v>1.479521533805679E-2</v>
      </c>
      <c r="E164" s="3">
        <f t="shared" ref="E164:W164" ca="1" si="24">STDEV(E135:E158)/SQRT(COUNT(E135:E158))</f>
        <v>2.2808296316610081E-2</v>
      </c>
      <c r="F164" s="3">
        <f t="shared" ca="1" si="24"/>
        <v>3.5266045974487438E-2</v>
      </c>
      <c r="G164" s="3">
        <f t="shared" ca="1" si="24"/>
        <v>3.8114438122646407E-2</v>
      </c>
      <c r="H164" s="3">
        <f t="shared" ca="1" si="24"/>
        <v>2.6522062920702399E-2</v>
      </c>
      <c r="I164" s="3">
        <f t="shared" ca="1" si="24"/>
        <v>2.6344995142974788E-2</v>
      </c>
      <c r="J164" s="3">
        <f t="shared" ca="1" si="24"/>
        <v>2.2154737628575959E-2</v>
      </c>
      <c r="K164" s="3">
        <f t="shared" ca="1" si="24"/>
        <v>2.7200915542709495E-2</v>
      </c>
      <c r="L164" s="3">
        <f t="shared" ca="1" si="24"/>
        <v>2.2635141084740688E-2</v>
      </c>
      <c r="M164" s="3">
        <f t="shared" ca="1" si="24"/>
        <v>3.3236651005867597E-2</v>
      </c>
      <c r="N164" s="3">
        <f t="shared" ca="1" si="24"/>
        <v>2.5711349486362424E-2</v>
      </c>
      <c r="O164" s="3">
        <f t="shared" ca="1" si="24"/>
        <v>2.0920842859571645E-2</v>
      </c>
      <c r="P164" s="3">
        <f t="shared" ca="1" si="24"/>
        <v>2.4694859645786216E-2</v>
      </c>
      <c r="Q164" s="3">
        <f t="shared" ca="1" si="24"/>
        <v>2.3096550562199704E-2</v>
      </c>
      <c r="R164" s="3">
        <f t="shared" ca="1" si="24"/>
        <v>1.7663751966236409E-2</v>
      </c>
      <c r="S164" s="3">
        <f t="shared" ca="1" si="24"/>
        <v>2.5578552736063791E-2</v>
      </c>
      <c r="T164" s="3">
        <f t="shared" ca="1" si="24"/>
        <v>5.0699996077302301E-2</v>
      </c>
      <c r="U164" s="3">
        <f t="shared" ca="1" si="24"/>
        <v>6.0556369986389011E-2</v>
      </c>
      <c r="V164" s="3">
        <f t="shared" ca="1" si="24"/>
        <v>5.3693195656138087E-2</v>
      </c>
      <c r="W164" s="3">
        <f t="shared" ca="1" si="24"/>
        <v>4.939043992293931E-2</v>
      </c>
    </row>
    <row r="165" spans="2:23">
      <c r="C165" s="1" t="s">
        <v>110</v>
      </c>
      <c r="D165" s="2">
        <f ca="1">D160-D161</f>
        <v>1.4255151710164882E-2</v>
      </c>
      <c r="E165" s="2">
        <f t="shared" ref="E165:W165" ca="1" si="25">E160-E161</f>
        <v>-7.8053450427774881E-2</v>
      </c>
      <c r="F165" s="2">
        <f t="shared" ca="1" si="25"/>
        <v>-0.22297867386198283</v>
      </c>
      <c r="G165" s="2">
        <f t="shared" ca="1" si="25"/>
        <v>-0.28725727433868298</v>
      </c>
      <c r="H165" s="2">
        <f t="shared" ca="1" si="25"/>
        <v>-0.23747105872096064</v>
      </c>
      <c r="I165" s="2">
        <f t="shared" ca="1" si="25"/>
        <v>-0.21906813480634174</v>
      </c>
      <c r="J165" s="2">
        <f t="shared" ca="1" si="25"/>
        <v>-0.14962365705125613</v>
      </c>
      <c r="K165" s="2">
        <f t="shared" ca="1" si="25"/>
        <v>-3.0849632523893666E-2</v>
      </c>
      <c r="L165" s="2">
        <f t="shared" ca="1" si="25"/>
        <v>0.10961704956524432</v>
      </c>
      <c r="M165" s="2">
        <f t="shared" ca="1" si="25"/>
        <v>1.3903181347141302E-5</v>
      </c>
      <c r="N165" s="2">
        <f t="shared" ca="1" si="25"/>
        <v>-8.2427001486464105E-2</v>
      </c>
      <c r="O165" s="2">
        <f t="shared" ca="1" si="25"/>
        <v>-9.8867163076460318E-2</v>
      </c>
      <c r="P165" s="2">
        <f t="shared" ca="1" si="25"/>
        <v>-8.1099245779002571E-2</v>
      </c>
      <c r="Q165" s="2">
        <f t="shared" ca="1" si="25"/>
        <v>-5.9193421351233337E-2</v>
      </c>
      <c r="R165" s="2">
        <f t="shared" ca="1" si="25"/>
        <v>-3.2067618328115818E-2</v>
      </c>
      <c r="S165" s="2">
        <f t="shared" ca="1" si="25"/>
        <v>-5.3209212908387912E-2</v>
      </c>
      <c r="T165" s="2">
        <f t="shared" ca="1" si="25"/>
        <v>-0.13437497021658557</v>
      </c>
      <c r="U165" s="2">
        <f t="shared" ca="1" si="25"/>
        <v>-0.2288609878148602</v>
      </c>
      <c r="V165" s="2">
        <f t="shared" ca="1" si="25"/>
        <v>-0.26606807285019662</v>
      </c>
      <c r="W165" s="2">
        <f t="shared" ca="1" si="25"/>
        <v>-0.1988363229971703</v>
      </c>
    </row>
    <row r="167" spans="2:23">
      <c r="B167" s="1" t="s">
        <v>200</v>
      </c>
      <c r="D167" s="1">
        <f ca="1">COVAR(D111:D158,$C111:$C158)/VAR($C111:$C158)</f>
        <v>6.9790846914348894E-3</v>
      </c>
      <c r="E167" s="1">
        <f t="shared" ref="E167:W167" ca="1" si="26">COVAR(E111:E158,$C111:$C158)/VAR($C111:$C158)</f>
        <v>-3.8213668438598108E-2</v>
      </c>
      <c r="F167" s="1">
        <f t="shared" ca="1" si="26"/>
        <v>-0.10916664241159579</v>
      </c>
      <c r="G167" s="1">
        <f t="shared" ca="1" si="26"/>
        <v>-0.14063637389498021</v>
      </c>
      <c r="H167" s="1">
        <f t="shared" ca="1" si="26"/>
        <v>-0.11626187249880364</v>
      </c>
      <c r="I167" s="1">
        <f t="shared" ca="1" si="26"/>
        <v>-0.10725210766560481</v>
      </c>
      <c r="J167" s="1">
        <f t="shared" ca="1" si="26"/>
        <v>-7.3253248764677481E-2</v>
      </c>
      <c r="K167" s="1">
        <f t="shared" ca="1" si="26"/>
        <v>-1.5103465923156291E-2</v>
      </c>
      <c r="L167" s="1">
        <f t="shared" ca="1" si="26"/>
        <v>5.3666680516317518E-2</v>
      </c>
      <c r="M167" s="1">
        <f t="shared" ca="1" si="26"/>
        <v>6.8067658679046682E-6</v>
      </c>
      <c r="N167" s="1">
        <f t="shared" ca="1" si="26"/>
        <v>-4.0354886144414723E-2</v>
      </c>
      <c r="O167" s="1">
        <f t="shared" ca="1" si="26"/>
        <v>-4.8403715256183678E-2</v>
      </c>
      <c r="P167" s="1">
        <f t="shared" ca="1" si="26"/>
        <v>-3.9704839079303368E-2</v>
      </c>
      <c r="Q167" s="1">
        <f t="shared" ca="1" si="26"/>
        <v>-2.8980112536541324E-2</v>
      </c>
      <c r="R167" s="1">
        <f t="shared" ca="1" si="26"/>
        <v>-1.5699771473140032E-2</v>
      </c>
      <c r="S167" s="1">
        <f t="shared" ca="1" si="26"/>
        <v>-2.6050343819731606E-2</v>
      </c>
      <c r="T167" s="1">
        <f t="shared" ca="1" si="26"/>
        <v>-6.5787745835203401E-2</v>
      </c>
      <c r="U167" s="1">
        <f t="shared" ca="1" si="26"/>
        <v>-0.11204652528435868</v>
      </c>
      <c r="V167" s="1">
        <f t="shared" ca="1" si="26"/>
        <v>-0.13026249399957548</v>
      </c>
      <c r="W167" s="1">
        <f t="shared" ca="1" si="26"/>
        <v>-9.7346949800697996E-2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1.0999999999999999E-2</v>
      </c>
      <c r="E1">
        <v>1.0999999999999999E-2</v>
      </c>
      <c r="F1">
        <v>1.7000000000000001E-2</v>
      </c>
      <c r="G1">
        <v>1.2999999999999999E-2</v>
      </c>
      <c r="H1">
        <v>8.0000000000000002E-3</v>
      </c>
      <c r="I1">
        <v>1.4E-2</v>
      </c>
      <c r="J1">
        <v>1.4999999999999999E-2</v>
      </c>
      <c r="K1">
        <v>0.99299999999999999</v>
      </c>
      <c r="L1">
        <v>1.4999999999999999E-2</v>
      </c>
      <c r="M1">
        <v>8.4000000000000005E-2</v>
      </c>
      <c r="N1">
        <v>2E-3</v>
      </c>
      <c r="O1">
        <v>2.7E-2</v>
      </c>
      <c r="P1">
        <v>1.2E-2</v>
      </c>
      <c r="Q1">
        <v>6.0000000000000001E-3</v>
      </c>
      <c r="R1">
        <v>7.0000000000000001E-3</v>
      </c>
      <c r="S1">
        <v>6.0000000000000001E-3</v>
      </c>
      <c r="T1">
        <v>0.40500000000000003</v>
      </c>
      <c r="U1">
        <v>1E-3</v>
      </c>
      <c r="V1">
        <v>1.2999999999999999E-2</v>
      </c>
      <c r="W1">
        <v>4.5999999999999999E-2</v>
      </c>
      <c r="Z1" s="1">
        <f>AVERAGE(D1:M1)</f>
        <v>0.11810000000000001</v>
      </c>
      <c r="AA1" s="1">
        <f>AVERAGE(N1:W1)</f>
        <v>5.2500000000000005E-2</v>
      </c>
    </row>
    <row r="2" spans="1:27">
      <c r="A2">
        <v>1</v>
      </c>
      <c r="B2" t="s">
        <v>149</v>
      </c>
      <c r="C2">
        <v>30</v>
      </c>
      <c r="D2">
        <v>1.4999999999999999E-2</v>
      </c>
      <c r="E2">
        <v>1.4999999999999999E-2</v>
      </c>
      <c r="F2">
        <v>2.7E-2</v>
      </c>
      <c r="G2">
        <v>1.9E-2</v>
      </c>
      <c r="H2">
        <v>8.0000000000000002E-3</v>
      </c>
      <c r="I2">
        <v>2.1000000000000001E-2</v>
      </c>
      <c r="J2">
        <v>2.1000000000000001E-2</v>
      </c>
      <c r="K2">
        <v>0.995</v>
      </c>
      <c r="L2">
        <v>2.1999999999999999E-2</v>
      </c>
      <c r="M2">
        <v>5.7000000000000002E-2</v>
      </c>
      <c r="N2">
        <v>7.4999999999999997E-2</v>
      </c>
      <c r="O2">
        <v>0.126</v>
      </c>
      <c r="P2">
        <v>1.6E-2</v>
      </c>
      <c r="Q2">
        <v>1.2999999999999999E-2</v>
      </c>
      <c r="R2">
        <v>6.5000000000000002E-2</v>
      </c>
      <c r="S2">
        <v>2E-3</v>
      </c>
      <c r="T2">
        <v>2.9000000000000001E-2</v>
      </c>
      <c r="U2">
        <v>1E-3</v>
      </c>
      <c r="V2">
        <v>1.7999999999999999E-2</v>
      </c>
      <c r="W2">
        <v>2E-3</v>
      </c>
      <c r="Z2" s="1">
        <f t="shared" ref="Z2:Z48" si="0">AVERAGE(D2:M2)</f>
        <v>0.12</v>
      </c>
      <c r="AA2" s="1">
        <f t="shared" ref="AA2:AA48" si="1">AVERAGE(N2:W2)</f>
        <v>3.4700000000000009E-2</v>
      </c>
    </row>
    <row r="3" spans="1:27">
      <c r="A3">
        <v>2</v>
      </c>
      <c r="B3" t="s">
        <v>150</v>
      </c>
      <c r="C3">
        <v>30</v>
      </c>
      <c r="D3">
        <v>1.9E-2</v>
      </c>
      <c r="E3">
        <v>0.02</v>
      </c>
      <c r="F3">
        <v>2.5999999999999999E-2</v>
      </c>
      <c r="G3">
        <v>2.3E-2</v>
      </c>
      <c r="H3">
        <v>3.0000000000000001E-3</v>
      </c>
      <c r="I3">
        <v>2.4E-2</v>
      </c>
      <c r="J3">
        <v>2.4E-2</v>
      </c>
      <c r="K3">
        <v>0.48199999999999998</v>
      </c>
      <c r="L3">
        <v>2.5000000000000001E-2</v>
      </c>
      <c r="M3">
        <v>2E-3</v>
      </c>
      <c r="N3">
        <v>2.1999999999999999E-2</v>
      </c>
      <c r="O3">
        <v>2.5999999999999999E-2</v>
      </c>
      <c r="P3">
        <v>2.1000000000000001E-2</v>
      </c>
      <c r="Q3">
        <v>2E-3</v>
      </c>
      <c r="R3">
        <v>3.0000000000000001E-3</v>
      </c>
      <c r="S3">
        <v>0.01</v>
      </c>
      <c r="T3">
        <v>7.1999999999999995E-2</v>
      </c>
      <c r="U3">
        <v>6.8000000000000005E-2</v>
      </c>
      <c r="V3">
        <v>2.1999999999999999E-2</v>
      </c>
      <c r="W3">
        <v>2E-3</v>
      </c>
      <c r="Z3" s="1">
        <f t="shared" si="0"/>
        <v>6.4799999999999996E-2</v>
      </c>
      <c r="AA3" s="1">
        <f t="shared" si="1"/>
        <v>2.4799999999999999E-2</v>
      </c>
    </row>
    <row r="4" spans="1:27">
      <c r="A4">
        <v>3</v>
      </c>
      <c r="B4" t="s">
        <v>151</v>
      </c>
      <c r="C4">
        <v>30</v>
      </c>
      <c r="D4">
        <v>1.2E-2</v>
      </c>
      <c r="E4">
        <v>1.2E-2</v>
      </c>
      <c r="F4">
        <v>2.1000000000000001E-2</v>
      </c>
      <c r="G4">
        <v>1.4999999999999999E-2</v>
      </c>
      <c r="H4">
        <v>3.0000000000000001E-3</v>
      </c>
      <c r="I4">
        <v>1.6E-2</v>
      </c>
      <c r="J4">
        <v>1.6E-2</v>
      </c>
      <c r="K4">
        <v>0.996</v>
      </c>
      <c r="L4">
        <v>1.7000000000000001E-2</v>
      </c>
      <c r="M4">
        <v>1E-3</v>
      </c>
      <c r="N4">
        <v>0.34</v>
      </c>
      <c r="O4">
        <v>0.17199999999999999</v>
      </c>
      <c r="P4">
        <v>1.2999999999999999E-2</v>
      </c>
      <c r="Q4">
        <v>4.0000000000000001E-3</v>
      </c>
      <c r="R4">
        <v>2.5000000000000001E-2</v>
      </c>
      <c r="S4">
        <v>2E-3</v>
      </c>
      <c r="T4">
        <v>4.3999999999999997E-2</v>
      </c>
      <c r="U4">
        <v>4.0000000000000001E-3</v>
      </c>
      <c r="V4">
        <v>1.4E-2</v>
      </c>
      <c r="W4">
        <v>1E-3</v>
      </c>
      <c r="Z4" s="1">
        <f t="shared" si="0"/>
        <v>0.11089999999999997</v>
      </c>
      <c r="AA4" s="1">
        <f t="shared" si="1"/>
        <v>6.1900000000000011E-2</v>
      </c>
    </row>
    <row r="5" spans="1:27">
      <c r="A5">
        <v>4</v>
      </c>
      <c r="B5" t="s">
        <v>152</v>
      </c>
      <c r="C5">
        <v>30</v>
      </c>
      <c r="D5">
        <v>1.9E-2</v>
      </c>
      <c r="E5">
        <v>1.9E-2</v>
      </c>
      <c r="F5">
        <v>4.1000000000000002E-2</v>
      </c>
      <c r="G5">
        <v>2.5999999999999999E-2</v>
      </c>
      <c r="H5">
        <v>1E-3</v>
      </c>
      <c r="I5">
        <v>0.03</v>
      </c>
      <c r="J5">
        <v>0.03</v>
      </c>
      <c r="K5">
        <v>0.96699999999999997</v>
      </c>
      <c r="L5">
        <v>3.2000000000000001E-2</v>
      </c>
      <c r="M5">
        <v>1E-3</v>
      </c>
      <c r="N5">
        <v>3.5999999999999997E-2</v>
      </c>
      <c r="O5">
        <v>0.54300000000000004</v>
      </c>
      <c r="P5">
        <v>2.1000000000000001E-2</v>
      </c>
      <c r="Q5">
        <v>3.0000000000000001E-3</v>
      </c>
      <c r="R5">
        <v>3.1E-2</v>
      </c>
      <c r="S5">
        <v>2E-3</v>
      </c>
      <c r="T5">
        <v>1.7000000000000001E-2</v>
      </c>
      <c r="U5">
        <v>3.0000000000000001E-3</v>
      </c>
      <c r="V5">
        <v>2.5000000000000001E-2</v>
      </c>
      <c r="W5">
        <v>1E-3</v>
      </c>
      <c r="Z5" s="1">
        <f t="shared" si="0"/>
        <v>0.1166</v>
      </c>
      <c r="AA5" s="1">
        <f t="shared" si="1"/>
        <v>6.8200000000000011E-2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1.7999999999999999E-2</v>
      </c>
      <c r="F6">
        <v>3.3000000000000002E-2</v>
      </c>
      <c r="G6">
        <v>2.3E-2</v>
      </c>
      <c r="H6">
        <v>2E-3</v>
      </c>
      <c r="I6">
        <v>2.5999999999999999E-2</v>
      </c>
      <c r="J6">
        <v>2.5999999999999999E-2</v>
      </c>
      <c r="K6">
        <v>0.995</v>
      </c>
      <c r="L6">
        <v>2.7E-2</v>
      </c>
      <c r="M6">
        <v>4.8000000000000001E-2</v>
      </c>
      <c r="N6">
        <v>0.105</v>
      </c>
      <c r="O6">
        <v>1.9E-2</v>
      </c>
      <c r="P6">
        <v>1.9E-2</v>
      </c>
      <c r="Q6">
        <v>8.0000000000000002E-3</v>
      </c>
      <c r="R6">
        <v>0.13800000000000001</v>
      </c>
      <c r="S6">
        <v>2E-3</v>
      </c>
      <c r="T6">
        <v>2.8000000000000001E-2</v>
      </c>
      <c r="U6">
        <v>1E-3</v>
      </c>
      <c r="V6">
        <v>2.1999999999999999E-2</v>
      </c>
      <c r="W6">
        <v>1E-3</v>
      </c>
      <c r="Z6" s="1">
        <f t="shared" si="0"/>
        <v>0.12149999999999998</v>
      </c>
      <c r="AA6" s="1">
        <f t="shared" si="1"/>
        <v>3.4300000000000011E-2</v>
      </c>
    </row>
    <row r="7" spans="1:27">
      <c r="A7">
        <v>6</v>
      </c>
      <c r="B7" t="s">
        <v>154</v>
      </c>
      <c r="C7">
        <v>30</v>
      </c>
      <c r="D7">
        <v>0.01</v>
      </c>
      <c r="E7">
        <v>0.01</v>
      </c>
      <c r="F7">
        <v>1.2E-2</v>
      </c>
      <c r="G7">
        <v>1.0999999999999999E-2</v>
      </c>
      <c r="H7">
        <v>8.9999999999999993E-3</v>
      </c>
      <c r="I7">
        <v>1.2E-2</v>
      </c>
      <c r="J7">
        <v>1.2E-2</v>
      </c>
      <c r="K7">
        <v>0.995</v>
      </c>
      <c r="L7">
        <v>1.2E-2</v>
      </c>
      <c r="M7">
        <v>1.2E-2</v>
      </c>
      <c r="N7">
        <v>1.4999999999999999E-2</v>
      </c>
      <c r="O7">
        <v>5.8000000000000003E-2</v>
      </c>
      <c r="P7">
        <v>1.0999999999999999E-2</v>
      </c>
      <c r="Q7">
        <v>4.2000000000000003E-2</v>
      </c>
      <c r="R7">
        <v>4.0000000000000001E-3</v>
      </c>
      <c r="S7">
        <v>2E-3</v>
      </c>
      <c r="T7">
        <v>7.1999999999999995E-2</v>
      </c>
      <c r="U7">
        <v>1E-3</v>
      </c>
      <c r="V7">
        <v>1.0999999999999999E-2</v>
      </c>
      <c r="W7">
        <v>6.7000000000000004E-2</v>
      </c>
      <c r="Z7" s="1">
        <f t="shared" si="0"/>
        <v>0.1095</v>
      </c>
      <c r="AA7" s="1">
        <f t="shared" si="1"/>
        <v>2.8300000000000002E-2</v>
      </c>
    </row>
    <row r="8" spans="1:27">
      <c r="A8">
        <v>7</v>
      </c>
      <c r="B8" t="s">
        <v>155</v>
      </c>
      <c r="C8">
        <v>30</v>
      </c>
      <c r="D8">
        <v>1.4999999999999999E-2</v>
      </c>
      <c r="E8">
        <v>1.4999999999999999E-2</v>
      </c>
      <c r="F8">
        <v>2.3E-2</v>
      </c>
      <c r="G8">
        <v>1.7999999999999999E-2</v>
      </c>
      <c r="H8">
        <v>5.0000000000000001E-3</v>
      </c>
      <c r="I8">
        <v>1.9E-2</v>
      </c>
      <c r="J8">
        <v>1.9E-2</v>
      </c>
      <c r="K8">
        <v>0.83599999999999997</v>
      </c>
      <c r="L8">
        <v>0.02</v>
      </c>
      <c r="M8">
        <v>0.128</v>
      </c>
      <c r="N8">
        <v>3.0000000000000001E-3</v>
      </c>
      <c r="O8">
        <v>0.14000000000000001</v>
      </c>
      <c r="P8">
        <v>1.6E-2</v>
      </c>
      <c r="Q8">
        <v>7.6999999999999999E-2</v>
      </c>
      <c r="R8">
        <v>9.9000000000000005E-2</v>
      </c>
      <c r="S8">
        <v>3.7999999999999999E-2</v>
      </c>
      <c r="T8">
        <v>0.36799999999999999</v>
      </c>
      <c r="U8">
        <v>1E-3</v>
      </c>
      <c r="V8">
        <v>1.7000000000000001E-2</v>
      </c>
      <c r="W8">
        <v>5.8999999999999997E-2</v>
      </c>
      <c r="Z8" s="1">
        <f t="shared" si="0"/>
        <v>0.10979999999999998</v>
      </c>
      <c r="AA8" s="1">
        <f t="shared" si="1"/>
        <v>8.1800000000000012E-2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8.9999999999999993E-3</v>
      </c>
      <c r="F9">
        <v>8.9999999999999993E-3</v>
      </c>
      <c r="G9">
        <v>0.01</v>
      </c>
      <c r="H9">
        <v>2.3E-2</v>
      </c>
      <c r="I9">
        <v>8.9999999999999993E-3</v>
      </c>
      <c r="J9">
        <v>0.01</v>
      </c>
      <c r="K9">
        <v>0.995</v>
      </c>
      <c r="L9">
        <v>0.01</v>
      </c>
      <c r="M9">
        <v>0.59599999999999997</v>
      </c>
      <c r="N9">
        <v>1.4999999999999999E-2</v>
      </c>
      <c r="O9">
        <v>2.1999999999999999E-2</v>
      </c>
      <c r="P9">
        <v>0.01</v>
      </c>
      <c r="Q9">
        <v>0.01</v>
      </c>
      <c r="R9">
        <v>2E-3</v>
      </c>
      <c r="S9">
        <v>2E-3</v>
      </c>
      <c r="T9">
        <v>1.6E-2</v>
      </c>
      <c r="U9">
        <v>1E-3</v>
      </c>
      <c r="V9">
        <v>0.01</v>
      </c>
      <c r="W9">
        <v>0.73399999999999999</v>
      </c>
      <c r="Z9" s="1">
        <f t="shared" si="0"/>
        <v>0.16800000000000001</v>
      </c>
      <c r="AA9" s="1">
        <f t="shared" si="1"/>
        <v>8.2199999999999995E-2</v>
      </c>
    </row>
    <row r="10" spans="1:27">
      <c r="A10">
        <v>9</v>
      </c>
      <c r="B10" t="s">
        <v>157</v>
      </c>
      <c r="C10">
        <v>30</v>
      </c>
      <c r="D10">
        <v>1.2999999999999999E-2</v>
      </c>
      <c r="E10">
        <v>1.4E-2</v>
      </c>
      <c r="F10">
        <v>0.02</v>
      </c>
      <c r="G10">
        <v>1.6E-2</v>
      </c>
      <c r="H10">
        <v>2E-3</v>
      </c>
      <c r="I10">
        <v>1.7000000000000001E-2</v>
      </c>
      <c r="J10">
        <v>1.7000000000000001E-2</v>
      </c>
      <c r="K10">
        <v>0.98899999999999999</v>
      </c>
      <c r="L10">
        <v>1.7999999999999999E-2</v>
      </c>
      <c r="M10">
        <v>8.1000000000000003E-2</v>
      </c>
      <c r="N10">
        <v>2.1999999999999999E-2</v>
      </c>
      <c r="O10">
        <v>8.0000000000000002E-3</v>
      </c>
      <c r="P10">
        <v>1.4999999999999999E-2</v>
      </c>
      <c r="Q10">
        <v>1.0999999999999999E-2</v>
      </c>
      <c r="R10">
        <v>3.0000000000000001E-3</v>
      </c>
      <c r="S10">
        <v>1E-3</v>
      </c>
      <c r="T10">
        <v>6.0000000000000001E-3</v>
      </c>
      <c r="U10">
        <v>1E-3</v>
      </c>
      <c r="V10">
        <v>1.6E-2</v>
      </c>
      <c r="W10">
        <v>0.24399999999999999</v>
      </c>
      <c r="Z10" s="1">
        <f t="shared" si="0"/>
        <v>0.1187</v>
      </c>
      <c r="AA10" s="1">
        <f t="shared" si="1"/>
        <v>3.27E-2</v>
      </c>
    </row>
    <row r="11" spans="1:27">
      <c r="A11">
        <v>10</v>
      </c>
      <c r="B11" t="s">
        <v>158</v>
      </c>
      <c r="C11">
        <v>30</v>
      </c>
      <c r="D11">
        <v>1.2999999999999999E-2</v>
      </c>
      <c r="E11">
        <v>1.2999999999999999E-2</v>
      </c>
      <c r="F11">
        <v>1.7000000000000001E-2</v>
      </c>
      <c r="G11">
        <v>1.4999999999999999E-2</v>
      </c>
      <c r="H11">
        <v>2E-3</v>
      </c>
      <c r="I11">
        <v>1.6E-2</v>
      </c>
      <c r="J11">
        <v>1.6E-2</v>
      </c>
      <c r="K11">
        <v>0.95499999999999996</v>
      </c>
      <c r="L11">
        <v>1.6E-2</v>
      </c>
      <c r="M11">
        <v>3.0000000000000001E-3</v>
      </c>
      <c r="N11">
        <v>7.0000000000000001E-3</v>
      </c>
      <c r="O11">
        <v>8.4000000000000005E-2</v>
      </c>
      <c r="P11">
        <v>1.4E-2</v>
      </c>
      <c r="Q11">
        <v>5.0000000000000001E-3</v>
      </c>
      <c r="R11">
        <v>3.3000000000000002E-2</v>
      </c>
      <c r="S11">
        <v>3.0000000000000001E-3</v>
      </c>
      <c r="T11">
        <v>0.747</v>
      </c>
      <c r="U11">
        <v>1E-3</v>
      </c>
      <c r="V11">
        <v>1.4999999999999999E-2</v>
      </c>
      <c r="W11">
        <v>2E-3</v>
      </c>
      <c r="Z11" s="1">
        <f t="shared" si="0"/>
        <v>0.10659999999999999</v>
      </c>
      <c r="AA11" s="1">
        <f t="shared" si="1"/>
        <v>9.11E-2</v>
      </c>
    </row>
    <row r="12" spans="1:27">
      <c r="A12">
        <v>11</v>
      </c>
      <c r="B12" t="s">
        <v>159</v>
      </c>
      <c r="C12">
        <v>30</v>
      </c>
      <c r="D12">
        <v>1.9E-2</v>
      </c>
      <c r="E12">
        <v>1.9E-2</v>
      </c>
      <c r="F12">
        <v>2.7E-2</v>
      </c>
      <c r="G12">
        <v>2.1999999999999999E-2</v>
      </c>
      <c r="H12">
        <v>4.0000000000000001E-3</v>
      </c>
      <c r="I12">
        <v>2.4E-2</v>
      </c>
      <c r="J12">
        <v>2.4E-2</v>
      </c>
      <c r="K12">
        <v>0.94899999999999995</v>
      </c>
      <c r="L12">
        <v>2.5000000000000001E-2</v>
      </c>
      <c r="M12">
        <v>4.0000000000000001E-3</v>
      </c>
      <c r="N12">
        <v>1.2E-2</v>
      </c>
      <c r="O12">
        <v>7.0000000000000001E-3</v>
      </c>
      <c r="P12">
        <v>0.02</v>
      </c>
      <c r="Q12">
        <v>6.9000000000000006E-2</v>
      </c>
      <c r="R12">
        <v>2E-3</v>
      </c>
      <c r="S12">
        <v>2E-3</v>
      </c>
      <c r="T12">
        <v>2.1999999999999999E-2</v>
      </c>
      <c r="U12">
        <v>1E-3</v>
      </c>
      <c r="V12">
        <v>2.1999999999999999E-2</v>
      </c>
      <c r="W12">
        <v>0.11700000000000001</v>
      </c>
      <c r="Z12" s="1">
        <f t="shared" si="0"/>
        <v>0.11169999999999998</v>
      </c>
      <c r="AA12" s="1">
        <f t="shared" si="1"/>
        <v>2.7400000000000001E-2</v>
      </c>
    </row>
    <row r="13" spans="1:27">
      <c r="A13">
        <v>12</v>
      </c>
      <c r="B13" t="s">
        <v>160</v>
      </c>
      <c r="C13">
        <v>30</v>
      </c>
      <c r="D13">
        <v>2.7E-2</v>
      </c>
      <c r="E13">
        <v>2.8000000000000001E-2</v>
      </c>
      <c r="F13">
        <v>4.3999999999999997E-2</v>
      </c>
      <c r="G13">
        <v>3.3000000000000002E-2</v>
      </c>
      <c r="H13">
        <v>4.0000000000000001E-3</v>
      </c>
      <c r="I13">
        <v>3.5999999999999997E-2</v>
      </c>
      <c r="J13">
        <v>3.6999999999999998E-2</v>
      </c>
      <c r="K13">
        <v>0.82399999999999995</v>
      </c>
      <c r="L13">
        <v>3.7999999999999999E-2</v>
      </c>
      <c r="M13">
        <v>1E-3</v>
      </c>
      <c r="N13">
        <v>7.0000000000000001E-3</v>
      </c>
      <c r="O13">
        <v>3.0000000000000001E-3</v>
      </c>
      <c r="P13">
        <v>0.03</v>
      </c>
      <c r="Q13">
        <v>3.0000000000000001E-3</v>
      </c>
      <c r="R13">
        <v>6.0000000000000001E-3</v>
      </c>
      <c r="S13">
        <v>1.7000000000000001E-2</v>
      </c>
      <c r="T13">
        <v>5.0000000000000001E-3</v>
      </c>
      <c r="U13">
        <v>2E-3</v>
      </c>
      <c r="V13">
        <v>3.2000000000000001E-2</v>
      </c>
      <c r="W13">
        <v>0.189</v>
      </c>
      <c r="Z13" s="1">
        <f t="shared" si="0"/>
        <v>0.10719999999999999</v>
      </c>
      <c r="AA13" s="1">
        <f t="shared" si="1"/>
        <v>2.9400000000000003E-2</v>
      </c>
    </row>
    <row r="14" spans="1:27">
      <c r="A14">
        <v>13</v>
      </c>
      <c r="B14" t="s">
        <v>161</v>
      </c>
      <c r="C14">
        <v>30</v>
      </c>
      <c r="D14">
        <v>1.2999999999999999E-2</v>
      </c>
      <c r="E14">
        <v>1.4E-2</v>
      </c>
      <c r="F14">
        <v>1.7999999999999999E-2</v>
      </c>
      <c r="G14">
        <v>1.4999999999999999E-2</v>
      </c>
      <c r="H14">
        <v>1.4E-2</v>
      </c>
      <c r="I14">
        <v>1.6E-2</v>
      </c>
      <c r="J14">
        <v>1.6E-2</v>
      </c>
      <c r="K14">
        <v>0.97899999999999998</v>
      </c>
      <c r="L14">
        <v>1.6E-2</v>
      </c>
      <c r="M14">
        <v>0.01</v>
      </c>
      <c r="N14">
        <v>4.0000000000000001E-3</v>
      </c>
      <c r="O14">
        <v>0.45300000000000001</v>
      </c>
      <c r="P14">
        <v>1.4E-2</v>
      </c>
      <c r="Q14">
        <v>3.0000000000000001E-3</v>
      </c>
      <c r="R14">
        <v>4.0000000000000001E-3</v>
      </c>
      <c r="S14">
        <v>2E-3</v>
      </c>
      <c r="T14">
        <v>0.19</v>
      </c>
      <c r="U14">
        <v>2E-3</v>
      </c>
      <c r="V14">
        <v>1.4999999999999999E-2</v>
      </c>
      <c r="W14">
        <v>0.158</v>
      </c>
      <c r="Z14" s="1">
        <f t="shared" si="0"/>
        <v>0.1111</v>
      </c>
      <c r="AA14" s="1">
        <f t="shared" si="1"/>
        <v>8.4500000000000006E-2</v>
      </c>
    </row>
    <row r="15" spans="1:27">
      <c r="A15">
        <v>14</v>
      </c>
      <c r="B15" t="s">
        <v>162</v>
      </c>
      <c r="C15">
        <v>30</v>
      </c>
      <c r="D15">
        <v>1.7999999999999999E-2</v>
      </c>
      <c r="E15">
        <v>1.7999999999999999E-2</v>
      </c>
      <c r="F15">
        <v>2.3E-2</v>
      </c>
      <c r="G15">
        <v>0.02</v>
      </c>
      <c r="H15">
        <v>4.0000000000000001E-3</v>
      </c>
      <c r="I15">
        <v>2.1000000000000001E-2</v>
      </c>
      <c r="J15">
        <v>2.1000000000000001E-2</v>
      </c>
      <c r="K15">
        <v>0.876</v>
      </c>
      <c r="L15">
        <v>2.1999999999999999E-2</v>
      </c>
      <c r="M15">
        <v>1E-3</v>
      </c>
      <c r="N15">
        <v>9.5000000000000001E-2</v>
      </c>
      <c r="O15">
        <v>1.2999999999999999E-2</v>
      </c>
      <c r="P15">
        <v>1.9E-2</v>
      </c>
      <c r="Q15">
        <v>3.6999999999999998E-2</v>
      </c>
      <c r="R15">
        <v>2E-3</v>
      </c>
      <c r="S15">
        <v>1.0999999999999999E-2</v>
      </c>
      <c r="T15">
        <v>2.5000000000000001E-2</v>
      </c>
      <c r="U15">
        <v>4.2999999999999997E-2</v>
      </c>
      <c r="V15">
        <v>0.02</v>
      </c>
      <c r="W15">
        <v>9.7000000000000003E-2</v>
      </c>
      <c r="Z15" s="1">
        <f t="shared" si="0"/>
        <v>0.10239999999999998</v>
      </c>
      <c r="AA15" s="1">
        <f t="shared" si="1"/>
        <v>3.6199999999999996E-2</v>
      </c>
    </row>
    <row r="16" spans="1:27">
      <c r="A16">
        <v>15</v>
      </c>
      <c r="B16" t="s">
        <v>163</v>
      </c>
      <c r="C16">
        <v>30</v>
      </c>
      <c r="D16">
        <v>1.0999999999999999E-2</v>
      </c>
      <c r="E16">
        <v>1.0999999999999999E-2</v>
      </c>
      <c r="F16">
        <v>1.2999999999999999E-2</v>
      </c>
      <c r="G16">
        <v>1.2E-2</v>
      </c>
      <c r="H16">
        <v>3.2000000000000001E-2</v>
      </c>
      <c r="I16">
        <v>1.2E-2</v>
      </c>
      <c r="J16">
        <v>1.2E-2</v>
      </c>
      <c r="K16">
        <v>0.99</v>
      </c>
      <c r="L16">
        <v>1.2E-2</v>
      </c>
      <c r="M16">
        <v>3.5999999999999997E-2</v>
      </c>
      <c r="N16">
        <v>1E-3</v>
      </c>
      <c r="O16">
        <v>0.76100000000000001</v>
      </c>
      <c r="P16">
        <v>1.0999999999999999E-2</v>
      </c>
      <c r="Q16">
        <v>3.0000000000000001E-3</v>
      </c>
      <c r="R16">
        <v>4.0000000000000001E-3</v>
      </c>
      <c r="S16">
        <v>3.0000000000000001E-3</v>
      </c>
      <c r="T16">
        <v>0.317</v>
      </c>
      <c r="U16">
        <v>2E-3</v>
      </c>
      <c r="V16">
        <v>1.2E-2</v>
      </c>
      <c r="W16">
        <v>0.29299999999999998</v>
      </c>
      <c r="Z16" s="1">
        <f t="shared" si="0"/>
        <v>0.11410000000000001</v>
      </c>
      <c r="AA16" s="1">
        <f t="shared" si="1"/>
        <v>0.14069999999999999</v>
      </c>
    </row>
    <row r="17" spans="1:27">
      <c r="A17">
        <v>16</v>
      </c>
      <c r="B17" t="s">
        <v>164</v>
      </c>
      <c r="C17">
        <v>30</v>
      </c>
      <c r="D17">
        <v>1.7999999999999999E-2</v>
      </c>
      <c r="E17">
        <v>1.7999999999999999E-2</v>
      </c>
      <c r="F17">
        <v>2.8000000000000001E-2</v>
      </c>
      <c r="G17">
        <v>2.1999999999999999E-2</v>
      </c>
      <c r="H17">
        <v>7.0000000000000001E-3</v>
      </c>
      <c r="I17">
        <v>2.4E-2</v>
      </c>
      <c r="J17">
        <v>2.4E-2</v>
      </c>
      <c r="K17">
        <v>0.91500000000000004</v>
      </c>
      <c r="L17">
        <v>2.5000000000000001E-2</v>
      </c>
      <c r="M17">
        <v>6.0000000000000001E-3</v>
      </c>
      <c r="N17">
        <v>1E-3</v>
      </c>
      <c r="O17">
        <v>8.0000000000000002E-3</v>
      </c>
      <c r="P17">
        <v>0.02</v>
      </c>
      <c r="Q17">
        <v>0.01</v>
      </c>
      <c r="R17">
        <v>0.33</v>
      </c>
      <c r="S17">
        <v>2.3E-2</v>
      </c>
      <c r="T17">
        <v>0.254</v>
      </c>
      <c r="U17">
        <v>1E-3</v>
      </c>
      <c r="V17">
        <v>2.1000000000000001E-2</v>
      </c>
      <c r="W17">
        <v>0.39900000000000002</v>
      </c>
      <c r="Z17" s="1">
        <f t="shared" si="0"/>
        <v>0.10869999999999999</v>
      </c>
      <c r="AA17" s="1">
        <f t="shared" si="1"/>
        <v>0.10670000000000002</v>
      </c>
    </row>
    <row r="18" spans="1:27">
      <c r="A18">
        <v>17</v>
      </c>
      <c r="B18" t="s">
        <v>165</v>
      </c>
      <c r="C18">
        <v>30</v>
      </c>
      <c r="D18">
        <v>1.7999999999999999E-2</v>
      </c>
      <c r="E18">
        <v>1.7999999999999999E-2</v>
      </c>
      <c r="F18">
        <v>2.4E-2</v>
      </c>
      <c r="G18">
        <v>0.02</v>
      </c>
      <c r="H18">
        <v>4.0000000000000001E-3</v>
      </c>
      <c r="I18">
        <v>2.1000000000000001E-2</v>
      </c>
      <c r="J18">
        <v>2.1000000000000001E-2</v>
      </c>
      <c r="K18">
        <v>0.77400000000000002</v>
      </c>
      <c r="L18">
        <v>2.1999999999999999E-2</v>
      </c>
      <c r="M18">
        <v>1E-3</v>
      </c>
      <c r="N18">
        <v>9.4E-2</v>
      </c>
      <c r="O18">
        <v>0.314</v>
      </c>
      <c r="P18">
        <v>1.9E-2</v>
      </c>
      <c r="Q18">
        <v>3.0000000000000001E-3</v>
      </c>
      <c r="R18">
        <v>5.0000000000000001E-3</v>
      </c>
      <c r="S18">
        <v>1.2E-2</v>
      </c>
      <c r="T18">
        <v>2.3E-2</v>
      </c>
      <c r="U18">
        <v>2.3E-2</v>
      </c>
      <c r="V18">
        <v>0.02</v>
      </c>
      <c r="W18">
        <v>7.0000000000000001E-3</v>
      </c>
      <c r="Z18" s="1">
        <f t="shared" si="0"/>
        <v>9.2300000000000007E-2</v>
      </c>
      <c r="AA18" s="1">
        <f t="shared" si="1"/>
        <v>5.2000000000000011E-2</v>
      </c>
    </row>
    <row r="19" spans="1:27">
      <c r="A19">
        <v>18</v>
      </c>
      <c r="B19" t="s">
        <v>166</v>
      </c>
      <c r="C19">
        <v>30</v>
      </c>
      <c r="D19">
        <v>1.7999999999999999E-2</v>
      </c>
      <c r="E19">
        <v>1.9E-2</v>
      </c>
      <c r="F19">
        <v>2.9000000000000001E-2</v>
      </c>
      <c r="G19">
        <v>2.3E-2</v>
      </c>
      <c r="H19">
        <v>7.0000000000000001E-3</v>
      </c>
      <c r="I19">
        <v>2.5000000000000001E-2</v>
      </c>
      <c r="J19">
        <v>2.5000000000000001E-2</v>
      </c>
      <c r="K19">
        <v>0.94299999999999995</v>
      </c>
      <c r="L19">
        <v>2.5000000000000001E-2</v>
      </c>
      <c r="M19">
        <v>1E-3</v>
      </c>
      <c r="N19">
        <v>1E-3</v>
      </c>
      <c r="O19">
        <v>2E-3</v>
      </c>
      <c r="P19">
        <v>0.02</v>
      </c>
      <c r="Q19">
        <v>2E-3</v>
      </c>
      <c r="R19">
        <v>2E-3</v>
      </c>
      <c r="S19">
        <v>4.3999999999999997E-2</v>
      </c>
      <c r="T19">
        <v>0.18099999999999999</v>
      </c>
      <c r="U19">
        <v>1E-3</v>
      </c>
      <c r="V19">
        <v>2.1999999999999999E-2</v>
      </c>
      <c r="W19">
        <v>1.6E-2</v>
      </c>
      <c r="Z19" s="1">
        <f t="shared" si="0"/>
        <v>0.11149999999999997</v>
      </c>
      <c r="AA19" s="1">
        <f t="shared" si="1"/>
        <v>2.9100000000000004E-2</v>
      </c>
    </row>
    <row r="20" spans="1:27">
      <c r="A20">
        <v>19</v>
      </c>
      <c r="B20" t="s">
        <v>167</v>
      </c>
      <c r="C20">
        <v>30</v>
      </c>
      <c r="D20">
        <v>1.9E-2</v>
      </c>
      <c r="E20">
        <v>1.9E-2</v>
      </c>
      <c r="F20">
        <v>2.4E-2</v>
      </c>
      <c r="G20">
        <v>2.1999999999999999E-2</v>
      </c>
      <c r="H20">
        <v>3.0000000000000001E-3</v>
      </c>
      <c r="I20">
        <v>2.3E-2</v>
      </c>
      <c r="J20">
        <v>2.3E-2</v>
      </c>
      <c r="K20">
        <v>0.77300000000000002</v>
      </c>
      <c r="L20">
        <v>2.3E-2</v>
      </c>
      <c r="M20">
        <v>2E-3</v>
      </c>
      <c r="N20">
        <v>0.38500000000000001</v>
      </c>
      <c r="O20">
        <v>4.8000000000000001E-2</v>
      </c>
      <c r="P20">
        <v>0.02</v>
      </c>
      <c r="Q20">
        <v>7.0000000000000001E-3</v>
      </c>
      <c r="R20">
        <v>2E-3</v>
      </c>
      <c r="S20">
        <v>0.13400000000000001</v>
      </c>
      <c r="T20">
        <v>5.0000000000000001E-3</v>
      </c>
      <c r="U20">
        <v>0.01</v>
      </c>
      <c r="V20">
        <v>2.1000000000000001E-2</v>
      </c>
      <c r="W20">
        <v>8.9999999999999993E-3</v>
      </c>
      <c r="Z20" s="1">
        <f t="shared" si="0"/>
        <v>9.3100000000000002E-2</v>
      </c>
      <c r="AA20" s="1">
        <f t="shared" si="1"/>
        <v>6.4100000000000018E-2</v>
      </c>
    </row>
    <row r="21" spans="1:27">
      <c r="A21">
        <v>20</v>
      </c>
      <c r="B21" t="s">
        <v>168</v>
      </c>
      <c r="C21">
        <v>30</v>
      </c>
      <c r="D21">
        <v>1.9E-2</v>
      </c>
      <c r="E21">
        <v>1.9E-2</v>
      </c>
      <c r="F21">
        <v>2.7E-2</v>
      </c>
      <c r="G21">
        <v>2.1999999999999999E-2</v>
      </c>
      <c r="H21">
        <v>8.9999999999999993E-3</v>
      </c>
      <c r="I21">
        <v>2.4E-2</v>
      </c>
      <c r="J21">
        <v>2.4E-2</v>
      </c>
      <c r="K21">
        <v>0.77700000000000002</v>
      </c>
      <c r="L21">
        <v>2.4E-2</v>
      </c>
      <c r="M21">
        <v>2E-3</v>
      </c>
      <c r="N21">
        <v>2E-3</v>
      </c>
      <c r="O21">
        <v>5.0000000000000001E-3</v>
      </c>
      <c r="P21">
        <v>0.02</v>
      </c>
      <c r="Q21">
        <v>2E-3</v>
      </c>
      <c r="R21">
        <v>3.0000000000000001E-3</v>
      </c>
      <c r="S21">
        <v>0.153</v>
      </c>
      <c r="T21">
        <v>0.188</v>
      </c>
      <c r="U21">
        <v>1E-3</v>
      </c>
      <c r="V21">
        <v>2.1999999999999999E-2</v>
      </c>
      <c r="W21">
        <v>5.1999999999999998E-2</v>
      </c>
      <c r="Z21" s="1">
        <f t="shared" si="0"/>
        <v>9.4700000000000006E-2</v>
      </c>
      <c r="AA21" s="1">
        <f t="shared" si="1"/>
        <v>4.48E-2</v>
      </c>
    </row>
    <row r="22" spans="1:27">
      <c r="A22">
        <v>21</v>
      </c>
      <c r="B22" t="s">
        <v>169</v>
      </c>
      <c r="C22">
        <v>30</v>
      </c>
      <c r="D22">
        <v>1.6E-2</v>
      </c>
      <c r="E22">
        <v>1.7000000000000001E-2</v>
      </c>
      <c r="F22">
        <v>2.1999999999999999E-2</v>
      </c>
      <c r="G22">
        <v>1.9E-2</v>
      </c>
      <c r="H22">
        <v>7.0000000000000001E-3</v>
      </c>
      <c r="I22">
        <v>0.02</v>
      </c>
      <c r="J22">
        <v>0.02</v>
      </c>
      <c r="K22">
        <v>0.97</v>
      </c>
      <c r="L22">
        <v>0.02</v>
      </c>
      <c r="M22">
        <v>2E-3</v>
      </c>
      <c r="N22">
        <v>2E-3</v>
      </c>
      <c r="O22">
        <v>4.0000000000000001E-3</v>
      </c>
      <c r="P22">
        <v>1.7000000000000001E-2</v>
      </c>
      <c r="Q22">
        <v>2E-3</v>
      </c>
      <c r="R22">
        <v>2E-3</v>
      </c>
      <c r="S22">
        <v>2E-3</v>
      </c>
      <c r="T22">
        <v>0.13700000000000001</v>
      </c>
      <c r="U22">
        <v>1E-3</v>
      </c>
      <c r="V22">
        <v>1.9E-2</v>
      </c>
      <c r="W22">
        <v>4.8000000000000001E-2</v>
      </c>
      <c r="Z22" s="1">
        <f t="shared" si="0"/>
        <v>0.1113</v>
      </c>
      <c r="AA22" s="1">
        <f t="shared" si="1"/>
        <v>2.3399999999999997E-2</v>
      </c>
    </row>
    <row r="23" spans="1:27">
      <c r="A23">
        <v>22</v>
      </c>
      <c r="B23" t="s">
        <v>170</v>
      </c>
      <c r="C23">
        <v>30</v>
      </c>
      <c r="D23">
        <v>1.4E-2</v>
      </c>
      <c r="E23">
        <v>1.4E-2</v>
      </c>
      <c r="F23">
        <v>1.4999999999999999E-2</v>
      </c>
      <c r="G23">
        <v>1.4999999999999999E-2</v>
      </c>
      <c r="H23">
        <v>2E-3</v>
      </c>
      <c r="I23">
        <v>1.4999999999999999E-2</v>
      </c>
      <c r="J23">
        <v>1.6E-2</v>
      </c>
      <c r="K23">
        <v>0.90100000000000002</v>
      </c>
      <c r="L23">
        <v>1.6E-2</v>
      </c>
      <c r="M23">
        <v>1E-3</v>
      </c>
      <c r="N23">
        <v>0.02</v>
      </c>
      <c r="O23">
        <v>6.0999999999999999E-2</v>
      </c>
      <c r="P23">
        <v>1.4999999999999999E-2</v>
      </c>
      <c r="Q23">
        <v>2E-3</v>
      </c>
      <c r="R23">
        <v>2E-3</v>
      </c>
      <c r="S23">
        <v>3.0000000000000001E-3</v>
      </c>
      <c r="T23">
        <v>1.2E-2</v>
      </c>
      <c r="U23">
        <v>4.0000000000000001E-3</v>
      </c>
      <c r="V23">
        <v>1.4999999999999999E-2</v>
      </c>
      <c r="W23">
        <v>9.2999999999999999E-2</v>
      </c>
      <c r="Z23" s="1">
        <f t="shared" si="0"/>
        <v>0.10089999999999999</v>
      </c>
      <c r="AA23" s="1">
        <f t="shared" si="1"/>
        <v>2.2700000000000001E-2</v>
      </c>
    </row>
    <row r="24" spans="1:27">
      <c r="A24">
        <v>23</v>
      </c>
      <c r="B24" t="s">
        <v>171</v>
      </c>
      <c r="C24">
        <v>30</v>
      </c>
      <c r="D24">
        <v>1.7000000000000001E-2</v>
      </c>
      <c r="E24">
        <v>1.7000000000000001E-2</v>
      </c>
      <c r="F24">
        <v>2.4E-2</v>
      </c>
      <c r="G24">
        <v>0.02</v>
      </c>
      <c r="H24">
        <v>3.0000000000000001E-3</v>
      </c>
      <c r="I24">
        <v>2.1000000000000001E-2</v>
      </c>
      <c r="J24">
        <v>2.1999999999999999E-2</v>
      </c>
      <c r="K24">
        <v>0.99399999999999999</v>
      </c>
      <c r="L24">
        <v>2.1999999999999999E-2</v>
      </c>
      <c r="M24">
        <v>1E-3</v>
      </c>
      <c r="N24">
        <v>6.0000000000000001E-3</v>
      </c>
      <c r="O24">
        <v>0.04</v>
      </c>
      <c r="P24">
        <v>1.7999999999999999E-2</v>
      </c>
      <c r="Q24">
        <v>2E-3</v>
      </c>
      <c r="R24">
        <v>2E-3</v>
      </c>
      <c r="S24">
        <v>2E-3</v>
      </c>
      <c r="T24">
        <v>6.0000000000000001E-3</v>
      </c>
      <c r="U24">
        <v>1E-3</v>
      </c>
      <c r="V24">
        <v>0.02</v>
      </c>
      <c r="W24">
        <v>0.502</v>
      </c>
      <c r="Z24" s="1">
        <f t="shared" si="0"/>
        <v>0.11409999999999998</v>
      </c>
      <c r="AA24" s="1">
        <f t="shared" si="1"/>
        <v>5.9899999999999995E-2</v>
      </c>
    </row>
    <row r="25" spans="1:27">
      <c r="A25">
        <v>24</v>
      </c>
      <c r="B25" t="s">
        <v>172</v>
      </c>
      <c r="C25">
        <v>30</v>
      </c>
      <c r="D25">
        <v>2.1000000000000001E-2</v>
      </c>
      <c r="E25">
        <v>2.1999999999999999E-2</v>
      </c>
      <c r="F25">
        <v>5.2999999999999999E-2</v>
      </c>
      <c r="G25">
        <v>0.03</v>
      </c>
      <c r="H25">
        <v>6.5000000000000002E-2</v>
      </c>
      <c r="I25">
        <v>3.5000000000000003E-2</v>
      </c>
      <c r="J25">
        <v>3.5000000000000003E-2</v>
      </c>
      <c r="K25">
        <v>0.20699999999999999</v>
      </c>
      <c r="L25">
        <v>3.6999999999999998E-2</v>
      </c>
      <c r="M25">
        <v>5.0000000000000001E-3</v>
      </c>
      <c r="N25">
        <v>0.94099999999999995</v>
      </c>
      <c r="O25">
        <v>0.221</v>
      </c>
      <c r="P25">
        <v>2.5000000000000001E-2</v>
      </c>
      <c r="Q25">
        <v>0.72399999999999998</v>
      </c>
      <c r="R25">
        <v>2E-3</v>
      </c>
      <c r="S25">
        <v>0.05</v>
      </c>
      <c r="T25">
        <v>0.70399999999999996</v>
      </c>
      <c r="U25">
        <v>0.96799999999999997</v>
      </c>
      <c r="V25">
        <v>2.8000000000000001E-2</v>
      </c>
      <c r="W25">
        <v>7.1999999999999995E-2</v>
      </c>
      <c r="Z25" s="1">
        <f t="shared" si="0"/>
        <v>5.1000000000000004E-2</v>
      </c>
      <c r="AA25" s="1">
        <f t="shared" si="1"/>
        <v>0.3735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1.4E-2</v>
      </c>
      <c r="F26">
        <v>0.03</v>
      </c>
      <c r="G26">
        <v>1.7999999999999999E-2</v>
      </c>
      <c r="H26">
        <v>2E-3</v>
      </c>
      <c r="I26">
        <v>2.1000000000000001E-2</v>
      </c>
      <c r="J26">
        <v>2.1000000000000001E-2</v>
      </c>
      <c r="K26">
        <v>0.94099999999999995</v>
      </c>
      <c r="L26">
        <v>2.1000000000000001E-2</v>
      </c>
      <c r="M26">
        <v>0.76700000000000002</v>
      </c>
      <c r="N26">
        <v>0.82899999999999996</v>
      </c>
      <c r="O26">
        <v>0.97799999999999998</v>
      </c>
      <c r="P26">
        <v>1.4999999999999999E-2</v>
      </c>
      <c r="Q26">
        <v>2.3E-2</v>
      </c>
      <c r="R26">
        <v>3.0000000000000001E-3</v>
      </c>
      <c r="S26">
        <v>1.7000000000000001E-2</v>
      </c>
      <c r="T26">
        <v>8.9999999999999993E-3</v>
      </c>
      <c r="U26">
        <v>0.43</v>
      </c>
      <c r="V26">
        <v>1.7000000000000001E-2</v>
      </c>
      <c r="W26">
        <v>0.99099999999999999</v>
      </c>
      <c r="Z26" s="1">
        <f t="shared" si="0"/>
        <v>0.18479999999999999</v>
      </c>
      <c r="AA26" s="1">
        <f t="shared" si="1"/>
        <v>0.33119999999999994</v>
      </c>
    </row>
    <row r="27" spans="1:27">
      <c r="A27">
        <v>26</v>
      </c>
      <c r="B27" t="s">
        <v>174</v>
      </c>
      <c r="C27">
        <v>30</v>
      </c>
      <c r="D27">
        <v>1.2999999999999999E-2</v>
      </c>
      <c r="E27">
        <v>1.4E-2</v>
      </c>
      <c r="F27">
        <v>2.8000000000000001E-2</v>
      </c>
      <c r="G27">
        <v>1.7999999999999999E-2</v>
      </c>
      <c r="H27">
        <v>7.9000000000000001E-2</v>
      </c>
      <c r="I27">
        <v>0.02</v>
      </c>
      <c r="J27">
        <v>0.02</v>
      </c>
      <c r="K27">
        <v>0.96299999999999997</v>
      </c>
      <c r="L27">
        <v>2.1000000000000001E-2</v>
      </c>
      <c r="M27">
        <v>9.5000000000000001E-2</v>
      </c>
      <c r="N27">
        <v>0.98199999999999998</v>
      </c>
      <c r="O27">
        <v>0.90900000000000003</v>
      </c>
      <c r="P27">
        <v>1.4999999999999999E-2</v>
      </c>
      <c r="Q27">
        <v>5.2999999999999999E-2</v>
      </c>
      <c r="R27">
        <v>5.0000000000000001E-3</v>
      </c>
      <c r="S27">
        <v>4.1000000000000002E-2</v>
      </c>
      <c r="T27">
        <v>0.81399999999999995</v>
      </c>
      <c r="U27">
        <v>5.0000000000000001E-3</v>
      </c>
      <c r="V27">
        <v>1.7000000000000001E-2</v>
      </c>
      <c r="W27">
        <v>2E-3</v>
      </c>
      <c r="Z27" s="1">
        <f t="shared" si="0"/>
        <v>0.12709999999999999</v>
      </c>
      <c r="AA27" s="1">
        <f t="shared" si="1"/>
        <v>0.28429999999999994</v>
      </c>
    </row>
    <row r="28" spans="1:27">
      <c r="A28">
        <v>27</v>
      </c>
      <c r="B28" t="s">
        <v>175</v>
      </c>
      <c r="C28">
        <v>30</v>
      </c>
      <c r="D28">
        <v>1.7000000000000001E-2</v>
      </c>
      <c r="E28">
        <v>1.7999999999999999E-2</v>
      </c>
      <c r="F28">
        <v>0.06</v>
      </c>
      <c r="G28">
        <v>2.8000000000000001E-2</v>
      </c>
      <c r="H28">
        <v>7.0000000000000001E-3</v>
      </c>
      <c r="I28">
        <v>3.4000000000000002E-2</v>
      </c>
      <c r="J28">
        <v>3.4000000000000002E-2</v>
      </c>
      <c r="K28">
        <v>0.371</v>
      </c>
      <c r="L28">
        <v>3.5999999999999997E-2</v>
      </c>
      <c r="M28">
        <v>0.57599999999999996</v>
      </c>
      <c r="N28">
        <v>0.98499999999999999</v>
      </c>
      <c r="O28">
        <v>0.97799999999999998</v>
      </c>
      <c r="P28">
        <v>0.02</v>
      </c>
      <c r="Q28">
        <v>0.26300000000000001</v>
      </c>
      <c r="R28">
        <v>0.45400000000000001</v>
      </c>
      <c r="S28">
        <v>0.69799999999999995</v>
      </c>
      <c r="T28">
        <v>5.0000000000000001E-3</v>
      </c>
      <c r="U28">
        <v>0.95799999999999996</v>
      </c>
      <c r="V28">
        <v>2.5000000000000001E-2</v>
      </c>
      <c r="W28">
        <v>8.0000000000000002E-3</v>
      </c>
      <c r="Z28" s="1">
        <f t="shared" si="0"/>
        <v>0.11810000000000001</v>
      </c>
      <c r="AA28" s="1">
        <f t="shared" si="1"/>
        <v>0.43940000000000001</v>
      </c>
    </row>
    <row r="29" spans="1:27">
      <c r="A29">
        <v>28</v>
      </c>
      <c r="B29" t="s">
        <v>176</v>
      </c>
      <c r="C29">
        <v>30</v>
      </c>
      <c r="D29">
        <v>2.1000000000000001E-2</v>
      </c>
      <c r="E29">
        <v>2.1999999999999999E-2</v>
      </c>
      <c r="F29">
        <v>0.04</v>
      </c>
      <c r="G29">
        <v>2.8000000000000001E-2</v>
      </c>
      <c r="H29">
        <v>1.2999999999999999E-2</v>
      </c>
      <c r="I29">
        <v>3.1E-2</v>
      </c>
      <c r="J29">
        <v>3.2000000000000001E-2</v>
      </c>
      <c r="K29">
        <v>3.1E-2</v>
      </c>
      <c r="L29">
        <v>3.3000000000000002E-2</v>
      </c>
      <c r="M29">
        <v>6.0000000000000001E-3</v>
      </c>
      <c r="N29">
        <v>0.125</v>
      </c>
      <c r="O29">
        <v>0.51300000000000001</v>
      </c>
      <c r="P29">
        <v>2.4E-2</v>
      </c>
      <c r="Q29">
        <v>0.23200000000000001</v>
      </c>
      <c r="R29">
        <v>2E-3</v>
      </c>
      <c r="S29">
        <v>4.0000000000000001E-3</v>
      </c>
      <c r="T29">
        <v>0.56399999999999995</v>
      </c>
      <c r="U29">
        <v>6.8000000000000005E-2</v>
      </c>
      <c r="V29">
        <v>2.7E-2</v>
      </c>
      <c r="W29">
        <v>1.4E-2</v>
      </c>
      <c r="Z29" s="1">
        <f t="shared" si="0"/>
        <v>2.5700000000000001E-2</v>
      </c>
      <c r="AA29" s="1">
        <f t="shared" si="1"/>
        <v>0.1573</v>
      </c>
    </row>
    <row r="30" spans="1:27">
      <c r="A30">
        <v>29</v>
      </c>
      <c r="B30" t="s">
        <v>177</v>
      </c>
      <c r="C30">
        <v>30</v>
      </c>
      <c r="D30">
        <v>8.9999999999999993E-3</v>
      </c>
      <c r="E30">
        <v>0.01</v>
      </c>
      <c r="F30">
        <v>1.2E-2</v>
      </c>
      <c r="G30">
        <v>1.0999999999999999E-2</v>
      </c>
      <c r="H30">
        <v>3.0000000000000001E-3</v>
      </c>
      <c r="I30">
        <v>1.0999999999999999E-2</v>
      </c>
      <c r="J30">
        <v>1.0999999999999999E-2</v>
      </c>
      <c r="K30">
        <v>0.97399999999999998</v>
      </c>
      <c r="L30">
        <v>1.0999999999999999E-2</v>
      </c>
      <c r="M30">
        <v>0.16700000000000001</v>
      </c>
      <c r="N30">
        <v>2.5000000000000001E-2</v>
      </c>
      <c r="O30">
        <v>0.72</v>
      </c>
      <c r="P30">
        <v>0.01</v>
      </c>
      <c r="Q30">
        <v>0.38400000000000001</v>
      </c>
      <c r="R30">
        <v>3.0000000000000001E-3</v>
      </c>
      <c r="S30">
        <v>3.5999999999999997E-2</v>
      </c>
      <c r="T30">
        <v>0.97399999999999998</v>
      </c>
      <c r="U30">
        <v>3.0000000000000001E-3</v>
      </c>
      <c r="V30">
        <v>0.01</v>
      </c>
      <c r="W30">
        <v>2E-3</v>
      </c>
      <c r="Z30" s="1">
        <f t="shared" si="0"/>
        <v>0.12189999999999998</v>
      </c>
      <c r="AA30" s="1">
        <f t="shared" si="1"/>
        <v>0.21669999999999998</v>
      </c>
    </row>
    <row r="31" spans="1:27">
      <c r="A31">
        <v>30</v>
      </c>
      <c r="B31" t="s">
        <v>178</v>
      </c>
      <c r="C31">
        <v>30</v>
      </c>
      <c r="D31">
        <v>8.0000000000000002E-3</v>
      </c>
      <c r="E31">
        <v>8.0000000000000002E-3</v>
      </c>
      <c r="F31">
        <v>0.01</v>
      </c>
      <c r="G31">
        <v>8.9999999999999993E-3</v>
      </c>
      <c r="H31">
        <v>1E-3</v>
      </c>
      <c r="I31">
        <v>8.9999999999999993E-3</v>
      </c>
      <c r="J31">
        <v>8.9999999999999993E-3</v>
      </c>
      <c r="K31">
        <v>0.71899999999999997</v>
      </c>
      <c r="L31">
        <v>0.01</v>
      </c>
      <c r="M31">
        <v>0.96</v>
      </c>
      <c r="N31">
        <v>0.189</v>
      </c>
      <c r="O31">
        <v>0.53600000000000003</v>
      </c>
      <c r="P31">
        <v>8.0000000000000002E-3</v>
      </c>
      <c r="Q31">
        <v>0.09</v>
      </c>
      <c r="R31">
        <v>2.7E-2</v>
      </c>
      <c r="S31">
        <v>0.90900000000000003</v>
      </c>
      <c r="T31">
        <v>4.0000000000000001E-3</v>
      </c>
      <c r="U31">
        <v>3.0000000000000001E-3</v>
      </c>
      <c r="V31">
        <v>8.9999999999999993E-3</v>
      </c>
      <c r="W31">
        <v>0.98799999999999999</v>
      </c>
      <c r="Z31" s="1">
        <f t="shared" si="0"/>
        <v>0.17429999999999998</v>
      </c>
      <c r="AA31" s="1">
        <f t="shared" si="1"/>
        <v>0.27629999999999999</v>
      </c>
    </row>
    <row r="32" spans="1:27">
      <c r="A32">
        <v>31</v>
      </c>
      <c r="B32" t="s">
        <v>179</v>
      </c>
      <c r="C32">
        <v>30</v>
      </c>
      <c r="D32">
        <v>1.0999999999999999E-2</v>
      </c>
      <c r="E32">
        <v>1.0999999999999999E-2</v>
      </c>
      <c r="F32">
        <v>1.7000000000000001E-2</v>
      </c>
      <c r="G32">
        <v>1.2999999999999999E-2</v>
      </c>
      <c r="H32">
        <v>0.14499999999999999</v>
      </c>
      <c r="I32">
        <v>1.4999999999999999E-2</v>
      </c>
      <c r="J32">
        <v>1.4999999999999999E-2</v>
      </c>
      <c r="K32">
        <v>0.02</v>
      </c>
      <c r="L32">
        <v>1.4999999999999999E-2</v>
      </c>
      <c r="M32">
        <v>0.73199999999999998</v>
      </c>
      <c r="N32">
        <v>0.19600000000000001</v>
      </c>
      <c r="O32">
        <v>8.7999999999999995E-2</v>
      </c>
      <c r="P32">
        <v>1.2E-2</v>
      </c>
      <c r="Q32">
        <v>0.27100000000000002</v>
      </c>
      <c r="R32">
        <v>0.92200000000000004</v>
      </c>
      <c r="S32">
        <v>0.16400000000000001</v>
      </c>
      <c r="T32">
        <v>1.2999999999999999E-2</v>
      </c>
      <c r="U32">
        <v>1E-3</v>
      </c>
      <c r="V32">
        <v>1.2999999999999999E-2</v>
      </c>
      <c r="W32">
        <v>0.17</v>
      </c>
      <c r="Z32" s="1">
        <f t="shared" si="0"/>
        <v>9.9400000000000002E-2</v>
      </c>
      <c r="AA32" s="1">
        <f t="shared" si="1"/>
        <v>0.18499999999999997</v>
      </c>
    </row>
    <row r="33" spans="1:27">
      <c r="A33">
        <v>32</v>
      </c>
      <c r="B33" t="s">
        <v>180</v>
      </c>
      <c r="C33">
        <v>30</v>
      </c>
      <c r="D33">
        <v>1.7999999999999999E-2</v>
      </c>
      <c r="E33">
        <v>1.7999999999999999E-2</v>
      </c>
      <c r="F33">
        <v>2.5000000000000001E-2</v>
      </c>
      <c r="G33">
        <v>2.1000000000000001E-2</v>
      </c>
      <c r="H33">
        <v>1E-3</v>
      </c>
      <c r="I33">
        <v>2.1999999999999999E-2</v>
      </c>
      <c r="J33">
        <v>2.3E-2</v>
      </c>
      <c r="K33">
        <v>0.20699999999999999</v>
      </c>
      <c r="L33">
        <v>2.3E-2</v>
      </c>
      <c r="M33">
        <v>0.60299999999999998</v>
      </c>
      <c r="N33">
        <v>0.17899999999999999</v>
      </c>
      <c r="O33">
        <v>3.5000000000000003E-2</v>
      </c>
      <c r="P33">
        <v>1.9E-2</v>
      </c>
      <c r="Q33">
        <v>3.0000000000000001E-3</v>
      </c>
      <c r="R33">
        <v>0.191</v>
      </c>
      <c r="S33">
        <v>3.3000000000000002E-2</v>
      </c>
      <c r="T33">
        <v>3.0000000000000001E-3</v>
      </c>
      <c r="U33">
        <v>1.4E-2</v>
      </c>
      <c r="V33">
        <v>2.1000000000000001E-2</v>
      </c>
      <c r="W33">
        <v>0.99199999999999999</v>
      </c>
      <c r="Z33" s="1">
        <f t="shared" si="0"/>
        <v>9.6099999999999991E-2</v>
      </c>
      <c r="AA33" s="1">
        <f t="shared" si="1"/>
        <v>0.14899999999999999</v>
      </c>
    </row>
    <row r="34" spans="1:27">
      <c r="A34">
        <v>33</v>
      </c>
      <c r="B34" t="s">
        <v>181</v>
      </c>
      <c r="C34">
        <v>30</v>
      </c>
      <c r="D34">
        <v>1.0999999999999999E-2</v>
      </c>
      <c r="E34">
        <v>1.2E-2</v>
      </c>
      <c r="F34">
        <v>2.1999999999999999E-2</v>
      </c>
      <c r="G34">
        <v>1.4999999999999999E-2</v>
      </c>
      <c r="H34">
        <v>0.29199999999999998</v>
      </c>
      <c r="I34">
        <v>1.7000000000000001E-2</v>
      </c>
      <c r="J34">
        <v>1.7000000000000001E-2</v>
      </c>
      <c r="K34">
        <v>0.94599999999999995</v>
      </c>
      <c r="L34">
        <v>1.7000000000000001E-2</v>
      </c>
      <c r="M34">
        <v>0.44600000000000001</v>
      </c>
      <c r="N34">
        <v>0.98899999999999999</v>
      </c>
      <c r="O34">
        <v>0.74399999999999999</v>
      </c>
      <c r="P34">
        <v>1.2999999999999999E-2</v>
      </c>
      <c r="Q34">
        <v>0.27</v>
      </c>
      <c r="R34">
        <v>0.02</v>
      </c>
      <c r="S34">
        <v>0.56699999999999995</v>
      </c>
      <c r="T34">
        <v>2E-3</v>
      </c>
      <c r="U34">
        <v>4.1000000000000002E-2</v>
      </c>
      <c r="V34">
        <v>1.4E-2</v>
      </c>
      <c r="W34">
        <v>0.215</v>
      </c>
      <c r="Z34" s="1">
        <f t="shared" si="0"/>
        <v>0.17949999999999997</v>
      </c>
      <c r="AA34" s="1">
        <f t="shared" si="1"/>
        <v>0.28749999999999992</v>
      </c>
    </row>
    <row r="35" spans="1:27">
      <c r="A35">
        <v>34</v>
      </c>
      <c r="B35" t="s">
        <v>182</v>
      </c>
      <c r="C35">
        <v>30</v>
      </c>
      <c r="D35">
        <v>1.7000000000000001E-2</v>
      </c>
      <c r="E35">
        <v>1.7000000000000001E-2</v>
      </c>
      <c r="F35">
        <v>2.1000000000000001E-2</v>
      </c>
      <c r="G35">
        <v>1.9E-2</v>
      </c>
      <c r="H35">
        <v>3.4000000000000002E-2</v>
      </c>
      <c r="I35">
        <v>0.02</v>
      </c>
      <c r="J35">
        <v>0.02</v>
      </c>
      <c r="K35">
        <v>2.3E-2</v>
      </c>
      <c r="L35">
        <v>2.1000000000000001E-2</v>
      </c>
      <c r="M35">
        <v>0.94499999999999995</v>
      </c>
      <c r="N35">
        <v>2.7E-2</v>
      </c>
      <c r="O35">
        <v>4.2000000000000003E-2</v>
      </c>
      <c r="P35">
        <v>1.7999999999999999E-2</v>
      </c>
      <c r="Q35">
        <v>4.0000000000000001E-3</v>
      </c>
      <c r="R35">
        <v>0.01</v>
      </c>
      <c r="S35">
        <v>0.1</v>
      </c>
      <c r="T35">
        <v>6.8000000000000005E-2</v>
      </c>
      <c r="U35">
        <v>1E-3</v>
      </c>
      <c r="V35">
        <v>1.9E-2</v>
      </c>
      <c r="W35">
        <v>6.0999999999999999E-2</v>
      </c>
      <c r="Z35" s="1">
        <f t="shared" si="0"/>
        <v>0.1137</v>
      </c>
      <c r="AA35" s="1">
        <f t="shared" si="1"/>
        <v>3.5000000000000003E-2</v>
      </c>
    </row>
    <row r="36" spans="1:27">
      <c r="A36">
        <v>35</v>
      </c>
      <c r="B36" t="s">
        <v>183</v>
      </c>
      <c r="C36">
        <v>30</v>
      </c>
      <c r="D36">
        <v>1.2999999999999999E-2</v>
      </c>
      <c r="E36">
        <v>1.4E-2</v>
      </c>
      <c r="F36">
        <v>0.03</v>
      </c>
      <c r="G36">
        <v>1.7999999999999999E-2</v>
      </c>
      <c r="H36">
        <v>7.2999999999999995E-2</v>
      </c>
      <c r="I36">
        <v>0.02</v>
      </c>
      <c r="J36">
        <v>2.1000000000000001E-2</v>
      </c>
      <c r="K36">
        <v>4.5999999999999999E-2</v>
      </c>
      <c r="L36">
        <v>2.1000000000000001E-2</v>
      </c>
      <c r="M36">
        <v>0.96699999999999997</v>
      </c>
      <c r="N36">
        <v>0.98599999999999999</v>
      </c>
      <c r="O36">
        <v>1.6E-2</v>
      </c>
      <c r="P36">
        <v>1.4999999999999999E-2</v>
      </c>
      <c r="Q36">
        <v>0.66</v>
      </c>
      <c r="R36">
        <v>9.7000000000000003E-2</v>
      </c>
      <c r="S36">
        <v>0.35499999999999998</v>
      </c>
      <c r="T36">
        <v>8.0000000000000002E-3</v>
      </c>
      <c r="U36">
        <v>0.3</v>
      </c>
      <c r="V36">
        <v>1.7000000000000001E-2</v>
      </c>
      <c r="W36">
        <v>0.96</v>
      </c>
      <c r="Z36" s="1">
        <f t="shared" si="0"/>
        <v>0.12229999999999999</v>
      </c>
      <c r="AA36" s="1">
        <f t="shared" si="1"/>
        <v>0.34139999999999998</v>
      </c>
    </row>
    <row r="37" spans="1:27">
      <c r="A37">
        <v>36</v>
      </c>
      <c r="B37" t="s">
        <v>184</v>
      </c>
      <c r="C37">
        <v>30</v>
      </c>
      <c r="D37">
        <v>1.4E-2</v>
      </c>
      <c r="E37">
        <v>1.4E-2</v>
      </c>
      <c r="F37">
        <v>2.3E-2</v>
      </c>
      <c r="G37">
        <v>1.7000000000000001E-2</v>
      </c>
      <c r="H37">
        <v>2.5999999999999999E-2</v>
      </c>
      <c r="I37">
        <v>1.7999999999999999E-2</v>
      </c>
      <c r="J37">
        <v>1.9E-2</v>
      </c>
      <c r="K37">
        <v>4.4999999999999998E-2</v>
      </c>
      <c r="L37">
        <v>1.9E-2</v>
      </c>
      <c r="M37">
        <v>0.59099999999999997</v>
      </c>
      <c r="N37">
        <v>0.98399999999999999</v>
      </c>
      <c r="O37">
        <v>7.0000000000000001E-3</v>
      </c>
      <c r="P37">
        <v>1.4999999999999999E-2</v>
      </c>
      <c r="Q37">
        <v>0.92500000000000004</v>
      </c>
      <c r="R37">
        <v>0.66400000000000003</v>
      </c>
      <c r="S37">
        <v>5.0000000000000001E-3</v>
      </c>
      <c r="T37">
        <v>0.90600000000000003</v>
      </c>
      <c r="U37">
        <v>6.7000000000000004E-2</v>
      </c>
      <c r="V37">
        <v>1.7000000000000001E-2</v>
      </c>
      <c r="W37">
        <v>2E-3</v>
      </c>
      <c r="Z37" s="1">
        <f t="shared" si="0"/>
        <v>7.8599999999999989E-2</v>
      </c>
      <c r="AA37" s="1">
        <f t="shared" si="1"/>
        <v>0.35920000000000002</v>
      </c>
    </row>
    <row r="38" spans="1:27">
      <c r="A38">
        <v>37</v>
      </c>
      <c r="B38" t="s">
        <v>185</v>
      </c>
      <c r="C38">
        <v>30</v>
      </c>
      <c r="D38">
        <v>1.4999999999999999E-2</v>
      </c>
      <c r="E38">
        <v>1.4999999999999999E-2</v>
      </c>
      <c r="F38">
        <v>2.1000000000000001E-2</v>
      </c>
      <c r="G38">
        <v>1.7000000000000001E-2</v>
      </c>
      <c r="H38">
        <v>1.6E-2</v>
      </c>
      <c r="I38">
        <v>1.7999999999999999E-2</v>
      </c>
      <c r="J38">
        <v>1.7999999999999999E-2</v>
      </c>
      <c r="K38">
        <v>0.16800000000000001</v>
      </c>
      <c r="L38">
        <v>1.7999999999999999E-2</v>
      </c>
      <c r="M38">
        <v>0.18099999999999999</v>
      </c>
      <c r="N38">
        <v>0.84</v>
      </c>
      <c r="O38">
        <v>4.4999999999999998E-2</v>
      </c>
      <c r="P38">
        <v>1.6E-2</v>
      </c>
      <c r="Q38">
        <v>0.214</v>
      </c>
      <c r="R38">
        <v>4.0000000000000001E-3</v>
      </c>
      <c r="S38">
        <v>6.0000000000000001E-3</v>
      </c>
      <c r="T38">
        <v>0.61699999999999999</v>
      </c>
      <c r="U38">
        <v>4.0000000000000001E-3</v>
      </c>
      <c r="V38">
        <v>1.7000000000000001E-2</v>
      </c>
      <c r="W38">
        <v>0.98199999999999998</v>
      </c>
      <c r="Z38" s="1">
        <f t="shared" si="0"/>
        <v>4.8700000000000007E-2</v>
      </c>
      <c r="AA38" s="1">
        <f t="shared" si="1"/>
        <v>0.27450000000000002</v>
      </c>
    </row>
    <row r="39" spans="1:27">
      <c r="A39">
        <v>38</v>
      </c>
      <c r="B39" t="s">
        <v>186</v>
      </c>
      <c r="C39">
        <v>30</v>
      </c>
      <c r="D39">
        <v>0.01</v>
      </c>
      <c r="E39">
        <v>0.01</v>
      </c>
      <c r="F39">
        <v>0.03</v>
      </c>
      <c r="G39">
        <v>1.4E-2</v>
      </c>
      <c r="H39">
        <v>0.52700000000000002</v>
      </c>
      <c r="I39">
        <v>1.7000000000000001E-2</v>
      </c>
      <c r="J39">
        <v>1.7000000000000001E-2</v>
      </c>
      <c r="K39">
        <v>0.13700000000000001</v>
      </c>
      <c r="L39">
        <v>1.7999999999999999E-2</v>
      </c>
      <c r="M39">
        <v>0.251</v>
      </c>
      <c r="N39">
        <v>0.99</v>
      </c>
      <c r="O39">
        <v>0.92700000000000005</v>
      </c>
      <c r="P39">
        <v>1.0999999999999999E-2</v>
      </c>
      <c r="Q39">
        <v>0.99299999999999999</v>
      </c>
      <c r="R39">
        <v>0.76300000000000001</v>
      </c>
      <c r="S39">
        <v>0.192</v>
      </c>
      <c r="T39">
        <v>0.16400000000000001</v>
      </c>
      <c r="U39">
        <v>0.99099999999999999</v>
      </c>
      <c r="V39">
        <v>1.2999999999999999E-2</v>
      </c>
      <c r="W39">
        <v>0.90800000000000003</v>
      </c>
      <c r="Z39" s="1">
        <f t="shared" si="0"/>
        <v>0.10310000000000001</v>
      </c>
      <c r="AA39" s="1">
        <f t="shared" si="1"/>
        <v>0.59519999999999995</v>
      </c>
    </row>
    <row r="40" spans="1:27">
      <c r="A40">
        <v>39</v>
      </c>
      <c r="B40" t="s">
        <v>187</v>
      </c>
      <c r="C40">
        <v>30</v>
      </c>
      <c r="D40">
        <v>1.2E-2</v>
      </c>
      <c r="E40">
        <v>1.2999999999999999E-2</v>
      </c>
      <c r="F40">
        <v>2.5000000000000001E-2</v>
      </c>
      <c r="G40">
        <v>1.6E-2</v>
      </c>
      <c r="H40">
        <v>0.23899999999999999</v>
      </c>
      <c r="I40">
        <v>1.7999999999999999E-2</v>
      </c>
      <c r="J40">
        <v>1.7999999999999999E-2</v>
      </c>
      <c r="K40">
        <v>0.123</v>
      </c>
      <c r="L40">
        <v>1.7999999999999999E-2</v>
      </c>
      <c r="M40">
        <v>4.0000000000000001E-3</v>
      </c>
      <c r="N40">
        <v>0.97099999999999997</v>
      </c>
      <c r="O40">
        <v>0.45100000000000001</v>
      </c>
      <c r="P40">
        <v>1.4E-2</v>
      </c>
      <c r="Q40">
        <v>0.98499999999999999</v>
      </c>
      <c r="R40">
        <v>0.69299999999999995</v>
      </c>
      <c r="S40">
        <v>5.3999999999999999E-2</v>
      </c>
      <c r="T40">
        <v>0.67900000000000005</v>
      </c>
      <c r="U40">
        <v>0.99</v>
      </c>
      <c r="V40">
        <v>1.4999999999999999E-2</v>
      </c>
      <c r="W40">
        <v>0.94399999999999995</v>
      </c>
      <c r="Z40" s="1">
        <f t="shared" si="0"/>
        <v>4.8600000000000004E-2</v>
      </c>
      <c r="AA40" s="1">
        <f t="shared" si="1"/>
        <v>0.57959999999999989</v>
      </c>
    </row>
    <row r="41" spans="1:27">
      <c r="A41">
        <v>40</v>
      </c>
      <c r="B41" t="s">
        <v>188</v>
      </c>
      <c r="C41">
        <v>30</v>
      </c>
      <c r="D41">
        <v>1.4999999999999999E-2</v>
      </c>
      <c r="E41">
        <v>1.4999999999999999E-2</v>
      </c>
      <c r="F41">
        <v>1.7999999999999999E-2</v>
      </c>
      <c r="G41">
        <v>1.6E-2</v>
      </c>
      <c r="H41">
        <v>2.1000000000000001E-2</v>
      </c>
      <c r="I41">
        <v>1.7000000000000001E-2</v>
      </c>
      <c r="J41">
        <v>1.7000000000000001E-2</v>
      </c>
      <c r="K41">
        <v>0.1</v>
      </c>
      <c r="L41">
        <v>1.7000000000000001E-2</v>
      </c>
      <c r="M41">
        <v>0.04</v>
      </c>
      <c r="N41">
        <v>0.70299999999999996</v>
      </c>
      <c r="O41">
        <v>0.114</v>
      </c>
      <c r="P41">
        <v>1.4999999999999999E-2</v>
      </c>
      <c r="Q41">
        <v>0.54800000000000004</v>
      </c>
      <c r="R41">
        <v>3.0000000000000001E-3</v>
      </c>
      <c r="S41">
        <v>0.28799999999999998</v>
      </c>
      <c r="T41">
        <v>0.99099999999999999</v>
      </c>
      <c r="U41">
        <v>2.5000000000000001E-2</v>
      </c>
      <c r="V41">
        <v>1.6E-2</v>
      </c>
      <c r="W41">
        <v>0.35399999999999998</v>
      </c>
      <c r="Z41" s="1">
        <f t="shared" si="0"/>
        <v>2.7600000000000003E-2</v>
      </c>
      <c r="AA41" s="1">
        <f t="shared" si="1"/>
        <v>0.30569999999999997</v>
      </c>
    </row>
    <row r="42" spans="1:27">
      <c r="A42">
        <v>41</v>
      </c>
      <c r="B42" t="s">
        <v>189</v>
      </c>
      <c r="C42">
        <v>30</v>
      </c>
      <c r="D42">
        <v>1.0999999999999999E-2</v>
      </c>
      <c r="E42">
        <v>1.2E-2</v>
      </c>
      <c r="F42">
        <v>1.4999999999999999E-2</v>
      </c>
      <c r="G42">
        <v>1.2999999999999999E-2</v>
      </c>
      <c r="H42">
        <v>1E-3</v>
      </c>
      <c r="I42">
        <v>1.4E-2</v>
      </c>
      <c r="J42">
        <v>1.4E-2</v>
      </c>
      <c r="K42">
        <v>7.0000000000000001E-3</v>
      </c>
      <c r="L42">
        <v>1.4E-2</v>
      </c>
      <c r="M42">
        <v>0.93700000000000006</v>
      </c>
      <c r="N42">
        <v>0.84499999999999997</v>
      </c>
      <c r="O42">
        <v>5.0000000000000001E-3</v>
      </c>
      <c r="P42">
        <v>1.2E-2</v>
      </c>
      <c r="Q42">
        <v>0.41799999999999998</v>
      </c>
      <c r="R42">
        <v>1.0999999999999999E-2</v>
      </c>
      <c r="S42">
        <v>0.40899999999999997</v>
      </c>
      <c r="T42">
        <v>7.9000000000000001E-2</v>
      </c>
      <c r="U42">
        <v>2E-3</v>
      </c>
      <c r="V42">
        <v>1.2999999999999999E-2</v>
      </c>
      <c r="W42">
        <v>0.99</v>
      </c>
      <c r="Z42" s="1">
        <f t="shared" si="0"/>
        <v>0.1038</v>
      </c>
      <c r="AA42" s="1">
        <f t="shared" si="1"/>
        <v>0.27839999999999998</v>
      </c>
    </row>
    <row r="43" spans="1:27">
      <c r="A43">
        <v>42</v>
      </c>
      <c r="B43" t="s">
        <v>190</v>
      </c>
      <c r="C43">
        <v>30</v>
      </c>
      <c r="D43">
        <v>1.4999999999999999E-2</v>
      </c>
      <c r="E43">
        <v>1.4999999999999999E-2</v>
      </c>
      <c r="F43">
        <v>1.6E-2</v>
      </c>
      <c r="G43">
        <v>1.6E-2</v>
      </c>
      <c r="H43">
        <v>1.0999999999999999E-2</v>
      </c>
      <c r="I43">
        <v>1.7000000000000001E-2</v>
      </c>
      <c r="J43">
        <v>1.7000000000000001E-2</v>
      </c>
      <c r="K43">
        <v>2.5000000000000001E-2</v>
      </c>
      <c r="L43">
        <v>1.7000000000000001E-2</v>
      </c>
      <c r="M43">
        <v>1.4999999999999999E-2</v>
      </c>
      <c r="N43">
        <v>0.02</v>
      </c>
      <c r="O43">
        <v>0.34</v>
      </c>
      <c r="P43">
        <v>1.6E-2</v>
      </c>
      <c r="Q43">
        <v>0.126</v>
      </c>
      <c r="R43">
        <v>6.4000000000000001E-2</v>
      </c>
      <c r="S43">
        <v>0.27</v>
      </c>
      <c r="T43">
        <v>0.95899999999999996</v>
      </c>
      <c r="U43">
        <v>4.0000000000000001E-3</v>
      </c>
      <c r="V43">
        <v>1.6E-2</v>
      </c>
      <c r="W43">
        <v>0.13600000000000001</v>
      </c>
      <c r="Z43" s="1">
        <f t="shared" si="0"/>
        <v>1.6400000000000005E-2</v>
      </c>
      <c r="AA43" s="1">
        <f t="shared" si="1"/>
        <v>0.1951</v>
      </c>
    </row>
    <row r="44" spans="1:27">
      <c r="A44">
        <v>43</v>
      </c>
      <c r="B44" t="s">
        <v>191</v>
      </c>
      <c r="C44">
        <v>30</v>
      </c>
      <c r="D44">
        <v>1.6E-2</v>
      </c>
      <c r="E44">
        <v>1.6E-2</v>
      </c>
      <c r="F44">
        <v>2.5000000000000001E-2</v>
      </c>
      <c r="G44">
        <v>0.02</v>
      </c>
      <c r="H44">
        <v>0.10299999999999999</v>
      </c>
      <c r="I44">
        <v>2.1000000000000001E-2</v>
      </c>
      <c r="J44">
        <v>2.1999999999999999E-2</v>
      </c>
      <c r="K44">
        <v>0.128</v>
      </c>
      <c r="L44">
        <v>2.1999999999999999E-2</v>
      </c>
      <c r="M44">
        <v>8.9999999999999993E-3</v>
      </c>
      <c r="N44">
        <v>0.57099999999999995</v>
      </c>
      <c r="O44">
        <v>5.2999999999999999E-2</v>
      </c>
      <c r="P44">
        <v>1.7000000000000001E-2</v>
      </c>
      <c r="Q44">
        <v>0.112</v>
      </c>
      <c r="R44">
        <v>0.98899999999999999</v>
      </c>
      <c r="S44">
        <v>5.0000000000000001E-3</v>
      </c>
      <c r="T44">
        <v>0.98499999999999999</v>
      </c>
      <c r="U44">
        <v>4.2999999999999997E-2</v>
      </c>
      <c r="V44">
        <v>1.9E-2</v>
      </c>
      <c r="W44">
        <v>4.0000000000000001E-3</v>
      </c>
      <c r="Z44" s="1">
        <f t="shared" si="0"/>
        <v>3.8199999999999998E-2</v>
      </c>
      <c r="AA44" s="1">
        <f t="shared" si="1"/>
        <v>0.27979999999999999</v>
      </c>
    </row>
    <row r="45" spans="1:27">
      <c r="A45">
        <v>44</v>
      </c>
      <c r="B45" t="s">
        <v>192</v>
      </c>
      <c r="C45">
        <v>30</v>
      </c>
      <c r="D45">
        <v>1.0999999999999999E-2</v>
      </c>
      <c r="E45">
        <v>1.0999999999999999E-2</v>
      </c>
      <c r="F45">
        <v>1.4E-2</v>
      </c>
      <c r="G45">
        <v>1.2E-2</v>
      </c>
      <c r="H45">
        <v>1.2E-2</v>
      </c>
      <c r="I45">
        <v>1.2999999999999999E-2</v>
      </c>
      <c r="J45">
        <v>1.2999999999999999E-2</v>
      </c>
      <c r="K45">
        <v>2.3E-2</v>
      </c>
      <c r="L45">
        <v>1.2999999999999999E-2</v>
      </c>
      <c r="M45">
        <v>0.98399999999999999</v>
      </c>
      <c r="N45">
        <v>0.95399999999999996</v>
      </c>
      <c r="O45">
        <v>0.88900000000000001</v>
      </c>
      <c r="P45">
        <v>1.2E-2</v>
      </c>
      <c r="Q45">
        <v>7.0000000000000001E-3</v>
      </c>
      <c r="R45">
        <v>0.14399999999999999</v>
      </c>
      <c r="S45">
        <v>8.0000000000000002E-3</v>
      </c>
      <c r="T45">
        <v>5.0999999999999997E-2</v>
      </c>
      <c r="U45">
        <v>1.2999999999999999E-2</v>
      </c>
      <c r="V45">
        <v>1.2E-2</v>
      </c>
      <c r="W45">
        <v>0.99199999999999999</v>
      </c>
      <c r="Z45" s="1">
        <f t="shared" si="0"/>
        <v>0.11059999999999999</v>
      </c>
      <c r="AA45" s="1">
        <f t="shared" si="1"/>
        <v>0.30819999999999997</v>
      </c>
    </row>
    <row r="46" spans="1:27">
      <c r="A46">
        <v>45</v>
      </c>
      <c r="B46" t="s">
        <v>193</v>
      </c>
      <c r="C46">
        <v>30</v>
      </c>
      <c r="D46">
        <v>1.7000000000000001E-2</v>
      </c>
      <c r="E46">
        <v>1.7999999999999999E-2</v>
      </c>
      <c r="F46">
        <v>3.4000000000000002E-2</v>
      </c>
      <c r="G46">
        <v>2.1999999999999999E-2</v>
      </c>
      <c r="H46">
        <v>0.90500000000000003</v>
      </c>
      <c r="I46">
        <v>2.5000000000000001E-2</v>
      </c>
      <c r="J46">
        <v>2.5000000000000001E-2</v>
      </c>
      <c r="K46">
        <v>1.7000000000000001E-2</v>
      </c>
      <c r="L46">
        <v>2.5999999999999999E-2</v>
      </c>
      <c r="M46">
        <v>0.09</v>
      </c>
      <c r="N46">
        <v>0.52</v>
      </c>
      <c r="O46">
        <v>0.255</v>
      </c>
      <c r="P46">
        <v>1.9E-2</v>
      </c>
      <c r="Q46">
        <v>0.33100000000000002</v>
      </c>
      <c r="R46">
        <v>0.98899999999999999</v>
      </c>
      <c r="S46">
        <v>0.01</v>
      </c>
      <c r="T46">
        <v>0.89800000000000002</v>
      </c>
      <c r="U46">
        <v>2E-3</v>
      </c>
      <c r="V46">
        <v>2.1000000000000001E-2</v>
      </c>
      <c r="W46">
        <v>0.125</v>
      </c>
      <c r="Z46" s="1">
        <f t="shared" si="0"/>
        <v>0.11789999999999998</v>
      </c>
      <c r="AA46" s="1">
        <f t="shared" si="1"/>
        <v>0.31699999999999995</v>
      </c>
    </row>
    <row r="47" spans="1:27">
      <c r="A47">
        <v>46</v>
      </c>
      <c r="B47" t="s">
        <v>194</v>
      </c>
      <c r="C47">
        <v>30</v>
      </c>
      <c r="D47">
        <v>1.0999999999999999E-2</v>
      </c>
      <c r="E47">
        <v>1.0999999999999999E-2</v>
      </c>
      <c r="F47">
        <v>2.8000000000000001E-2</v>
      </c>
      <c r="G47">
        <v>1.4999999999999999E-2</v>
      </c>
      <c r="H47">
        <v>0.66500000000000004</v>
      </c>
      <c r="I47">
        <v>1.7999999999999999E-2</v>
      </c>
      <c r="J47">
        <v>1.7999999999999999E-2</v>
      </c>
      <c r="K47">
        <v>0.42499999999999999</v>
      </c>
      <c r="L47">
        <v>1.7999999999999999E-2</v>
      </c>
      <c r="M47">
        <v>2E-3</v>
      </c>
      <c r="N47">
        <v>0.753</v>
      </c>
      <c r="O47">
        <v>0.32300000000000001</v>
      </c>
      <c r="P47">
        <v>1.2E-2</v>
      </c>
      <c r="Q47">
        <v>0.97099999999999997</v>
      </c>
      <c r="R47">
        <v>0.97499999999999998</v>
      </c>
      <c r="S47">
        <v>5.8999999999999997E-2</v>
      </c>
      <c r="T47">
        <v>0.98</v>
      </c>
      <c r="U47">
        <v>0.96299999999999997</v>
      </c>
      <c r="V47">
        <v>1.4999999999999999E-2</v>
      </c>
      <c r="W47">
        <v>3.7999999999999999E-2</v>
      </c>
      <c r="Z47" s="1">
        <f t="shared" si="0"/>
        <v>0.12110000000000001</v>
      </c>
      <c r="AA47" s="1">
        <f t="shared" si="1"/>
        <v>0.50890000000000002</v>
      </c>
    </row>
    <row r="48" spans="1:27">
      <c r="A48">
        <v>47</v>
      </c>
      <c r="B48" t="s">
        <v>195</v>
      </c>
      <c r="C48">
        <v>30</v>
      </c>
      <c r="D48">
        <v>1.6E-2</v>
      </c>
      <c r="E48">
        <v>1.6E-2</v>
      </c>
      <c r="F48">
        <v>2.4E-2</v>
      </c>
      <c r="G48">
        <v>1.9E-2</v>
      </c>
      <c r="H48">
        <v>0.02</v>
      </c>
      <c r="I48">
        <v>0.02</v>
      </c>
      <c r="J48">
        <v>0.02</v>
      </c>
      <c r="K48">
        <v>8.3000000000000004E-2</v>
      </c>
      <c r="L48">
        <v>2.1000000000000001E-2</v>
      </c>
      <c r="M48">
        <v>3.0000000000000001E-3</v>
      </c>
      <c r="N48">
        <v>7.6999999999999999E-2</v>
      </c>
      <c r="O48">
        <v>4.8000000000000001E-2</v>
      </c>
      <c r="P48">
        <v>1.7000000000000001E-2</v>
      </c>
      <c r="Q48">
        <v>0.42199999999999999</v>
      </c>
      <c r="R48">
        <v>0.55100000000000005</v>
      </c>
      <c r="S48">
        <v>7.0000000000000001E-3</v>
      </c>
      <c r="T48">
        <v>0.14899999999999999</v>
      </c>
      <c r="U48">
        <v>0.83099999999999996</v>
      </c>
      <c r="V48">
        <v>1.7999999999999999E-2</v>
      </c>
      <c r="W48">
        <v>0.99099999999999999</v>
      </c>
      <c r="Z48" s="1">
        <f t="shared" si="0"/>
        <v>2.4200000000000003E-2</v>
      </c>
      <c r="AA48" s="1">
        <f t="shared" si="1"/>
        <v>0.31110000000000004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1.5833333333333338E-2</v>
      </c>
      <c r="E50" s="2">
        <f t="shared" ref="E50:W50" si="2">AVERAGE(E1:E24)</f>
        <v>1.6125000000000004E-2</v>
      </c>
      <c r="F50" s="2">
        <f t="shared" si="2"/>
        <v>2.3500000000000007E-2</v>
      </c>
      <c r="G50" s="2">
        <f t="shared" si="2"/>
        <v>1.8916666666666675E-2</v>
      </c>
      <c r="H50" s="2">
        <f t="shared" si="2"/>
        <v>6.9166666666666682E-3</v>
      </c>
      <c r="I50" s="2">
        <f t="shared" si="2"/>
        <v>2.0250000000000008E-2</v>
      </c>
      <c r="J50" s="2">
        <f t="shared" si="2"/>
        <v>2.0458333333333342E-2</v>
      </c>
      <c r="K50" s="2">
        <f t="shared" si="2"/>
        <v>0.91095833333333331</v>
      </c>
      <c r="L50" s="2">
        <f t="shared" si="2"/>
        <v>2.1000000000000008E-2</v>
      </c>
      <c r="M50" s="2">
        <f t="shared" si="2"/>
        <v>4.504166666666664E-2</v>
      </c>
      <c r="N50" s="2">
        <f t="shared" si="2"/>
        <v>5.2999999999999999E-2</v>
      </c>
      <c r="O50" s="2">
        <f t="shared" si="2"/>
        <v>0.12266666666666666</v>
      </c>
      <c r="P50" s="2">
        <f t="shared" si="2"/>
        <v>1.7125000000000008E-2</v>
      </c>
      <c r="Q50" s="2">
        <f t="shared" si="2"/>
        <v>1.3583333333333334E-2</v>
      </c>
      <c r="R50" s="2">
        <f t="shared" si="2"/>
        <v>3.2333333333333332E-2</v>
      </c>
      <c r="S50" s="2">
        <f t="shared" si="2"/>
        <v>1.9916666666666666E-2</v>
      </c>
      <c r="T50" s="2">
        <f t="shared" si="2"/>
        <v>0.1320416666666667</v>
      </c>
      <c r="U50" s="2">
        <f t="shared" si="2"/>
        <v>7.2916666666666676E-3</v>
      </c>
      <c r="V50" s="2">
        <f t="shared" si="2"/>
        <v>1.8500000000000006E-2</v>
      </c>
      <c r="W50" s="2">
        <f t="shared" si="2"/>
        <v>0.13079166666666667</v>
      </c>
      <c r="Y50" s="1" t="s">
        <v>0</v>
      </c>
      <c r="Z50" s="2">
        <f>AVERAGE(Z1:Z24)</f>
        <v>0.10990000000000001</v>
      </c>
      <c r="AA50" s="2">
        <f>AVERAGE(AA1:AA24)</f>
        <v>5.4725000000000003E-2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1.3958333333333342E-2</v>
      </c>
      <c r="E51" s="2">
        <f t="shared" ref="E51:W51" si="3">AVERAGE(E25:E48)</f>
        <v>1.4416666666666673E-2</v>
      </c>
      <c r="F51" s="2">
        <f t="shared" si="3"/>
        <v>2.5875000000000013E-2</v>
      </c>
      <c r="G51" s="2">
        <f t="shared" si="3"/>
        <v>1.770833333333334E-2</v>
      </c>
      <c r="H51" s="2">
        <f t="shared" si="3"/>
        <v>0.135875</v>
      </c>
      <c r="I51" s="2">
        <f t="shared" si="3"/>
        <v>1.9625000000000007E-2</v>
      </c>
      <c r="J51" s="2">
        <f t="shared" si="3"/>
        <v>1.9833333333333342E-2</v>
      </c>
      <c r="K51" s="2">
        <f t="shared" si="3"/>
        <v>0.28037499999999999</v>
      </c>
      <c r="L51" s="2">
        <f t="shared" si="3"/>
        <v>2.0291666666666673E-2</v>
      </c>
      <c r="M51" s="2">
        <f t="shared" si="3"/>
        <v>0.39066666666666672</v>
      </c>
      <c r="N51" s="2">
        <f t="shared" si="3"/>
        <v>0.6117083333333333</v>
      </c>
      <c r="O51" s="2">
        <f t="shared" si="3"/>
        <v>0.38487500000000002</v>
      </c>
      <c r="P51" s="2">
        <f t="shared" si="3"/>
        <v>1.5416666666666674E-2</v>
      </c>
      <c r="Q51" s="2">
        <f t="shared" si="3"/>
        <v>0.37620833333333348</v>
      </c>
      <c r="R51" s="2">
        <f t="shared" si="3"/>
        <v>0.31608333333333333</v>
      </c>
      <c r="S51" s="2">
        <f t="shared" si="3"/>
        <v>0.17862499999999992</v>
      </c>
      <c r="T51" s="2">
        <f t="shared" si="3"/>
        <v>0.44274999999999992</v>
      </c>
      <c r="U51" s="2">
        <f t="shared" si="3"/>
        <v>0.28029166666666661</v>
      </c>
      <c r="V51" s="2">
        <f t="shared" si="3"/>
        <v>1.7041666666666674E-2</v>
      </c>
      <c r="W51" s="2">
        <f t="shared" si="3"/>
        <v>0.45587499999999997</v>
      </c>
      <c r="Y51" s="1" t="s">
        <v>1</v>
      </c>
      <c r="Z51" s="2">
        <f>AVERAGE(Z25:Z48)</f>
        <v>9.3862500000000015E-2</v>
      </c>
      <c r="AA51" s="2">
        <f>AVERAGE(AA25:AA48)</f>
        <v>0.30788750000000004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9.0307078675593469E-2</v>
      </c>
      <c r="E52" s="3">
        <f t="shared" ref="E52:W52" si="4">TTEST(E1:E24,E25:E48,2,2)</f>
        <v>0.13403964904238286</v>
      </c>
      <c r="F52" s="3">
        <f t="shared" si="4"/>
        <v>0.42552652709401129</v>
      </c>
      <c r="G52" s="3">
        <f t="shared" si="4"/>
        <v>0.43026367787529352</v>
      </c>
      <c r="H52" s="3">
        <f t="shared" si="4"/>
        <v>1.0520731764714119E-2</v>
      </c>
      <c r="I52" s="3">
        <f t="shared" si="4"/>
        <v>0.73041599733264506</v>
      </c>
      <c r="J52" s="3">
        <f t="shared" si="4"/>
        <v>0.73207116641168901</v>
      </c>
      <c r="K52" s="3">
        <f t="shared" si="4"/>
        <v>8.1710490303484599E-11</v>
      </c>
      <c r="L52" s="3">
        <f t="shared" si="4"/>
        <v>0.71481665102298697</v>
      </c>
      <c r="M52" s="3">
        <f t="shared" si="4"/>
        <v>1.3216685350844249E-4</v>
      </c>
      <c r="N52" s="3">
        <f t="shared" si="4"/>
        <v>1.7798976409992986E-8</v>
      </c>
      <c r="O52" s="3">
        <f t="shared" si="4"/>
        <v>3.2193484060182697E-3</v>
      </c>
      <c r="P52" s="3">
        <f t="shared" si="4"/>
        <v>0.17088495490447131</v>
      </c>
      <c r="Q52" s="3">
        <f t="shared" si="4"/>
        <v>3.2929194234443773E-6</v>
      </c>
      <c r="R52" s="3">
        <f t="shared" si="4"/>
        <v>9.5278401496387641E-4</v>
      </c>
      <c r="S52" s="3">
        <f t="shared" si="4"/>
        <v>3.2534773844565177E-3</v>
      </c>
      <c r="T52" s="3">
        <f t="shared" si="4"/>
        <v>1.7562992763801466E-3</v>
      </c>
      <c r="U52" s="3">
        <f t="shared" si="4"/>
        <v>2.0323219394069868E-3</v>
      </c>
      <c r="V52" s="3">
        <f t="shared" si="4"/>
        <v>0.30761405606511882</v>
      </c>
      <c r="W52" s="3">
        <f t="shared" si="4"/>
        <v>2.1928327566536894E-3</v>
      </c>
      <c r="Y52" s="1" t="s">
        <v>16</v>
      </c>
      <c r="Z52" s="3">
        <f>TTEST(Z1:Z24,Z25:Z48,2,2)</f>
        <v>0.14192458321384982</v>
      </c>
      <c r="AA52" s="3">
        <f>TTEST(AA1:AA24,AA25:AA48,2,2)</f>
        <v>3.6799813354843804E-12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8.1575666543281134E-4</v>
      </c>
      <c r="E53" s="3">
        <f t="shared" ref="E53:W53" si="5">STDEV(E1:E24)/SQRT(COUNT(E1:E24))</f>
        <v>8.4765768487322197E-4</v>
      </c>
      <c r="F53" s="3">
        <f t="shared" si="5"/>
        <v>1.6875503213108958E-3</v>
      </c>
      <c r="G53" s="3">
        <f t="shared" si="5"/>
        <v>1.0732529900616709E-3</v>
      </c>
      <c r="H53" s="3">
        <f t="shared" si="5"/>
        <v>1.4619778476615637E-3</v>
      </c>
      <c r="I53" s="3">
        <f t="shared" si="5"/>
        <v>1.2485498835025325E-3</v>
      </c>
      <c r="J53" s="3">
        <f t="shared" si="5"/>
        <v>1.2423376263229569E-3</v>
      </c>
      <c r="K53" s="3">
        <f t="shared" si="5"/>
        <v>2.4501440298293365E-2</v>
      </c>
      <c r="L53" s="3">
        <f t="shared" si="5"/>
        <v>1.31049277157404E-3</v>
      </c>
      <c r="M53" s="3">
        <f t="shared" si="5"/>
        <v>2.4953034084538788E-2</v>
      </c>
      <c r="N53" s="3">
        <f t="shared" si="5"/>
        <v>2.0604628718753494E-2</v>
      </c>
      <c r="O53" s="3">
        <f t="shared" si="5"/>
        <v>4.0432430065062676E-2</v>
      </c>
      <c r="P53" s="3">
        <f t="shared" si="5"/>
        <v>9.0151342157249767E-4</v>
      </c>
      <c r="Q53" s="3">
        <f t="shared" si="5"/>
        <v>4.2867831367863433E-3</v>
      </c>
      <c r="R53" s="3">
        <f t="shared" si="5"/>
        <v>1.4730140974888757E-2</v>
      </c>
      <c r="S53" s="3">
        <f t="shared" si="5"/>
        <v>8.1329346243446919E-3</v>
      </c>
      <c r="T53" s="3">
        <f t="shared" si="5"/>
        <v>3.6697326402568058E-2</v>
      </c>
      <c r="U53" s="3">
        <f t="shared" si="5"/>
        <v>3.2673611913269364E-3</v>
      </c>
      <c r="V53" s="3">
        <f t="shared" si="5"/>
        <v>1.0179547554080982E-3</v>
      </c>
      <c r="W53" s="3">
        <f t="shared" si="5"/>
        <v>3.7895689172387954E-2</v>
      </c>
      <c r="Z53" s="3">
        <f>STDEV(Z1:Z24)/SQRT(COUNT(Z1:Z24))</f>
        <v>3.5256102360061857E-3</v>
      </c>
      <c r="AA53" s="3">
        <f>STDEV(AA1:AA24)/SQRT(COUNT(AA1:AA24))</f>
        <v>6.246895605830546E-3</v>
      </c>
      <c r="AC53" s="3"/>
      <c r="AD53" s="3"/>
    </row>
    <row r="54" spans="1:30">
      <c r="C54" s="1" t="s">
        <v>1</v>
      </c>
      <c r="D54" s="3">
        <f>STDEV(D25:D48)/SQRT(COUNT(D25:D48))</f>
        <v>7.1343008621917929E-4</v>
      </c>
      <c r="E54" s="3">
        <f t="shared" ref="E54:W54" si="6">STDEV(E25:E48)/SQRT(COUNT(E25:E48))</f>
        <v>7.32072367796259E-4</v>
      </c>
      <c r="F54" s="3">
        <f t="shared" si="6"/>
        <v>2.4244471205987746E-3</v>
      </c>
      <c r="G54" s="3">
        <f t="shared" si="6"/>
        <v>1.0742020406583597E-3</v>
      </c>
      <c r="H54" s="3">
        <f t="shared" si="6"/>
        <v>4.8325823223380186E-2</v>
      </c>
      <c r="I54" s="3">
        <f t="shared" si="6"/>
        <v>1.3005189878203039E-3</v>
      </c>
      <c r="J54" s="3">
        <f t="shared" si="6"/>
        <v>1.3224190979154022E-3</v>
      </c>
      <c r="K54" s="3">
        <f t="shared" si="6"/>
        <v>7.1140318897416302E-2</v>
      </c>
      <c r="L54" s="3">
        <f t="shared" si="6"/>
        <v>1.4122640455309715E-3</v>
      </c>
      <c r="M54" s="3">
        <f t="shared" si="6"/>
        <v>7.8982608310050995E-2</v>
      </c>
      <c r="N54" s="3">
        <f t="shared" si="6"/>
        <v>7.9459005909771396E-2</v>
      </c>
      <c r="O54" s="3">
        <f t="shared" si="6"/>
        <v>7.4022649111753214E-2</v>
      </c>
      <c r="P54" s="3">
        <f t="shared" si="6"/>
        <v>8.3387663448850915E-4</v>
      </c>
      <c r="Q54" s="3">
        <f t="shared" si="6"/>
        <v>6.840472532110653E-2</v>
      </c>
      <c r="R54" s="3">
        <f t="shared" si="6"/>
        <v>7.8991856961230983E-2</v>
      </c>
      <c r="S54" s="3">
        <f t="shared" si="6"/>
        <v>5.046317399200953E-2</v>
      </c>
      <c r="T54" s="3">
        <f t="shared" si="6"/>
        <v>8.6021257273412116E-2</v>
      </c>
      <c r="U54" s="3">
        <f t="shared" si="6"/>
        <v>8.3383987775055055E-2</v>
      </c>
      <c r="V54" s="3">
        <f t="shared" si="6"/>
        <v>9.8075534087117573E-4</v>
      </c>
      <c r="W54" s="3">
        <f t="shared" si="6"/>
        <v>9.2739394731391936E-2</v>
      </c>
      <c r="Z54" s="3">
        <f>STDEV(Z25:Z48)/SQRT(COUNT(Z25:Z48))</f>
        <v>1.0136803037211343E-2</v>
      </c>
      <c r="AA54" s="3">
        <f>STDEV(AA25:AA48)/SQRT(COUNT(AA25:AA48))</f>
        <v>2.6445540371211208E-2</v>
      </c>
      <c r="AC54" s="3"/>
      <c r="AD54" s="3"/>
    </row>
    <row r="55" spans="1:30">
      <c r="D55" s="2">
        <f>D50-D51</f>
        <v>1.8749999999999965E-3</v>
      </c>
      <c r="E55" s="2">
        <f t="shared" ref="E55:W55" si="7">E50-E51</f>
        <v>1.7083333333333308E-3</v>
      </c>
      <c r="F55" s="2">
        <f t="shared" si="7"/>
        <v>-2.3750000000000056E-3</v>
      </c>
      <c r="G55" s="2">
        <f t="shared" si="7"/>
        <v>1.2083333333333356E-3</v>
      </c>
      <c r="H55" s="2">
        <f t="shared" si="7"/>
        <v>-0.12895833333333334</v>
      </c>
      <c r="I55" s="2">
        <f t="shared" si="7"/>
        <v>6.2500000000000056E-4</v>
      </c>
      <c r="J55" s="2">
        <f t="shared" si="7"/>
        <v>6.2500000000000056E-4</v>
      </c>
      <c r="K55" s="2">
        <f t="shared" si="7"/>
        <v>0.63058333333333327</v>
      </c>
      <c r="L55" s="2">
        <f t="shared" si="7"/>
        <v>7.0833333333333512E-4</v>
      </c>
      <c r="M55" s="2">
        <f t="shared" si="7"/>
        <v>-0.34562500000000007</v>
      </c>
      <c r="N55" s="2">
        <f t="shared" si="7"/>
        <v>-0.55870833333333325</v>
      </c>
      <c r="O55" s="2">
        <f t="shared" si="7"/>
        <v>-0.26220833333333338</v>
      </c>
      <c r="P55" s="2">
        <f t="shared" si="7"/>
        <v>1.7083333333333343E-3</v>
      </c>
      <c r="Q55" s="2">
        <f t="shared" si="7"/>
        <v>-0.36262500000000014</v>
      </c>
      <c r="R55" s="2">
        <f t="shared" si="7"/>
        <v>-0.28375</v>
      </c>
      <c r="S55" s="2">
        <f t="shared" si="7"/>
        <v>-0.15870833333333326</v>
      </c>
      <c r="T55" s="2">
        <f t="shared" si="7"/>
        <v>-0.31070833333333325</v>
      </c>
      <c r="U55" s="2">
        <f t="shared" si="7"/>
        <v>-0.27299999999999996</v>
      </c>
      <c r="V55" s="2">
        <f t="shared" si="7"/>
        <v>1.4583333333333323E-3</v>
      </c>
      <c r="W55" s="2">
        <f t="shared" si="7"/>
        <v>-0.32508333333333328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>Tools</v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1.6590476190476194E-2</v>
      </c>
      <c r="E58" s="1">
        <f>(E50+0.6*(F50+D50)+0.15*G50)/(1+2*0.6+0.15)</f>
        <v>1.8111702127659578E-2</v>
      </c>
      <c r="F58" s="1">
        <f t="shared" ref="F58:U59" si="9">(F50+0.6*(G50+E50)+0.15*(D50+H50))/(1+2*0.6+2*0.15)</f>
        <v>1.9175000000000005E-2</v>
      </c>
      <c r="G58" s="1">
        <f t="shared" si="9"/>
        <v>1.7049166666666674E-2</v>
      </c>
      <c r="H58" s="1">
        <f t="shared" si="9"/>
        <v>1.4804166666666674E-2</v>
      </c>
      <c r="I58" s="1">
        <f t="shared" si="9"/>
        <v>7.0462500000000011E-2</v>
      </c>
      <c r="J58" s="1">
        <f t="shared" si="9"/>
        <v>0.23334833333333332</v>
      </c>
      <c r="K58" s="1">
        <f t="shared" si="9"/>
        <v>0.37825083333333331</v>
      </c>
      <c r="L58" s="1">
        <f t="shared" si="9"/>
        <v>0.2422475</v>
      </c>
      <c r="M58" s="1">
        <f t="shared" si="9"/>
        <v>9.7794166666666654E-2</v>
      </c>
      <c r="N58" s="1">
        <f t="shared" si="9"/>
        <v>6.3737499999999989E-2</v>
      </c>
      <c r="O58" s="1">
        <f t="shared" si="9"/>
        <v>6.9414166666666666E-2</v>
      </c>
      <c r="P58" s="1">
        <f t="shared" si="9"/>
        <v>4.4670000000000001E-2</v>
      </c>
      <c r="Q58" s="1">
        <f t="shared" si="9"/>
        <v>2.5858333333333334E-2</v>
      </c>
      <c r="R58" s="1">
        <f t="shared" si="9"/>
        <v>2.9923333333333337E-2</v>
      </c>
      <c r="S58" s="1">
        <f t="shared" si="9"/>
        <v>4.8669166666666666E-2</v>
      </c>
      <c r="T58" s="1">
        <f t="shared" si="9"/>
        <v>6.2396666666666677E-2</v>
      </c>
      <c r="U58" s="1">
        <f t="shared" si="9"/>
        <v>4.8089166666666676E-2</v>
      </c>
      <c r="V58" s="1">
        <f>(V50+0.6*(W50+U50)+0.15*T50)/(1+2*0.6+0.15)</f>
        <v>5.1555851063829781E-2</v>
      </c>
      <c r="W58" s="1">
        <f>(W50+0.6*(V50)+0.15*U58)/(1+0.6+0.15)</f>
        <v>8.5202880952380947E-2</v>
      </c>
    </row>
    <row r="59" spans="1:30">
      <c r="C59" s="1" t="s">
        <v>1</v>
      </c>
      <c r="D59" s="1">
        <f>(D51+0.6*(E51)+0.15*F51)/(1+0.6+0.15)</f>
        <v>1.513690476190477E-2</v>
      </c>
      <c r="E59" s="1">
        <f>(E51+0.6*(F51+D51)+0.15*G51)/(1+2*0.6+0.15)</f>
        <v>1.7435283687943271E-2</v>
      </c>
      <c r="F59" s="1">
        <f t="shared" si="9"/>
        <v>2.7050000000000008E-2</v>
      </c>
      <c r="G59" s="1">
        <f t="shared" si="9"/>
        <v>4.794583333333334E-2</v>
      </c>
      <c r="H59" s="1">
        <f t="shared" si="9"/>
        <v>6.60525E-2</v>
      </c>
      <c r="I59" s="1">
        <f t="shared" si="9"/>
        <v>6.3104999999999994E-2</v>
      </c>
      <c r="J59" s="1">
        <f t="shared" si="9"/>
        <v>8.9303333333333332E-2</v>
      </c>
      <c r="K59" s="1">
        <f t="shared" si="9"/>
        <v>0.14639750000000001</v>
      </c>
      <c r="L59" s="1">
        <f t="shared" si="9"/>
        <v>0.20705916666666671</v>
      </c>
      <c r="M59" s="1">
        <f t="shared" si="9"/>
        <v>0.34786166666666668</v>
      </c>
      <c r="N59" s="1">
        <f t="shared" si="9"/>
        <v>0.43295583333333332</v>
      </c>
      <c r="O59" s="1">
        <f t="shared" si="9"/>
        <v>0.35047250000000002</v>
      </c>
      <c r="P59" s="1">
        <f t="shared" si="9"/>
        <v>0.24449416666666673</v>
      </c>
      <c r="Q59" s="1">
        <f t="shared" si="9"/>
        <v>0.26385333333333338</v>
      </c>
      <c r="R59" s="1">
        <f t="shared" si="9"/>
        <v>0.28708333333333336</v>
      </c>
      <c r="S59" s="1">
        <f t="shared" si="9"/>
        <v>0.29295999999999994</v>
      </c>
      <c r="T59" s="1">
        <f t="shared" si="9"/>
        <v>0.30722749999999993</v>
      </c>
      <c r="U59" s="1">
        <f t="shared" si="9"/>
        <v>0.26053666666666658</v>
      </c>
      <c r="V59" s="1">
        <f>(V51+0.6*(W51+U51)+0.15*T51)/(1+2*0.6+0.15)</f>
        <v>0.22346985815602832</v>
      </c>
      <c r="W59" s="1">
        <f>(W51+0.6*(V51)+0.15*U59)/(1+0.6+0.15)</f>
        <v>0.28867457142857139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0.14109844410393294</v>
      </c>
      <c r="E61" s="1">
        <f ca="1">E1+NORMINV(RAND(),0,'Total-Smoothed'!$AG$2)</f>
        <v>-7.5758799865512899E-2</v>
      </c>
      <c r="F61" s="1">
        <f ca="1">F1+NORMINV(RAND(),0,'Total-Smoothed'!$AG$2)</f>
        <v>-6.3228437245169619E-2</v>
      </c>
      <c r="G61" s="1">
        <f ca="1">G1+NORMINV(RAND(),0,'Total-Smoothed'!$AG$2)</f>
        <v>4.9985293126866059E-2</v>
      </c>
      <c r="H61" s="1">
        <f ca="1">H1+NORMINV(RAND(),0,'Total-Smoothed'!$AG$2)</f>
        <v>-9.4142156595025478E-2</v>
      </c>
      <c r="I61" s="1">
        <f ca="1">I1+NORMINV(RAND(),0,'Total-Smoothed'!$AG$2)</f>
        <v>-8.4527300057820234E-2</v>
      </c>
      <c r="J61" s="1">
        <f ca="1">J1+NORMINV(RAND(),0,'Total-Smoothed'!$AG$2)</f>
        <v>-0.20651642631102846</v>
      </c>
      <c r="K61" s="1">
        <f ca="1">K1+NORMINV(RAND(),0,'Total-Smoothed'!$AG$2)</f>
        <v>1.27522664571954</v>
      </c>
      <c r="L61" s="1">
        <f ca="1">L1+NORMINV(RAND(),0,'Total-Smoothed'!$AG$2)</f>
        <v>7.6888739291745389E-2</v>
      </c>
      <c r="M61" s="1">
        <f ca="1">M1+NORMINV(RAND(),0,'Total-Smoothed'!$AG$2)</f>
        <v>0.14027429664381724</v>
      </c>
      <c r="N61" s="1">
        <f ca="1">N1+NORMINV(RAND(),0,'Total-Smoothed'!$AG$2)</f>
        <v>-0.15596752085404209</v>
      </c>
      <c r="O61" s="1">
        <f ca="1">O1+NORMINV(RAND(),0,'Total-Smoothed'!$AG$2)</f>
        <v>4.4509825423019032E-2</v>
      </c>
      <c r="P61" s="1">
        <f ca="1">P1+NORMINV(RAND(),0,'Total-Smoothed'!$AG$2)</f>
        <v>0.18290841078095457</v>
      </c>
      <c r="Q61" s="1">
        <f ca="1">Q1+NORMINV(RAND(),0,'Total-Smoothed'!$AG$2)</f>
        <v>0.21604185688794197</v>
      </c>
      <c r="R61" s="1">
        <f ca="1">R1+NORMINV(RAND(),0,'Total-Smoothed'!$AG$2)</f>
        <v>-0.10127752564062076</v>
      </c>
      <c r="S61" s="1">
        <f ca="1">S1+NORMINV(RAND(),0,'Total-Smoothed'!$AG$2)</f>
        <v>0.10197042165446897</v>
      </c>
      <c r="T61" s="1">
        <f ca="1">T1+NORMINV(RAND(),0,'Total-Smoothed'!$AG$2)</f>
        <v>0.4318230694201618</v>
      </c>
      <c r="U61" s="1">
        <f ca="1">U1+NORMINV(RAND(),0,'Total-Smoothed'!$AG$2)</f>
        <v>0.10338220772227985</v>
      </c>
      <c r="V61" s="1">
        <f ca="1">V1+NORMINV(RAND(),0,'Total-Smoothed'!$AG$2)</f>
        <v>0.12147873072789303</v>
      </c>
      <c r="W61" s="1">
        <f ca="1">W1+NORMINV(RAND(),0,'Total-Smoothed'!$AG$2)</f>
        <v>1.9935774724191748E-2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2.4051731243021027E-2</v>
      </c>
      <c r="E62" s="1">
        <f ca="1">E2+NORMINV(RAND(),0,'Total-Smoothed'!$AG$2)</f>
        <v>-6.2777005097374952E-2</v>
      </c>
      <c r="F62" s="1">
        <f ca="1">F2+NORMINV(RAND(),0,'Total-Smoothed'!$AG$2)</f>
        <v>-3.3738459576956481E-2</v>
      </c>
      <c r="G62" s="1">
        <f ca="1">G2+NORMINV(RAND(),0,'Total-Smoothed'!$AG$2)</f>
        <v>-5.4663948383647756E-2</v>
      </c>
      <c r="H62" s="1">
        <f ca="1">H2+NORMINV(RAND(),0,'Total-Smoothed'!$AG$2)</f>
        <v>6.1002753845735676E-2</v>
      </c>
      <c r="I62" s="1">
        <f ca="1">I2+NORMINV(RAND(),0,'Total-Smoothed'!$AG$2)</f>
        <v>-6.0818860168088434E-2</v>
      </c>
      <c r="J62" s="1">
        <f ca="1">J2+NORMINV(RAND(),0,'Total-Smoothed'!$AG$2)</f>
        <v>-1.4795275373109703E-2</v>
      </c>
      <c r="K62" s="1">
        <f ca="1">K2+NORMINV(RAND(),0,'Total-Smoothed'!$AG$2)</f>
        <v>1.1271667258458962</v>
      </c>
      <c r="L62" s="1">
        <f ca="1">L2+NORMINV(RAND(),0,'Total-Smoothed'!$AG$2)</f>
        <v>0.15589199311410351</v>
      </c>
      <c r="M62" s="1">
        <f ca="1">M2+NORMINV(RAND(),0,'Total-Smoothed'!$AG$2)</f>
        <v>0.22284471121329388</v>
      </c>
      <c r="N62" s="1">
        <f ca="1">N2+NORMINV(RAND(),0,'Total-Smoothed'!$AG$2)</f>
        <v>-0.14423019864781522</v>
      </c>
      <c r="O62" s="1">
        <f ca="1">O2+NORMINV(RAND(),0,'Total-Smoothed'!$AG$2)</f>
        <v>0.25068718113434896</v>
      </c>
      <c r="P62" s="1">
        <f ca="1">P2+NORMINV(RAND(),0,'Total-Smoothed'!$AG$2)</f>
        <v>0.20930126246380021</v>
      </c>
      <c r="Q62" s="1">
        <f ca="1">Q2+NORMINV(RAND(),0,'Total-Smoothed'!$AG$2)</f>
        <v>0.14492940309071248</v>
      </c>
      <c r="R62" s="1">
        <f ca="1">R2+NORMINV(RAND(),0,'Total-Smoothed'!$AG$2)</f>
        <v>0.10494279755626863</v>
      </c>
      <c r="S62" s="1">
        <f ca="1">S2+NORMINV(RAND(),0,'Total-Smoothed'!$AG$2)</f>
        <v>0.13010503015445796</v>
      </c>
      <c r="T62" s="1">
        <f ca="1">T2+NORMINV(RAND(),0,'Total-Smoothed'!$AG$2)</f>
        <v>8.0181015835924005E-2</v>
      </c>
      <c r="U62" s="1">
        <f ca="1">U2+NORMINV(RAND(),0,'Total-Smoothed'!$AG$2)</f>
        <v>9.8654020217308763E-2</v>
      </c>
      <c r="V62" s="1">
        <f ca="1">V2+NORMINV(RAND(),0,'Total-Smoothed'!$AG$2)</f>
        <v>0.13630667979422312</v>
      </c>
      <c r="W62" s="1">
        <f ca="1">W2+NORMINV(RAND(),0,'Total-Smoothed'!$AG$2)</f>
        <v>-8.1038853851443993E-2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2.7476111159190807E-2</v>
      </c>
      <c r="E63" s="1">
        <f ca="1">E3+NORMINV(RAND(),0,'Total-Smoothed'!$AG$2)</f>
        <v>1.8853302448772567E-2</v>
      </c>
      <c r="F63" s="1">
        <f ca="1">F3+NORMINV(RAND(),0,'Total-Smoothed'!$AG$2)</f>
        <v>-3.6818624037940437E-2</v>
      </c>
      <c r="G63" s="1">
        <f ca="1">G3+NORMINV(RAND(),0,'Total-Smoothed'!$AG$2)</f>
        <v>6.4463233358184845E-3</v>
      </c>
      <c r="H63" s="1">
        <f ca="1">H3+NORMINV(RAND(),0,'Total-Smoothed'!$AG$2)</f>
        <v>2.8436124172981036E-2</v>
      </c>
      <c r="I63" s="1">
        <f ca="1">I3+NORMINV(RAND(),0,'Total-Smoothed'!$AG$2)</f>
        <v>7.603954056043305E-2</v>
      </c>
      <c r="J63" s="1">
        <f ca="1">J3+NORMINV(RAND(),0,'Total-Smoothed'!$AG$2)</f>
        <v>9.8801780289416524E-2</v>
      </c>
      <c r="K63" s="1">
        <f ca="1">K3+NORMINV(RAND(),0,'Total-Smoothed'!$AG$2)</f>
        <v>0.42877006872565915</v>
      </c>
      <c r="L63" s="1">
        <f ca="1">L3+NORMINV(RAND(),0,'Total-Smoothed'!$AG$2)</f>
        <v>0.16175922159479733</v>
      </c>
      <c r="M63" s="1">
        <f ca="1">M3+NORMINV(RAND(),0,'Total-Smoothed'!$AG$2)</f>
        <v>0.1075908259072564</v>
      </c>
      <c r="N63" s="1">
        <f ca="1">N3+NORMINV(RAND(),0,'Total-Smoothed'!$AG$2)</f>
        <v>6.2245702654164375E-4</v>
      </c>
      <c r="O63" s="1">
        <f ca="1">O3+NORMINV(RAND(),0,'Total-Smoothed'!$AG$2)</f>
        <v>7.0790669057449462E-2</v>
      </c>
      <c r="P63" s="1">
        <f ca="1">P3+NORMINV(RAND(),0,'Total-Smoothed'!$AG$2)</f>
        <v>4.0669942758190886E-2</v>
      </c>
      <c r="Q63" s="1">
        <f ca="1">Q3+NORMINV(RAND(),0,'Total-Smoothed'!$AG$2)</f>
        <v>-3.8891842311142857E-2</v>
      </c>
      <c r="R63" s="1">
        <f ca="1">R3+NORMINV(RAND(),0,'Total-Smoothed'!$AG$2)</f>
        <v>-8.7906247216278488E-2</v>
      </c>
      <c r="S63" s="1">
        <f ca="1">S3+NORMINV(RAND(),0,'Total-Smoothed'!$AG$2)</f>
        <v>-6.8654435639131248E-2</v>
      </c>
      <c r="T63" s="1">
        <f ca="1">T3+NORMINV(RAND(),0,'Total-Smoothed'!$AG$2)</f>
        <v>-9.5968529329864272E-3</v>
      </c>
      <c r="U63" s="1">
        <f ca="1">U3+NORMINV(RAND(),0,'Total-Smoothed'!$AG$2)</f>
        <v>0.14972213117951844</v>
      </c>
      <c r="V63" s="1">
        <f ca="1">V3+NORMINV(RAND(),0,'Total-Smoothed'!$AG$2)</f>
        <v>-3.4875340641528842E-2</v>
      </c>
      <c r="W63" s="1">
        <f ca="1">W3+NORMINV(RAND(),0,'Total-Smoothed'!$AG$2)</f>
        <v>1.1369047210570254E-2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-3.1853246373394678E-2</v>
      </c>
      <c r="E64" s="1">
        <f ca="1">E4+NORMINV(RAND(),0,'Total-Smoothed'!$AG$2)</f>
        <v>0.25779788736213705</v>
      </c>
      <c r="F64" s="1">
        <f ca="1">F4+NORMINV(RAND(),0,'Total-Smoothed'!$AG$2)</f>
        <v>-2.6451764365418181E-2</v>
      </c>
      <c r="G64" s="1">
        <f ca="1">G4+NORMINV(RAND(),0,'Total-Smoothed'!$AG$2)</f>
        <v>6.6013613159485812E-2</v>
      </c>
      <c r="H64" s="1">
        <f ca="1">H4+NORMINV(RAND(),0,'Total-Smoothed'!$AG$2)</f>
        <v>-8.4921656192330441E-2</v>
      </c>
      <c r="I64" s="1">
        <f ca="1">I4+NORMINV(RAND(),0,'Total-Smoothed'!$AG$2)</f>
        <v>0.12219417958578481</v>
      </c>
      <c r="J64" s="1">
        <f ca="1">J4+NORMINV(RAND(),0,'Total-Smoothed'!$AG$2)</f>
        <v>0.10475169037696969</v>
      </c>
      <c r="K64" s="1">
        <f ca="1">K4+NORMINV(RAND(),0,'Total-Smoothed'!$AG$2)</f>
        <v>0.91915119185587757</v>
      </c>
      <c r="L64" s="1">
        <f ca="1">L4+NORMINV(RAND(),0,'Total-Smoothed'!$AG$2)</f>
        <v>0.1725368599680574</v>
      </c>
      <c r="M64" s="1">
        <f ca="1">M4+NORMINV(RAND(),0,'Total-Smoothed'!$AG$2)</f>
        <v>-0.17735167167009247</v>
      </c>
      <c r="N64" s="1">
        <f ca="1">N4+NORMINV(RAND(),0,'Total-Smoothed'!$AG$2)</f>
        <v>0.28784318188149138</v>
      </c>
      <c r="O64" s="1">
        <f ca="1">O4+NORMINV(RAND(),0,'Total-Smoothed'!$AG$2)</f>
        <v>0.13970598648436389</v>
      </c>
      <c r="P64" s="1">
        <f ca="1">P4+NORMINV(RAND(),0,'Total-Smoothed'!$AG$2)</f>
        <v>-3.6857419143073181E-2</v>
      </c>
      <c r="Q64" s="1">
        <f ca="1">Q4+NORMINV(RAND(),0,'Total-Smoothed'!$AG$2)</f>
        <v>6.7644841255676921E-2</v>
      </c>
      <c r="R64" s="1">
        <f ca="1">R4+NORMINV(RAND(),0,'Total-Smoothed'!$AG$2)</f>
        <v>2.0185110058942839E-2</v>
      </c>
      <c r="S64" s="1">
        <f ca="1">S4+NORMINV(RAND(),0,'Total-Smoothed'!$AG$2)</f>
        <v>-6.4857087170493682E-2</v>
      </c>
      <c r="T64" s="1">
        <f ca="1">T4+NORMINV(RAND(),0,'Total-Smoothed'!$AG$2)</f>
        <v>3.4636511720000832E-2</v>
      </c>
      <c r="U64" s="1">
        <f ca="1">U4+NORMINV(RAND(),0,'Total-Smoothed'!$AG$2)</f>
        <v>-7.2828336065102556E-2</v>
      </c>
      <c r="V64" s="1">
        <f ca="1">V4+NORMINV(RAND(),0,'Total-Smoothed'!$AG$2)</f>
        <v>-9.3428704078116112E-2</v>
      </c>
      <c r="W64" s="1">
        <f ca="1">W4+NORMINV(RAND(),0,'Total-Smoothed'!$AG$2)</f>
        <v>-7.6241202023790242E-2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-8.2797492657907271E-2</v>
      </c>
      <c r="E65" s="1">
        <f ca="1">E5+NORMINV(RAND(),0,'Total-Smoothed'!$AG$2)</f>
        <v>2.8818349632957461E-2</v>
      </c>
      <c r="F65" s="1">
        <f ca="1">F5+NORMINV(RAND(),0,'Total-Smoothed'!$AG$2)</f>
        <v>-0.10512825809865212</v>
      </c>
      <c r="G65" s="1">
        <f ca="1">G5+NORMINV(RAND(),0,'Total-Smoothed'!$AG$2)</f>
        <v>6.2817467104323926E-2</v>
      </c>
      <c r="H65" s="1">
        <f ca="1">H5+NORMINV(RAND(),0,'Total-Smoothed'!$AG$2)</f>
        <v>8.0187455966568205E-2</v>
      </c>
      <c r="I65" s="1">
        <f ca="1">I5+NORMINV(RAND(),0,'Total-Smoothed'!$AG$2)</f>
        <v>5.2943848564072776E-2</v>
      </c>
      <c r="J65" s="1">
        <f ca="1">J5+NORMINV(RAND(),0,'Total-Smoothed'!$AG$2)</f>
        <v>7.1817993907849681E-2</v>
      </c>
      <c r="K65" s="1">
        <f ca="1">K5+NORMINV(RAND(),0,'Total-Smoothed'!$AG$2)</f>
        <v>0.8247254559735786</v>
      </c>
      <c r="L65" s="1">
        <f ca="1">L5+NORMINV(RAND(),0,'Total-Smoothed'!$AG$2)</f>
        <v>-0.1054769728331604</v>
      </c>
      <c r="M65" s="1">
        <f ca="1">M5+NORMINV(RAND(),0,'Total-Smoothed'!$AG$2)</f>
        <v>-1.8572072887979393E-2</v>
      </c>
      <c r="N65" s="1">
        <f ca="1">N5+NORMINV(RAND(),0,'Total-Smoothed'!$AG$2)</f>
        <v>-0.13745091690707589</v>
      </c>
      <c r="O65" s="1">
        <f ca="1">O5+NORMINV(RAND(),0,'Total-Smoothed'!$AG$2)</f>
        <v>0.58662560002493769</v>
      </c>
      <c r="P65" s="1">
        <f ca="1">P5+NORMINV(RAND(),0,'Total-Smoothed'!$AG$2)</f>
        <v>9.9982603895548902E-2</v>
      </c>
      <c r="Q65" s="1">
        <f ca="1">Q5+NORMINV(RAND(),0,'Total-Smoothed'!$AG$2)</f>
        <v>0.21649041049934403</v>
      </c>
      <c r="R65" s="1">
        <f ca="1">R5+NORMINV(RAND(),0,'Total-Smoothed'!$AG$2)</f>
        <v>-3.8326346299429048E-3</v>
      </c>
      <c r="S65" s="1">
        <f ca="1">S5+NORMINV(RAND(),0,'Total-Smoothed'!$AG$2)</f>
        <v>-0.21958221407161119</v>
      </c>
      <c r="T65" s="1">
        <f ca="1">T5+NORMINV(RAND(),0,'Total-Smoothed'!$AG$2)</f>
        <v>-0.16234420812568112</v>
      </c>
      <c r="U65" s="1">
        <f ca="1">U5+NORMINV(RAND(),0,'Total-Smoothed'!$AG$2)</f>
        <v>-6.7242538331873214E-2</v>
      </c>
      <c r="V65" s="1">
        <f ca="1">V5+NORMINV(RAND(),0,'Total-Smoothed'!$AG$2)</f>
        <v>7.9074448958153187E-2</v>
      </c>
      <c r="W65" s="1">
        <f ca="1">W5+NORMINV(RAND(),0,'Total-Smoothed'!$AG$2)</f>
        <v>2.0775098469505211E-2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0.17436036383332737</v>
      </c>
      <c r="E66" s="1">
        <f ca="1">E6+NORMINV(RAND(),0,'Total-Smoothed'!$AG$2)</f>
        <v>1.4234514106067594E-2</v>
      </c>
      <c r="F66" s="1">
        <f ca="1">F6+NORMINV(RAND(),0,'Total-Smoothed'!$AG$2)</f>
        <v>4.7352221682827531E-3</v>
      </c>
      <c r="G66" s="1">
        <f ca="1">G6+NORMINV(RAND(),0,'Total-Smoothed'!$AG$2)</f>
        <v>0.13314082309470909</v>
      </c>
      <c r="H66" s="1">
        <f ca="1">H6+NORMINV(RAND(),0,'Total-Smoothed'!$AG$2)</f>
        <v>-1.2417196742261952E-2</v>
      </c>
      <c r="I66" s="1">
        <f ca="1">I6+NORMINV(RAND(),0,'Total-Smoothed'!$AG$2)</f>
        <v>9.7112566466050154E-2</v>
      </c>
      <c r="J66" s="1">
        <f ca="1">J6+NORMINV(RAND(),0,'Total-Smoothed'!$AG$2)</f>
        <v>0.26387194200037978</v>
      </c>
      <c r="K66" s="1">
        <f ca="1">K6+NORMINV(RAND(),0,'Total-Smoothed'!$AG$2)</f>
        <v>1.0055863467928705</v>
      </c>
      <c r="L66" s="1">
        <f ca="1">L6+NORMINV(RAND(),0,'Total-Smoothed'!$AG$2)</f>
        <v>0.11174315294076634</v>
      </c>
      <c r="M66" s="1">
        <f ca="1">M6+NORMINV(RAND(),0,'Total-Smoothed'!$AG$2)</f>
        <v>0.11438473471791431</v>
      </c>
      <c r="N66" s="1">
        <f ca="1">N6+NORMINV(RAND(),0,'Total-Smoothed'!$AG$2)</f>
        <v>0.10435052269378893</v>
      </c>
      <c r="O66" s="1">
        <f ca="1">O6+NORMINV(RAND(),0,'Total-Smoothed'!$AG$2)</f>
        <v>-7.2956948867662311E-2</v>
      </c>
      <c r="P66" s="1">
        <f ca="1">P6+NORMINV(RAND(),0,'Total-Smoothed'!$AG$2)</f>
        <v>0.10785804965629628</v>
      </c>
      <c r="Q66" s="1">
        <f ca="1">Q6+NORMINV(RAND(),0,'Total-Smoothed'!$AG$2)</f>
        <v>2.8586852773614346E-2</v>
      </c>
      <c r="R66" s="1">
        <f ca="1">R6+NORMINV(RAND(),0,'Total-Smoothed'!$AG$2)</f>
        <v>0.14879245199646907</v>
      </c>
      <c r="S66" s="1">
        <f ca="1">S6+NORMINV(RAND(),0,'Total-Smoothed'!$AG$2)</f>
        <v>4.7561127833998462E-2</v>
      </c>
      <c r="T66" s="1">
        <f ca="1">T6+NORMINV(RAND(),0,'Total-Smoothed'!$AG$2)</f>
        <v>7.485844699794128E-2</v>
      </c>
      <c r="U66" s="1">
        <f ca="1">U6+NORMINV(RAND(),0,'Total-Smoothed'!$AG$2)</f>
        <v>-0.11319840204372643</v>
      </c>
      <c r="V66" s="1">
        <f ca="1">V6+NORMINV(RAND(),0,'Total-Smoothed'!$AG$2)</f>
        <v>-9.3246731309199332E-2</v>
      </c>
      <c r="W66" s="1">
        <f ca="1">W6+NORMINV(RAND(),0,'Total-Smoothed'!$AG$2)</f>
        <v>5.8196911247538875E-2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0.10305960560706504</v>
      </c>
      <c r="E67" s="1">
        <f ca="1">E7+NORMINV(RAND(),0,'Total-Smoothed'!$AG$2)</f>
        <v>0.15785967165350764</v>
      </c>
      <c r="F67" s="1">
        <f ca="1">F7+NORMINV(RAND(),0,'Total-Smoothed'!$AG$2)</f>
        <v>6.5909278345028521E-2</v>
      </c>
      <c r="G67" s="1">
        <f ca="1">G7+NORMINV(RAND(),0,'Total-Smoothed'!$AG$2)</f>
        <v>-1.9860698224800934E-2</v>
      </c>
      <c r="H67" s="1">
        <f ca="1">H7+NORMINV(RAND(),0,'Total-Smoothed'!$AG$2)</f>
        <v>-0.13516919269096295</v>
      </c>
      <c r="I67" s="1">
        <f ca="1">I7+NORMINV(RAND(),0,'Total-Smoothed'!$AG$2)</f>
        <v>5.1413212076221168E-2</v>
      </c>
      <c r="J67" s="1">
        <f ca="1">J7+NORMINV(RAND(),0,'Total-Smoothed'!$AG$2)</f>
        <v>5.0257615635767895E-3</v>
      </c>
      <c r="K67" s="1">
        <f ca="1">K7+NORMINV(RAND(),0,'Total-Smoothed'!$AG$2)</f>
        <v>0.99381888954180286</v>
      </c>
      <c r="L67" s="1">
        <f ca="1">L7+NORMINV(RAND(),0,'Total-Smoothed'!$AG$2)</f>
        <v>-7.9148051301308128E-2</v>
      </c>
      <c r="M67" s="1">
        <f ca="1">M7+NORMINV(RAND(),0,'Total-Smoothed'!$AG$2)</f>
        <v>-0.18346687489566388</v>
      </c>
      <c r="N67" s="1">
        <f ca="1">N7+NORMINV(RAND(),0,'Total-Smoothed'!$AG$2)</f>
        <v>2.0268541593134418E-2</v>
      </c>
      <c r="O67" s="1">
        <f ca="1">O7+NORMINV(RAND(),0,'Total-Smoothed'!$AG$2)</f>
        <v>0.33650021482196585</v>
      </c>
      <c r="P67" s="1">
        <f ca="1">P7+NORMINV(RAND(),0,'Total-Smoothed'!$AG$2)</f>
        <v>-0.10528737302067204</v>
      </c>
      <c r="Q67" s="1">
        <f ca="1">Q7+NORMINV(RAND(),0,'Total-Smoothed'!$AG$2)</f>
        <v>0.18762965213874302</v>
      </c>
      <c r="R67" s="1">
        <f ca="1">R7+NORMINV(RAND(),0,'Total-Smoothed'!$AG$2)</f>
        <v>-1.9960999030200176E-2</v>
      </c>
      <c r="S67" s="1">
        <f ca="1">S7+NORMINV(RAND(),0,'Total-Smoothed'!$AG$2)</f>
        <v>1.6603206614406354E-2</v>
      </c>
      <c r="T67" s="1">
        <f ca="1">T7+NORMINV(RAND(),0,'Total-Smoothed'!$AG$2)</f>
        <v>0.11428732731311611</v>
      </c>
      <c r="U67" s="1">
        <f ca="1">U7+NORMINV(RAND(),0,'Total-Smoothed'!$AG$2)</f>
        <v>-1.5125463347539498E-3</v>
      </c>
      <c r="V67" s="1">
        <f ca="1">V7+NORMINV(RAND(),0,'Total-Smoothed'!$AG$2)</f>
        <v>4.0343901461120366E-2</v>
      </c>
      <c r="W67" s="1">
        <f ca="1">W7+NORMINV(RAND(),0,'Total-Smoothed'!$AG$2)</f>
        <v>3.7677877864054216E-2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3.2446000735236791E-2</v>
      </c>
      <c r="E68" s="1">
        <f ca="1">E8+NORMINV(RAND(),0,'Total-Smoothed'!$AG$2)</f>
        <v>-6.8302106245410922E-3</v>
      </c>
      <c r="F68" s="1">
        <f ca="1">F8+NORMINV(RAND(),0,'Total-Smoothed'!$AG$2)</f>
        <v>-3.0718000584028293E-2</v>
      </c>
      <c r="G68" s="1">
        <f ca="1">G8+NORMINV(RAND(),0,'Total-Smoothed'!$AG$2)</f>
        <v>-4.8661077018929827E-2</v>
      </c>
      <c r="H68" s="1">
        <f ca="1">H8+NORMINV(RAND(),0,'Total-Smoothed'!$AG$2)</f>
        <v>-0.11626020252421421</v>
      </c>
      <c r="I68" s="1">
        <f ca="1">I8+NORMINV(RAND(),0,'Total-Smoothed'!$AG$2)</f>
        <v>-1.7195071826739249E-2</v>
      </c>
      <c r="J68" s="1">
        <f ca="1">J8+NORMINV(RAND(),0,'Total-Smoothed'!$AG$2)</f>
        <v>4.3691230453127519E-2</v>
      </c>
      <c r="K68" s="1">
        <f ca="1">K8+NORMINV(RAND(),0,'Total-Smoothed'!$AG$2)</f>
        <v>0.71599801339089675</v>
      </c>
      <c r="L68" s="1">
        <f ca="1">L8+NORMINV(RAND(),0,'Total-Smoothed'!$AG$2)</f>
        <v>7.0584501838382954E-2</v>
      </c>
      <c r="M68" s="1">
        <f ca="1">M8+NORMINV(RAND(),0,'Total-Smoothed'!$AG$2)</f>
        <v>6.0291409364540555E-3</v>
      </c>
      <c r="N68" s="1">
        <f ca="1">N8+NORMINV(RAND(),0,'Total-Smoothed'!$AG$2)</f>
        <v>4.8698208754157455E-3</v>
      </c>
      <c r="O68" s="1">
        <f ca="1">O8+NORMINV(RAND(),0,'Total-Smoothed'!$AG$2)</f>
        <v>0.11852089402902111</v>
      </c>
      <c r="P68" s="1">
        <f ca="1">P8+NORMINV(RAND(),0,'Total-Smoothed'!$AG$2)</f>
        <v>-7.4934520818372485E-2</v>
      </c>
      <c r="Q68" s="1">
        <f ca="1">Q8+NORMINV(RAND(),0,'Total-Smoothed'!$AG$2)</f>
        <v>0.12298689335808319</v>
      </c>
      <c r="R68" s="1">
        <f ca="1">R8+NORMINV(RAND(),0,'Total-Smoothed'!$AG$2)</f>
        <v>0.10408000244288375</v>
      </c>
      <c r="S68" s="1">
        <f ca="1">S8+NORMINV(RAND(),0,'Total-Smoothed'!$AG$2)</f>
        <v>0.16179214642577044</v>
      </c>
      <c r="T68" s="1">
        <f ca="1">T8+NORMINV(RAND(),0,'Total-Smoothed'!$AG$2)</f>
        <v>0.31055228121620687</v>
      </c>
      <c r="U68" s="1">
        <f ca="1">U8+NORMINV(RAND(),0,'Total-Smoothed'!$AG$2)</f>
        <v>-2.0748744934845305E-2</v>
      </c>
      <c r="V68" s="1">
        <f ca="1">V8+NORMINV(RAND(),0,'Total-Smoothed'!$AG$2)</f>
        <v>-6.4653727214516246E-2</v>
      </c>
      <c r="W68" s="1">
        <f ca="1">W8+NORMINV(RAND(),0,'Total-Smoothed'!$AG$2)</f>
        <v>0.2271434969102159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-5.6417694221278035E-2</v>
      </c>
      <c r="E69" s="1">
        <f ca="1">E9+NORMINV(RAND(),0,'Total-Smoothed'!$AG$2)</f>
        <v>-0.23117279210245056</v>
      </c>
      <c r="F69" s="1">
        <f ca="1">F9+NORMINV(RAND(),0,'Total-Smoothed'!$AG$2)</f>
        <v>-2.8347034669758318E-2</v>
      </c>
      <c r="G69" s="1">
        <f ca="1">G9+NORMINV(RAND(),0,'Total-Smoothed'!$AG$2)</f>
        <v>7.4383684430393171E-2</v>
      </c>
      <c r="H69" s="1">
        <f ca="1">H9+NORMINV(RAND(),0,'Total-Smoothed'!$AG$2)</f>
        <v>-1.9654068526584856E-2</v>
      </c>
      <c r="I69" s="1">
        <f ca="1">I9+NORMINV(RAND(),0,'Total-Smoothed'!$AG$2)</f>
        <v>0.17003865044257604</v>
      </c>
      <c r="J69" s="1">
        <f ca="1">J9+NORMINV(RAND(),0,'Total-Smoothed'!$AG$2)</f>
        <v>-0.1184177491180874</v>
      </c>
      <c r="K69" s="1">
        <f ca="1">K9+NORMINV(RAND(),0,'Total-Smoothed'!$AG$2)</f>
        <v>1.1009548228496828</v>
      </c>
      <c r="L69" s="1">
        <f ca="1">L9+NORMINV(RAND(),0,'Total-Smoothed'!$AG$2)</f>
        <v>-0.15334985154130606</v>
      </c>
      <c r="M69" s="1">
        <f ca="1">M9+NORMINV(RAND(),0,'Total-Smoothed'!$AG$2)</f>
        <v>0.63053464932780834</v>
      </c>
      <c r="N69" s="1">
        <f ca="1">N9+NORMINV(RAND(),0,'Total-Smoothed'!$AG$2)</f>
        <v>0.12017918915386426</v>
      </c>
      <c r="O69" s="1">
        <f ca="1">O9+NORMINV(RAND(),0,'Total-Smoothed'!$AG$2)</f>
        <v>-3.2906141245310508E-2</v>
      </c>
      <c r="P69" s="1">
        <f ca="1">P9+NORMINV(RAND(),0,'Total-Smoothed'!$AG$2)</f>
        <v>0.11408163571084055</v>
      </c>
      <c r="Q69" s="1">
        <f ca="1">Q9+NORMINV(RAND(),0,'Total-Smoothed'!$AG$2)</f>
        <v>3.0617659990998643E-2</v>
      </c>
      <c r="R69" s="1">
        <f ca="1">R9+NORMINV(RAND(),0,'Total-Smoothed'!$AG$2)</f>
        <v>-4.3305083539735126E-2</v>
      </c>
      <c r="S69" s="1">
        <f ca="1">S9+NORMINV(RAND(),0,'Total-Smoothed'!$AG$2)</f>
        <v>9.2909975058606861E-2</v>
      </c>
      <c r="T69" s="1">
        <f ca="1">T9+NORMINV(RAND(),0,'Total-Smoothed'!$AG$2)</f>
        <v>-0.2745764914816568</v>
      </c>
      <c r="U69" s="1">
        <f ca="1">U9+NORMINV(RAND(),0,'Total-Smoothed'!$AG$2)</f>
        <v>-0.15995337408646901</v>
      </c>
      <c r="V69" s="1">
        <f ca="1">V9+NORMINV(RAND(),0,'Total-Smoothed'!$AG$2)</f>
        <v>4.8142474186726368E-2</v>
      </c>
      <c r="W69" s="1">
        <f ca="1">W9+NORMINV(RAND(),0,'Total-Smoothed'!$AG$2)</f>
        <v>0.73565714336334198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-8.7847594998860717E-2</v>
      </c>
      <c r="E70" s="1">
        <f ca="1">E10+NORMINV(RAND(),0,'Total-Smoothed'!$AG$2)</f>
        <v>-0.15726701189866393</v>
      </c>
      <c r="F70" s="1">
        <f ca="1">F10+NORMINV(RAND(),0,'Total-Smoothed'!$AG$2)</f>
        <v>-2.5738202954861806E-2</v>
      </c>
      <c r="G70" s="1">
        <f ca="1">G10+NORMINV(RAND(),0,'Total-Smoothed'!$AG$2)</f>
        <v>-3.4222366219582648E-2</v>
      </c>
      <c r="H70" s="1">
        <f ca="1">H10+NORMINV(RAND(),0,'Total-Smoothed'!$AG$2)</f>
        <v>4.8486529011541393E-2</v>
      </c>
      <c r="I70" s="1">
        <f ca="1">I10+NORMINV(RAND(),0,'Total-Smoothed'!$AG$2)</f>
        <v>-7.7859560306680078E-2</v>
      </c>
      <c r="J70" s="1">
        <f ca="1">J10+NORMINV(RAND(),0,'Total-Smoothed'!$AG$2)</f>
        <v>-1.0177028300074623E-2</v>
      </c>
      <c r="K70" s="1">
        <f ca="1">K10+NORMINV(RAND(),0,'Total-Smoothed'!$AG$2)</f>
        <v>1.06127037182894</v>
      </c>
      <c r="L70" s="1">
        <f ca="1">L10+NORMINV(RAND(),0,'Total-Smoothed'!$AG$2)</f>
        <v>5.6527028269404894E-2</v>
      </c>
      <c r="M70" s="1">
        <f ca="1">M10+NORMINV(RAND(),0,'Total-Smoothed'!$AG$2)</f>
        <v>7.4388406539263083E-2</v>
      </c>
      <c r="N70" s="1">
        <f ca="1">N10+NORMINV(RAND(),0,'Total-Smoothed'!$AG$2)</f>
        <v>-6.4534672854168917E-2</v>
      </c>
      <c r="O70" s="1">
        <f ca="1">O10+NORMINV(RAND(),0,'Total-Smoothed'!$AG$2)</f>
        <v>0.18669893779713609</v>
      </c>
      <c r="P70" s="1">
        <f ca="1">P10+NORMINV(RAND(),0,'Total-Smoothed'!$AG$2)</f>
        <v>-0.12408058848560834</v>
      </c>
      <c r="Q70" s="1">
        <f ca="1">Q10+NORMINV(RAND(),0,'Total-Smoothed'!$AG$2)</f>
        <v>0.12606088779482924</v>
      </c>
      <c r="R70" s="1">
        <f ca="1">R10+NORMINV(RAND(),0,'Total-Smoothed'!$AG$2)</f>
        <v>1.684760975466126E-2</v>
      </c>
      <c r="S70" s="1">
        <f ca="1">S10+NORMINV(RAND(),0,'Total-Smoothed'!$AG$2)</f>
        <v>0.13556568303592942</v>
      </c>
      <c r="T70" s="1">
        <f ca="1">T10+NORMINV(RAND(),0,'Total-Smoothed'!$AG$2)</f>
        <v>-1.0415989744992958E-2</v>
      </c>
      <c r="U70" s="1">
        <f ca="1">U10+NORMINV(RAND(),0,'Total-Smoothed'!$AG$2)</f>
        <v>-8.9010100635760162E-2</v>
      </c>
      <c r="V70" s="1">
        <f ca="1">V10+NORMINV(RAND(),0,'Total-Smoothed'!$AG$2)</f>
        <v>0.17315039123424947</v>
      </c>
      <c r="W70" s="1">
        <f ca="1">W10+NORMINV(RAND(),0,'Total-Smoothed'!$AG$2)</f>
        <v>0.19151242023505363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-1.0832516333993106E-2</v>
      </c>
      <c r="E71" s="1">
        <f ca="1">E11+NORMINV(RAND(),0,'Total-Smoothed'!$AG$2)</f>
        <v>-0.18298111556636243</v>
      </c>
      <c r="F71" s="1">
        <f ca="1">F11+NORMINV(RAND(),0,'Total-Smoothed'!$AG$2)</f>
        <v>-0.20052496757055749</v>
      </c>
      <c r="G71" s="1">
        <f ca="1">G11+NORMINV(RAND(),0,'Total-Smoothed'!$AG$2)</f>
        <v>-2.9152170675858999E-3</v>
      </c>
      <c r="H71" s="1">
        <f ca="1">H11+NORMINV(RAND(),0,'Total-Smoothed'!$AG$2)</f>
        <v>5.4992186441254504E-2</v>
      </c>
      <c r="I71" s="1">
        <f ca="1">I11+NORMINV(RAND(),0,'Total-Smoothed'!$AG$2)</f>
        <v>3.8935235941329208E-2</v>
      </c>
      <c r="J71" s="1">
        <f ca="1">J11+NORMINV(RAND(),0,'Total-Smoothed'!$AG$2)</f>
        <v>3.779725610878229E-2</v>
      </c>
      <c r="K71" s="1">
        <f ca="1">K11+NORMINV(RAND(),0,'Total-Smoothed'!$AG$2)</f>
        <v>0.9370519461166853</v>
      </c>
      <c r="L71" s="1">
        <f ca="1">L11+NORMINV(RAND(),0,'Total-Smoothed'!$AG$2)</f>
        <v>0.11123141133918306</v>
      </c>
      <c r="M71" s="1">
        <f ca="1">M11+NORMINV(RAND(),0,'Total-Smoothed'!$AG$2)</f>
        <v>3.2879699144748678E-3</v>
      </c>
      <c r="N71" s="1">
        <f ca="1">N11+NORMINV(RAND(),0,'Total-Smoothed'!$AG$2)</f>
        <v>8.6023074232303223E-2</v>
      </c>
      <c r="O71" s="1">
        <f ca="1">O11+NORMINV(RAND(),0,'Total-Smoothed'!$AG$2)</f>
        <v>6.4646761634921571E-2</v>
      </c>
      <c r="P71" s="1">
        <f ca="1">P11+NORMINV(RAND(),0,'Total-Smoothed'!$AG$2)</f>
        <v>-4.2790311674051909E-2</v>
      </c>
      <c r="Q71" s="1">
        <f ca="1">Q11+NORMINV(RAND(),0,'Total-Smoothed'!$AG$2)</f>
        <v>-0.21853268343331311</v>
      </c>
      <c r="R71" s="1">
        <f ca="1">R11+NORMINV(RAND(),0,'Total-Smoothed'!$AG$2)</f>
        <v>6.5011523330088999E-2</v>
      </c>
      <c r="S71" s="1">
        <f ca="1">S11+NORMINV(RAND(),0,'Total-Smoothed'!$AG$2)</f>
        <v>-0.14004149176586458</v>
      </c>
      <c r="T71" s="1">
        <f ca="1">T11+NORMINV(RAND(),0,'Total-Smoothed'!$AG$2)</f>
        <v>0.72174211318628423</v>
      </c>
      <c r="U71" s="1">
        <f ca="1">U11+NORMINV(RAND(),0,'Total-Smoothed'!$AG$2)</f>
        <v>0.17482366086010237</v>
      </c>
      <c r="V71" s="1">
        <f ca="1">V11+NORMINV(RAND(),0,'Total-Smoothed'!$AG$2)</f>
        <v>4.4384148689962676E-2</v>
      </c>
      <c r="W71" s="1">
        <f ca="1">W11+NORMINV(RAND(),0,'Total-Smoothed'!$AG$2)</f>
        <v>4.9312232736173647E-2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8.6640571505112368E-2</v>
      </c>
      <c r="E72" s="1">
        <f ca="1">E12+NORMINV(RAND(),0,'Total-Smoothed'!$AG$2)</f>
        <v>4.0195504336025381E-2</v>
      </c>
      <c r="F72" s="1">
        <f ca="1">F12+NORMINV(RAND(),0,'Total-Smoothed'!$AG$2)</f>
        <v>-0.10051284167544342</v>
      </c>
      <c r="G72" s="1">
        <f ca="1">G12+NORMINV(RAND(),0,'Total-Smoothed'!$AG$2)</f>
        <v>-5.1138351005917022E-2</v>
      </c>
      <c r="H72" s="1">
        <f ca="1">H12+NORMINV(RAND(),0,'Total-Smoothed'!$AG$2)</f>
        <v>-6.227568433872932E-2</v>
      </c>
      <c r="I72" s="1">
        <f ca="1">I12+NORMINV(RAND(),0,'Total-Smoothed'!$AG$2)</f>
        <v>0.11839402427952495</v>
      </c>
      <c r="J72" s="1">
        <f ca="1">J12+NORMINV(RAND(),0,'Total-Smoothed'!$AG$2)</f>
        <v>7.2825013274160737E-3</v>
      </c>
      <c r="K72" s="1">
        <f ca="1">K12+NORMINV(RAND(),0,'Total-Smoothed'!$AG$2)</f>
        <v>0.88086440843301583</v>
      </c>
      <c r="L72" s="1">
        <f ca="1">L12+NORMINV(RAND(),0,'Total-Smoothed'!$AG$2)</f>
        <v>6.8438868590681018E-2</v>
      </c>
      <c r="M72" s="1">
        <f ca="1">M12+NORMINV(RAND(),0,'Total-Smoothed'!$AG$2)</f>
        <v>0.16677980724161748</v>
      </c>
      <c r="N72" s="1">
        <f ca="1">N12+NORMINV(RAND(),0,'Total-Smoothed'!$AG$2)</f>
        <v>8.8643815605400113E-4</v>
      </c>
      <c r="O72" s="1">
        <f ca="1">O12+NORMINV(RAND(),0,'Total-Smoothed'!$AG$2)</f>
        <v>6.9663910461001581E-3</v>
      </c>
      <c r="P72" s="1">
        <f ca="1">P12+NORMINV(RAND(),0,'Total-Smoothed'!$AG$2)</f>
        <v>5.8489180640648966E-2</v>
      </c>
      <c r="Q72" s="1">
        <f ca="1">Q12+NORMINV(RAND(),0,'Total-Smoothed'!$AG$2)</f>
        <v>5.6648309205158856E-2</v>
      </c>
      <c r="R72" s="1">
        <f ca="1">R12+NORMINV(RAND(),0,'Total-Smoothed'!$AG$2)</f>
        <v>0.11007082117396072</v>
      </c>
      <c r="S72" s="1">
        <f ca="1">S12+NORMINV(RAND(),0,'Total-Smoothed'!$AG$2)</f>
        <v>0.11218902764114454</v>
      </c>
      <c r="T72" s="1">
        <f ca="1">T12+NORMINV(RAND(),0,'Total-Smoothed'!$AG$2)</f>
        <v>0.11947573189444327</v>
      </c>
      <c r="U72" s="1">
        <f ca="1">U12+NORMINV(RAND(),0,'Total-Smoothed'!$AG$2)</f>
        <v>9.1842559318201095E-2</v>
      </c>
      <c r="V72" s="1">
        <f ca="1">V12+NORMINV(RAND(),0,'Total-Smoothed'!$AG$2)</f>
        <v>-0.11736903912031113</v>
      </c>
      <c r="W72" s="1">
        <f ca="1">W12+NORMINV(RAND(),0,'Total-Smoothed'!$AG$2)</f>
        <v>6.2599511049175244E-2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-1.3602617215380638E-2</v>
      </c>
      <c r="E73" s="1">
        <f ca="1">E13+NORMINV(RAND(),0,'Total-Smoothed'!$AG$2)</f>
        <v>1.4181257371364522E-2</v>
      </c>
      <c r="F73" s="1">
        <f ca="1">F13+NORMINV(RAND(),0,'Total-Smoothed'!$AG$2)</f>
        <v>-0.10293167041288394</v>
      </c>
      <c r="G73" s="1">
        <f ca="1">G13+NORMINV(RAND(),0,'Total-Smoothed'!$AG$2)</f>
        <v>0.1973675297962128</v>
      </c>
      <c r="H73" s="1">
        <f ca="1">H13+NORMINV(RAND(),0,'Total-Smoothed'!$AG$2)</f>
        <v>-2.5786609541169833E-3</v>
      </c>
      <c r="I73" s="1">
        <f ca="1">I13+NORMINV(RAND(),0,'Total-Smoothed'!$AG$2)</f>
        <v>-1.7545561209813203E-2</v>
      </c>
      <c r="J73" s="1">
        <f ca="1">J13+NORMINV(RAND(),0,'Total-Smoothed'!$AG$2)</f>
        <v>-3.5403271848671113E-2</v>
      </c>
      <c r="K73" s="1">
        <f ca="1">K13+NORMINV(RAND(),0,'Total-Smoothed'!$AG$2)</f>
        <v>0.8462080717514685</v>
      </c>
      <c r="L73" s="1">
        <f ca="1">L13+NORMINV(RAND(),0,'Total-Smoothed'!$AG$2)</f>
        <v>0.14427125115502368</v>
      </c>
      <c r="M73" s="1">
        <f ca="1">M13+NORMINV(RAND(),0,'Total-Smoothed'!$AG$2)</f>
        <v>-2.953884049616028E-2</v>
      </c>
      <c r="N73" s="1">
        <f ca="1">N13+NORMINV(RAND(),0,'Total-Smoothed'!$AG$2)</f>
        <v>4.8739727221867223E-2</v>
      </c>
      <c r="O73" s="1">
        <f ca="1">O13+NORMINV(RAND(),0,'Total-Smoothed'!$AG$2)</f>
        <v>-5.0724472200490367E-2</v>
      </c>
      <c r="P73" s="1">
        <f ca="1">P13+NORMINV(RAND(),0,'Total-Smoothed'!$AG$2)</f>
        <v>-8.5026056209375006E-2</v>
      </c>
      <c r="Q73" s="1">
        <f ca="1">Q13+NORMINV(RAND(),0,'Total-Smoothed'!$AG$2)</f>
        <v>-3.069080605482009E-2</v>
      </c>
      <c r="R73" s="1">
        <f ca="1">R13+NORMINV(RAND(),0,'Total-Smoothed'!$AG$2)</f>
        <v>-0.17311982434540818</v>
      </c>
      <c r="S73" s="1">
        <f ca="1">S13+NORMINV(RAND(),0,'Total-Smoothed'!$AG$2)</f>
        <v>6.6327371835018384E-2</v>
      </c>
      <c r="T73" s="1">
        <f ca="1">T13+NORMINV(RAND(),0,'Total-Smoothed'!$AG$2)</f>
        <v>4.4366764091194465E-2</v>
      </c>
      <c r="U73" s="1">
        <f ca="1">U13+NORMINV(RAND(),0,'Total-Smoothed'!$AG$2)</f>
        <v>4.9976486569092149E-2</v>
      </c>
      <c r="V73" s="1">
        <f ca="1">V13+NORMINV(RAND(),0,'Total-Smoothed'!$AG$2)</f>
        <v>9.4366372988826705E-2</v>
      </c>
      <c r="W73" s="1">
        <f ca="1">W13+NORMINV(RAND(),0,'Total-Smoothed'!$AG$2)</f>
        <v>3.2843903008178132E-2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2.6489486184940028E-2</v>
      </c>
      <c r="E74" s="1">
        <f ca="1">E14+NORMINV(RAND(),0,'Total-Smoothed'!$AG$2)</f>
        <v>-0.10545438496284924</v>
      </c>
      <c r="F74" s="1">
        <f ca="1">F14+NORMINV(RAND(),0,'Total-Smoothed'!$AG$2)</f>
        <v>-0.11410506717773193</v>
      </c>
      <c r="G74" s="1">
        <f ca="1">G14+NORMINV(RAND(),0,'Total-Smoothed'!$AG$2)</f>
        <v>0.15267812453034629</v>
      </c>
      <c r="H74" s="1">
        <f ca="1">H14+NORMINV(RAND(),0,'Total-Smoothed'!$AG$2)</f>
        <v>4.9567333004902833E-2</v>
      </c>
      <c r="I74" s="1">
        <f ca="1">I14+NORMINV(RAND(),0,'Total-Smoothed'!$AG$2)</f>
        <v>0.16376556426881123</v>
      </c>
      <c r="J74" s="1">
        <f ca="1">J14+NORMINV(RAND(),0,'Total-Smoothed'!$AG$2)</f>
        <v>5.5769995906096805E-2</v>
      </c>
      <c r="K74" s="1">
        <f ca="1">K14+NORMINV(RAND(),0,'Total-Smoothed'!$AG$2)</f>
        <v>0.83008373118002399</v>
      </c>
      <c r="L74" s="1">
        <f ca="1">L14+NORMINV(RAND(),0,'Total-Smoothed'!$AG$2)</f>
        <v>-0.18998027353746683</v>
      </c>
      <c r="M74" s="1">
        <f ca="1">M14+NORMINV(RAND(),0,'Total-Smoothed'!$AG$2)</f>
        <v>0.10010797705050284</v>
      </c>
      <c r="N74" s="1">
        <f ca="1">N14+NORMINV(RAND(),0,'Total-Smoothed'!$AG$2)</f>
        <v>-3.1836320781445562E-2</v>
      </c>
      <c r="O74" s="1">
        <f ca="1">O14+NORMINV(RAND(),0,'Total-Smoothed'!$AG$2)</f>
        <v>0.42058004609153615</v>
      </c>
      <c r="P74" s="1">
        <f ca="1">P14+NORMINV(RAND(),0,'Total-Smoothed'!$AG$2)</f>
        <v>-0.12817993553937534</v>
      </c>
      <c r="Q74" s="1">
        <f ca="1">Q14+NORMINV(RAND(),0,'Total-Smoothed'!$AG$2)</f>
        <v>-0.14600830577273891</v>
      </c>
      <c r="R74" s="1">
        <f ca="1">R14+NORMINV(RAND(),0,'Total-Smoothed'!$AG$2)</f>
        <v>6.9904001324527343E-2</v>
      </c>
      <c r="S74" s="1">
        <f ca="1">S14+NORMINV(RAND(),0,'Total-Smoothed'!$AG$2)</f>
        <v>-6.16292331919179E-3</v>
      </c>
      <c r="T74" s="1">
        <f ca="1">T14+NORMINV(RAND(),0,'Total-Smoothed'!$AG$2)</f>
        <v>0.14420812459766974</v>
      </c>
      <c r="U74" s="1">
        <f ca="1">U14+NORMINV(RAND(),0,'Total-Smoothed'!$AG$2)</f>
        <v>6.9019244628274135E-2</v>
      </c>
      <c r="V74" s="1">
        <f ca="1">V14+NORMINV(RAND(),0,'Total-Smoothed'!$AG$2)</f>
        <v>0.10292673590638625</v>
      </c>
      <c r="W74" s="1">
        <f ca="1">W14+NORMINV(RAND(),0,'Total-Smoothed'!$AG$2)</f>
        <v>0.13897073557012404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-5.1722642121471152E-4</v>
      </c>
      <c r="E75" s="1">
        <f ca="1">E15+NORMINV(RAND(),0,'Total-Smoothed'!$AG$2)</f>
        <v>6.2102967980012483E-2</v>
      </c>
      <c r="F75" s="1">
        <f ca="1">F15+NORMINV(RAND(),0,'Total-Smoothed'!$AG$2)</f>
        <v>-8.8437890254338097E-2</v>
      </c>
      <c r="G75" s="1">
        <f ca="1">G15+NORMINV(RAND(),0,'Total-Smoothed'!$AG$2)</f>
        <v>-0.17647692410410035</v>
      </c>
      <c r="H75" s="1">
        <f ca="1">H15+NORMINV(RAND(),0,'Total-Smoothed'!$AG$2)</f>
        <v>0.17336006246300617</v>
      </c>
      <c r="I75" s="1">
        <f ca="1">I15+NORMINV(RAND(),0,'Total-Smoothed'!$AG$2)</f>
        <v>1.0394554232459068E-2</v>
      </c>
      <c r="J75" s="1">
        <f ca="1">J15+NORMINV(RAND(),0,'Total-Smoothed'!$AG$2)</f>
        <v>-0.1757140033404169</v>
      </c>
      <c r="K75" s="1">
        <f ca="1">K15+NORMINV(RAND(),0,'Total-Smoothed'!$AG$2)</f>
        <v>0.94602465744197617</v>
      </c>
      <c r="L75" s="1">
        <f ca="1">L15+NORMINV(RAND(),0,'Total-Smoothed'!$AG$2)</f>
        <v>-0.11422540735752382</v>
      </c>
      <c r="M75" s="1">
        <f ca="1">M15+NORMINV(RAND(),0,'Total-Smoothed'!$AG$2)</f>
        <v>-0.20478340997696642</v>
      </c>
      <c r="N75" s="1">
        <f ca="1">N15+NORMINV(RAND(),0,'Total-Smoothed'!$AG$2)</f>
        <v>-2.5969735466601418E-2</v>
      </c>
      <c r="O75" s="1">
        <f ca="1">O15+NORMINV(RAND(),0,'Total-Smoothed'!$AG$2)</f>
        <v>4.1075739572016302E-3</v>
      </c>
      <c r="P75" s="1">
        <f ca="1">P15+NORMINV(RAND(),0,'Total-Smoothed'!$AG$2)</f>
        <v>-1.5935175517922003E-2</v>
      </c>
      <c r="Q75" s="1">
        <f ca="1">Q15+NORMINV(RAND(),0,'Total-Smoothed'!$AG$2)</f>
        <v>7.5960918682038775E-2</v>
      </c>
      <c r="R75" s="1">
        <f ca="1">R15+NORMINV(RAND(),0,'Total-Smoothed'!$AG$2)</f>
        <v>-0.13017511946929297</v>
      </c>
      <c r="S75" s="1">
        <f ca="1">S15+NORMINV(RAND(),0,'Total-Smoothed'!$AG$2)</f>
        <v>0.1247269699297172</v>
      </c>
      <c r="T75" s="1">
        <f ca="1">T15+NORMINV(RAND(),0,'Total-Smoothed'!$AG$2)</f>
        <v>-6.9157849750259598E-2</v>
      </c>
      <c r="U75" s="1">
        <f ca="1">U15+NORMINV(RAND(),0,'Total-Smoothed'!$AG$2)</f>
        <v>0.34145792824875426</v>
      </c>
      <c r="V75" s="1">
        <f ca="1">V15+NORMINV(RAND(),0,'Total-Smoothed'!$AG$2)</f>
        <v>-2.1075482242324004E-2</v>
      </c>
      <c r="W75" s="1">
        <f ca="1">W15+NORMINV(RAND(),0,'Total-Smoothed'!$AG$2)</f>
        <v>-8.3628951692833742E-3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-4.8363822297323764E-2</v>
      </c>
      <c r="E76" s="1">
        <f ca="1">E16+NORMINV(RAND(),0,'Total-Smoothed'!$AG$2)</f>
        <v>-0.19699471979990374</v>
      </c>
      <c r="F76" s="1">
        <f ca="1">F16+NORMINV(RAND(),0,'Total-Smoothed'!$AG$2)</f>
        <v>1.0421731180897505E-2</v>
      </c>
      <c r="G76" s="1">
        <f ca="1">G16+NORMINV(RAND(),0,'Total-Smoothed'!$AG$2)</f>
        <v>-0.12384391503472504</v>
      </c>
      <c r="H76" s="1">
        <f ca="1">H16+NORMINV(RAND(),0,'Total-Smoothed'!$AG$2)</f>
        <v>-2.7464781087503332E-2</v>
      </c>
      <c r="I76" s="1">
        <f ca="1">I16+NORMINV(RAND(),0,'Total-Smoothed'!$AG$2)</f>
        <v>-8.3782724961909943E-2</v>
      </c>
      <c r="J76" s="1">
        <f ca="1">J16+NORMINV(RAND(),0,'Total-Smoothed'!$AG$2)</f>
        <v>-0.33507391576664908</v>
      </c>
      <c r="K76" s="1">
        <f ca="1">K16+NORMINV(RAND(),0,'Total-Smoothed'!$AG$2)</f>
        <v>0.94979574521958621</v>
      </c>
      <c r="L76" s="1">
        <f ca="1">L16+NORMINV(RAND(),0,'Total-Smoothed'!$AG$2)</f>
        <v>-0.26715225047161406</v>
      </c>
      <c r="M76" s="1">
        <f ca="1">M16+NORMINV(RAND(),0,'Total-Smoothed'!$AG$2)</f>
        <v>-3.8962606393926007E-2</v>
      </c>
      <c r="N76" s="1">
        <f ca="1">N16+NORMINV(RAND(),0,'Total-Smoothed'!$AG$2)</f>
        <v>6.7574983835381255E-2</v>
      </c>
      <c r="O76" s="1">
        <f ca="1">O16+NORMINV(RAND(),0,'Total-Smoothed'!$AG$2)</f>
        <v>0.76026014902874894</v>
      </c>
      <c r="P76" s="1">
        <f ca="1">P16+NORMINV(RAND(),0,'Total-Smoothed'!$AG$2)</f>
        <v>-1.3684677184719395E-2</v>
      </c>
      <c r="Q76" s="1">
        <f ca="1">Q16+NORMINV(RAND(),0,'Total-Smoothed'!$AG$2)</f>
        <v>-0.11249319797621544</v>
      </c>
      <c r="R76" s="1">
        <f ca="1">R16+NORMINV(RAND(),0,'Total-Smoothed'!$AG$2)</f>
        <v>-1.2949725544320088E-2</v>
      </c>
      <c r="S76" s="1">
        <f ca="1">S16+NORMINV(RAND(),0,'Total-Smoothed'!$AG$2)</f>
        <v>-5.0858403784474907E-3</v>
      </c>
      <c r="T76" s="1">
        <f ca="1">T16+NORMINV(RAND(),0,'Total-Smoothed'!$AG$2)</f>
        <v>0.45920254785426057</v>
      </c>
      <c r="U76" s="1">
        <f ca="1">U16+NORMINV(RAND(),0,'Total-Smoothed'!$AG$2)</f>
        <v>-0.1539904346507644</v>
      </c>
      <c r="V76" s="1">
        <f ca="1">V16+NORMINV(RAND(),0,'Total-Smoothed'!$AG$2)</f>
        <v>4.811391261752819E-2</v>
      </c>
      <c r="W76" s="1">
        <f ca="1">W16+NORMINV(RAND(),0,'Total-Smoothed'!$AG$2)</f>
        <v>0.35452261811192665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5.2220008002408183E-2</v>
      </c>
      <c r="E77" s="1">
        <f ca="1">E17+NORMINV(RAND(),0,'Total-Smoothed'!$AG$2)</f>
        <v>7.3998839353370108E-2</v>
      </c>
      <c r="F77" s="1">
        <f ca="1">F17+NORMINV(RAND(),0,'Total-Smoothed'!$AG$2)</f>
        <v>9.0097246148165729E-3</v>
      </c>
      <c r="G77" s="1">
        <f ca="1">G17+NORMINV(RAND(),0,'Total-Smoothed'!$AG$2)</f>
        <v>0.16910278940642701</v>
      </c>
      <c r="H77" s="1">
        <f ca="1">H17+NORMINV(RAND(),0,'Total-Smoothed'!$AG$2)</f>
        <v>-1.5970042011694937E-2</v>
      </c>
      <c r="I77" s="1">
        <f ca="1">I17+NORMINV(RAND(),0,'Total-Smoothed'!$AG$2)</f>
        <v>-0.11526114903908499</v>
      </c>
      <c r="J77" s="1">
        <f ca="1">J17+NORMINV(RAND(),0,'Total-Smoothed'!$AG$2)</f>
        <v>-9.2102251115757233E-2</v>
      </c>
      <c r="K77" s="1">
        <f ca="1">K17+NORMINV(RAND(),0,'Total-Smoothed'!$AG$2)</f>
        <v>0.84295366929743953</v>
      </c>
      <c r="L77" s="1">
        <f ca="1">L17+NORMINV(RAND(),0,'Total-Smoothed'!$AG$2)</f>
        <v>-5.1343226313554459E-2</v>
      </c>
      <c r="M77" s="1">
        <f ca="1">M17+NORMINV(RAND(),0,'Total-Smoothed'!$AG$2)</f>
        <v>-7.1763446127763711E-2</v>
      </c>
      <c r="N77" s="1">
        <f ca="1">N17+NORMINV(RAND(),0,'Total-Smoothed'!$AG$2)</f>
        <v>6.3925281830055372E-2</v>
      </c>
      <c r="O77" s="1">
        <f ca="1">O17+NORMINV(RAND(),0,'Total-Smoothed'!$AG$2)</f>
        <v>7.6220668938214858E-2</v>
      </c>
      <c r="P77" s="1">
        <f ca="1">P17+NORMINV(RAND(),0,'Total-Smoothed'!$AG$2)</f>
        <v>3.3654144749623173E-2</v>
      </c>
      <c r="Q77" s="1">
        <f ca="1">Q17+NORMINV(RAND(),0,'Total-Smoothed'!$AG$2)</f>
        <v>-5.7166722912543357E-2</v>
      </c>
      <c r="R77" s="1">
        <f ca="1">R17+NORMINV(RAND(),0,'Total-Smoothed'!$AG$2)</f>
        <v>0.21861529254090709</v>
      </c>
      <c r="S77" s="1">
        <f ca="1">S17+NORMINV(RAND(),0,'Total-Smoothed'!$AG$2)</f>
        <v>0.14274801726817543</v>
      </c>
      <c r="T77" s="1">
        <f ca="1">T17+NORMINV(RAND(),0,'Total-Smoothed'!$AG$2)</f>
        <v>0.22343051942850597</v>
      </c>
      <c r="U77" s="1">
        <f ca="1">U17+NORMINV(RAND(),0,'Total-Smoothed'!$AG$2)</f>
        <v>-9.3380697823189918E-2</v>
      </c>
      <c r="V77" s="1">
        <f ca="1">V17+NORMINV(RAND(),0,'Total-Smoothed'!$AG$2)</f>
        <v>-6.7660429813674969E-2</v>
      </c>
      <c r="W77" s="1">
        <f ca="1">W17+NORMINV(RAND(),0,'Total-Smoothed'!$AG$2)</f>
        <v>0.40361520261702893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-4.2974787205794146E-2</v>
      </c>
      <c r="E78" s="1">
        <f ca="1">E18+NORMINV(RAND(),0,'Total-Smoothed'!$AG$2)</f>
        <v>2.39513350838901E-2</v>
      </c>
      <c r="F78" s="1">
        <f ca="1">F18+NORMINV(RAND(),0,'Total-Smoothed'!$AG$2)</f>
        <v>-6.1332683425926467E-2</v>
      </c>
      <c r="G78" s="1">
        <f ca="1">G18+NORMINV(RAND(),0,'Total-Smoothed'!$AG$2)</f>
        <v>0.11248235746340013</v>
      </c>
      <c r="H78" s="1">
        <f ca="1">H18+NORMINV(RAND(),0,'Total-Smoothed'!$AG$2)</f>
        <v>-7.4174590266669865E-2</v>
      </c>
      <c r="I78" s="1">
        <f ca="1">I18+NORMINV(RAND(),0,'Total-Smoothed'!$AG$2)</f>
        <v>0.14234604202658302</v>
      </c>
      <c r="J78" s="1">
        <f ca="1">J18+NORMINV(RAND(),0,'Total-Smoothed'!$AG$2)</f>
        <v>-8.2111413736241173E-2</v>
      </c>
      <c r="K78" s="1">
        <f ca="1">K18+NORMINV(RAND(),0,'Total-Smoothed'!$AG$2)</f>
        <v>0.71767516729319736</v>
      </c>
      <c r="L78" s="1">
        <f ca="1">L18+NORMINV(RAND(),0,'Total-Smoothed'!$AG$2)</f>
        <v>7.456498583129792E-2</v>
      </c>
      <c r="M78" s="1">
        <f ca="1">M18+NORMINV(RAND(),0,'Total-Smoothed'!$AG$2)</f>
        <v>-2.0688170342734409E-2</v>
      </c>
      <c r="N78" s="1">
        <f ca="1">N18+NORMINV(RAND(),0,'Total-Smoothed'!$AG$2)</f>
        <v>0.2136513195632308</v>
      </c>
      <c r="O78" s="1">
        <f ca="1">O18+NORMINV(RAND(),0,'Total-Smoothed'!$AG$2)</f>
        <v>0.36053322475798016</v>
      </c>
      <c r="P78" s="1">
        <f ca="1">P18+NORMINV(RAND(),0,'Total-Smoothed'!$AG$2)</f>
        <v>-5.2625451871505288E-2</v>
      </c>
      <c r="Q78" s="1">
        <f ca="1">Q18+NORMINV(RAND(),0,'Total-Smoothed'!$AG$2)</f>
        <v>0.14355654137191992</v>
      </c>
      <c r="R78" s="1">
        <f ca="1">R18+NORMINV(RAND(),0,'Total-Smoothed'!$AG$2)</f>
        <v>-0.11403910074274169</v>
      </c>
      <c r="S78" s="1">
        <f ca="1">S18+NORMINV(RAND(),0,'Total-Smoothed'!$AG$2)</f>
        <v>-7.5866710354310377E-2</v>
      </c>
      <c r="T78" s="1">
        <f ca="1">T18+NORMINV(RAND(),0,'Total-Smoothed'!$AG$2)</f>
        <v>0.20641415217093112</v>
      </c>
      <c r="U78" s="1">
        <f ca="1">U18+NORMINV(RAND(),0,'Total-Smoothed'!$AG$2)</f>
        <v>-5.7669879365278238E-2</v>
      </c>
      <c r="V78" s="1">
        <f ca="1">V18+NORMINV(RAND(),0,'Total-Smoothed'!$AG$2)</f>
        <v>0.19805127768243114</v>
      </c>
      <c r="W78" s="1">
        <f ca="1">W18+NORMINV(RAND(),0,'Total-Smoothed'!$AG$2)</f>
        <v>-2.9835856314674766E-2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3.8519559406689781E-2</v>
      </c>
      <c r="E79" s="1">
        <f ca="1">E19+NORMINV(RAND(),0,'Total-Smoothed'!$AG$2)</f>
        <v>-7.9804618731073917E-2</v>
      </c>
      <c r="F79" s="1">
        <f ca="1">F19+NORMINV(RAND(),0,'Total-Smoothed'!$AG$2)</f>
        <v>3.2792043118253303E-3</v>
      </c>
      <c r="G79" s="1">
        <f ca="1">G19+NORMINV(RAND(),0,'Total-Smoothed'!$AG$2)</f>
        <v>1.2464179325951886E-2</v>
      </c>
      <c r="H79" s="1">
        <f ca="1">H19+NORMINV(RAND(),0,'Total-Smoothed'!$AG$2)</f>
        <v>-7.6145317652058633E-2</v>
      </c>
      <c r="I79" s="1">
        <f ca="1">I19+NORMINV(RAND(),0,'Total-Smoothed'!$AG$2)</f>
        <v>-6.6170048298950984E-2</v>
      </c>
      <c r="J79" s="1">
        <f ca="1">J19+NORMINV(RAND(),0,'Total-Smoothed'!$AG$2)</f>
        <v>-3.7762774268431866E-2</v>
      </c>
      <c r="K79" s="1">
        <f ca="1">K19+NORMINV(RAND(),0,'Total-Smoothed'!$AG$2)</f>
        <v>0.8012476521146823</v>
      </c>
      <c r="L79" s="1">
        <f ca="1">L19+NORMINV(RAND(),0,'Total-Smoothed'!$AG$2)</f>
        <v>0.17285123050944673</v>
      </c>
      <c r="M79" s="1">
        <f ca="1">M19+NORMINV(RAND(),0,'Total-Smoothed'!$AG$2)</f>
        <v>5.9299865315792483E-2</v>
      </c>
      <c r="N79" s="1">
        <f ca="1">N19+NORMINV(RAND(),0,'Total-Smoothed'!$AG$2)</f>
        <v>6.7643388979579111E-2</v>
      </c>
      <c r="O79" s="1">
        <f ca="1">O19+NORMINV(RAND(),0,'Total-Smoothed'!$AG$2)</f>
        <v>0.13078752332776888</v>
      </c>
      <c r="P79" s="1">
        <f ca="1">P19+NORMINV(RAND(),0,'Total-Smoothed'!$AG$2)</f>
        <v>-9.0796749895791132E-2</v>
      </c>
      <c r="Q79" s="1">
        <f ca="1">Q19+NORMINV(RAND(),0,'Total-Smoothed'!$AG$2)</f>
        <v>-0.11785135334744178</v>
      </c>
      <c r="R79" s="1">
        <f ca="1">R19+NORMINV(RAND(),0,'Total-Smoothed'!$AG$2)</f>
        <v>0.11262758878578656</v>
      </c>
      <c r="S79" s="1">
        <f ca="1">S19+NORMINV(RAND(),0,'Total-Smoothed'!$AG$2)</f>
        <v>0.1020283669111173</v>
      </c>
      <c r="T79" s="1">
        <f ca="1">T19+NORMINV(RAND(),0,'Total-Smoothed'!$AG$2)</f>
        <v>0.20706787629484735</v>
      </c>
      <c r="U79" s="1">
        <f ca="1">U19+NORMINV(RAND(),0,'Total-Smoothed'!$AG$2)</f>
        <v>2.461158477038531E-2</v>
      </c>
      <c r="V79" s="1">
        <f ca="1">V19+NORMINV(RAND(),0,'Total-Smoothed'!$AG$2)</f>
        <v>3.5035991564448699E-2</v>
      </c>
      <c r="W79" s="1">
        <f ca="1">W19+NORMINV(RAND(),0,'Total-Smoothed'!$AG$2)</f>
        <v>3.4844699940737078E-2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-0.23133705525110723</v>
      </c>
      <c r="E80" s="1">
        <f ca="1">E20+NORMINV(RAND(),0,'Total-Smoothed'!$AG$2)</f>
        <v>-2.5665874414241018E-2</v>
      </c>
      <c r="F80" s="1">
        <f ca="1">F20+NORMINV(RAND(),0,'Total-Smoothed'!$AG$2)</f>
        <v>-2.5526999821150774E-2</v>
      </c>
      <c r="G80" s="1">
        <f ca="1">G20+NORMINV(RAND(),0,'Total-Smoothed'!$AG$2)</f>
        <v>9.0272733136419342E-2</v>
      </c>
      <c r="H80" s="1">
        <f ca="1">H20+NORMINV(RAND(),0,'Total-Smoothed'!$AG$2)</f>
        <v>-3.6869129548263414E-2</v>
      </c>
      <c r="I80" s="1">
        <f ca="1">I20+NORMINV(RAND(),0,'Total-Smoothed'!$AG$2)</f>
        <v>-1.5496031099809307E-2</v>
      </c>
      <c r="J80" s="1">
        <f ca="1">J20+NORMINV(RAND(),0,'Total-Smoothed'!$AG$2)</f>
        <v>-9.3528130419471486E-3</v>
      </c>
      <c r="K80" s="1">
        <f ca="1">K20+NORMINV(RAND(),0,'Total-Smoothed'!$AG$2)</f>
        <v>0.88499473447876098</v>
      </c>
      <c r="L80" s="1">
        <f ca="1">L20+NORMINV(RAND(),0,'Total-Smoothed'!$AG$2)</f>
        <v>5.4389706642595619E-3</v>
      </c>
      <c r="M80" s="1">
        <f ca="1">M20+NORMINV(RAND(),0,'Total-Smoothed'!$AG$2)</f>
        <v>5.2631030437881691E-3</v>
      </c>
      <c r="N80" s="1">
        <f ca="1">N20+NORMINV(RAND(),0,'Total-Smoothed'!$AG$2)</f>
        <v>0.47108879967898154</v>
      </c>
      <c r="O80" s="1">
        <f ca="1">O20+NORMINV(RAND(),0,'Total-Smoothed'!$AG$2)</f>
        <v>2.3414181657771784E-2</v>
      </c>
      <c r="P80" s="1">
        <f ca="1">P20+NORMINV(RAND(),0,'Total-Smoothed'!$AG$2)</f>
        <v>-1.8229076067996997E-2</v>
      </c>
      <c r="Q80" s="1">
        <f ca="1">Q20+NORMINV(RAND(),0,'Total-Smoothed'!$AG$2)</f>
        <v>-0.13635740051539791</v>
      </c>
      <c r="R80" s="1">
        <f ca="1">R20+NORMINV(RAND(),0,'Total-Smoothed'!$AG$2)</f>
        <v>-0.20382784177356617</v>
      </c>
      <c r="S80" s="1">
        <f ca="1">S20+NORMINV(RAND(),0,'Total-Smoothed'!$AG$2)</f>
        <v>4.5671025947406518E-2</v>
      </c>
      <c r="T80" s="1">
        <f ca="1">T20+NORMINV(RAND(),0,'Total-Smoothed'!$AG$2)</f>
        <v>4.3885893762051015E-2</v>
      </c>
      <c r="U80" s="1">
        <f ca="1">U20+NORMINV(RAND(),0,'Total-Smoothed'!$AG$2)</f>
        <v>-0.19692910342690195</v>
      </c>
      <c r="V80" s="1">
        <f ca="1">V20+NORMINV(RAND(),0,'Total-Smoothed'!$AG$2)</f>
        <v>7.7029412722128071E-2</v>
      </c>
      <c r="W80" s="1">
        <f ca="1">W20+NORMINV(RAND(),0,'Total-Smoothed'!$AG$2)</f>
        <v>5.7816433713788348E-2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3.7407437279847751E-2</v>
      </c>
      <c r="E81" s="1">
        <f ca="1">E21+NORMINV(RAND(),0,'Total-Smoothed'!$AG$2)</f>
        <v>0.21920636604723762</v>
      </c>
      <c r="F81" s="1">
        <f ca="1">F21+NORMINV(RAND(),0,'Total-Smoothed'!$AG$2)</f>
        <v>-0.16111441363748583</v>
      </c>
      <c r="G81" s="1">
        <f ca="1">G21+NORMINV(RAND(),0,'Total-Smoothed'!$AG$2)</f>
        <v>0.11841546459427132</v>
      </c>
      <c r="H81" s="1">
        <f ca="1">H21+NORMINV(RAND(),0,'Total-Smoothed'!$AG$2)</f>
        <v>-2.9833938837546557E-2</v>
      </c>
      <c r="I81" s="1">
        <f ca="1">I21+NORMINV(RAND(),0,'Total-Smoothed'!$AG$2)</f>
        <v>9.8877385216745523E-2</v>
      </c>
      <c r="J81" s="1">
        <f ca="1">J21+NORMINV(RAND(),0,'Total-Smoothed'!$AG$2)</f>
        <v>-0.18271724985886889</v>
      </c>
      <c r="K81" s="1">
        <f ca="1">K21+NORMINV(RAND(),0,'Total-Smoothed'!$AG$2)</f>
        <v>0.69895440815228216</v>
      </c>
      <c r="L81" s="1">
        <f ca="1">L21+NORMINV(RAND(),0,'Total-Smoothed'!$AG$2)</f>
        <v>6.5319161830955479E-3</v>
      </c>
      <c r="M81" s="1">
        <f ca="1">M21+NORMINV(RAND(),0,'Total-Smoothed'!$AG$2)</f>
        <v>-0.14336052770788243</v>
      </c>
      <c r="N81" s="1">
        <f ca="1">N21+NORMINV(RAND(),0,'Total-Smoothed'!$AG$2)</f>
        <v>3.7502937973139104E-2</v>
      </c>
      <c r="O81" s="1">
        <f ca="1">O21+NORMINV(RAND(),0,'Total-Smoothed'!$AG$2)</f>
        <v>-1.4174709691194731E-2</v>
      </c>
      <c r="P81" s="1">
        <f ca="1">P21+NORMINV(RAND(),0,'Total-Smoothed'!$AG$2)</f>
        <v>-0.13414993824671345</v>
      </c>
      <c r="Q81" s="1">
        <f ca="1">Q21+NORMINV(RAND(),0,'Total-Smoothed'!$AG$2)</f>
        <v>-7.1550135956392522E-2</v>
      </c>
      <c r="R81" s="1">
        <f ca="1">R21+NORMINV(RAND(),0,'Total-Smoothed'!$AG$2)</f>
        <v>-6.5104938192500322E-2</v>
      </c>
      <c r="S81" s="1">
        <f ca="1">S21+NORMINV(RAND(),0,'Total-Smoothed'!$AG$2)</f>
        <v>0.10693902356986651</v>
      </c>
      <c r="T81" s="1">
        <f ca="1">T21+NORMINV(RAND(),0,'Total-Smoothed'!$AG$2)</f>
        <v>6.8190091296596533E-2</v>
      </c>
      <c r="U81" s="1">
        <f ca="1">U21+NORMINV(RAND(),0,'Total-Smoothed'!$AG$2)</f>
        <v>0.14415597843491418</v>
      </c>
      <c r="V81" s="1">
        <f ca="1">V21+NORMINV(RAND(),0,'Total-Smoothed'!$AG$2)</f>
        <v>0.10153321070194885</v>
      </c>
      <c r="W81" s="1">
        <f ca="1">W21+NORMINV(RAND(),0,'Total-Smoothed'!$AG$2)</f>
        <v>2.0064408590918584E-2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-0.1185218634827548</v>
      </c>
      <c r="E82" s="1">
        <f ca="1">E22+NORMINV(RAND(),0,'Total-Smoothed'!$AG$2)</f>
        <v>0.18594088458612168</v>
      </c>
      <c r="F82" s="1">
        <f ca="1">F22+NORMINV(RAND(),0,'Total-Smoothed'!$AG$2)</f>
        <v>-0.2481793274763042</v>
      </c>
      <c r="G82" s="1">
        <f ca="1">G22+NORMINV(RAND(),0,'Total-Smoothed'!$AG$2)</f>
        <v>3.8991882970189941E-2</v>
      </c>
      <c r="H82" s="1">
        <f ca="1">H22+NORMINV(RAND(),0,'Total-Smoothed'!$AG$2)</f>
        <v>4.221678728797789E-2</v>
      </c>
      <c r="I82" s="1">
        <f ca="1">I22+NORMINV(RAND(),0,'Total-Smoothed'!$AG$2)</f>
        <v>-2.8255655296647798E-2</v>
      </c>
      <c r="J82" s="1">
        <f ca="1">J22+NORMINV(RAND(),0,'Total-Smoothed'!$AG$2)</f>
        <v>-4.558745308756211E-2</v>
      </c>
      <c r="K82" s="1">
        <f ca="1">K22+NORMINV(RAND(),0,'Total-Smoothed'!$AG$2)</f>
        <v>0.83245437379107756</v>
      </c>
      <c r="L82" s="1">
        <f ca="1">L22+NORMINV(RAND(),0,'Total-Smoothed'!$AG$2)</f>
        <v>8.919139059667E-2</v>
      </c>
      <c r="M82" s="1">
        <f ca="1">M22+NORMINV(RAND(),0,'Total-Smoothed'!$AG$2)</f>
        <v>0.16928132742613966</v>
      </c>
      <c r="N82" s="1">
        <f ca="1">N22+NORMINV(RAND(),0,'Total-Smoothed'!$AG$2)</f>
        <v>4.9342994745567664E-2</v>
      </c>
      <c r="O82" s="1">
        <f ca="1">O22+NORMINV(RAND(),0,'Total-Smoothed'!$AG$2)</f>
        <v>-9.4313124325803993E-2</v>
      </c>
      <c r="P82" s="1">
        <f ca="1">P22+NORMINV(RAND(),0,'Total-Smoothed'!$AG$2)</f>
        <v>0.11044570967873865</v>
      </c>
      <c r="Q82" s="1">
        <f ca="1">Q22+NORMINV(RAND(),0,'Total-Smoothed'!$AG$2)</f>
        <v>-0.1038874700440473</v>
      </c>
      <c r="R82" s="1">
        <f ca="1">R22+NORMINV(RAND(),0,'Total-Smoothed'!$AG$2)</f>
        <v>8.1476238747212576E-2</v>
      </c>
      <c r="S82" s="1">
        <f ca="1">S22+NORMINV(RAND(),0,'Total-Smoothed'!$AG$2)</f>
        <v>-4.2018062677249252E-2</v>
      </c>
      <c r="T82" s="1">
        <f ca="1">T22+NORMINV(RAND(),0,'Total-Smoothed'!$AG$2)</f>
        <v>0.15099183645642006</v>
      </c>
      <c r="U82" s="1">
        <f ca="1">U22+NORMINV(RAND(),0,'Total-Smoothed'!$AG$2)</f>
        <v>-6.011250699049038E-2</v>
      </c>
      <c r="V82" s="1">
        <f ca="1">V22+NORMINV(RAND(),0,'Total-Smoothed'!$AG$2)</f>
        <v>-1.6711414075671744E-2</v>
      </c>
      <c r="W82" s="1">
        <f ca="1">W22+NORMINV(RAND(),0,'Total-Smoothed'!$AG$2)</f>
        <v>4.7836998432176224E-2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-5.019649295918982E-2</v>
      </c>
      <c r="E83" s="1">
        <f ca="1">E23+NORMINV(RAND(),0,'Total-Smoothed'!$AG$2)</f>
        <v>-5.1347485297577843E-4</v>
      </c>
      <c r="F83" s="1">
        <f ca="1">F23+NORMINV(RAND(),0,'Total-Smoothed'!$AG$2)</f>
        <v>-6.0788187102610441E-2</v>
      </c>
      <c r="G83" s="1">
        <f ca="1">G23+NORMINV(RAND(),0,'Total-Smoothed'!$AG$2)</f>
        <v>2.195739988362096E-2</v>
      </c>
      <c r="H83" s="1">
        <f ca="1">H23+NORMINV(RAND(),0,'Total-Smoothed'!$AG$2)</f>
        <v>8.1586855249325962E-2</v>
      </c>
      <c r="I83" s="1">
        <f ca="1">I23+NORMINV(RAND(),0,'Total-Smoothed'!$AG$2)</f>
        <v>-0.18271570213091071</v>
      </c>
      <c r="J83" s="1">
        <f ca="1">J23+NORMINV(RAND(),0,'Total-Smoothed'!$AG$2)</f>
        <v>8.420996700650224E-2</v>
      </c>
      <c r="K83" s="1">
        <f ca="1">K23+NORMINV(RAND(),0,'Total-Smoothed'!$AG$2)</f>
        <v>0.94965744921935968</v>
      </c>
      <c r="L83" s="1">
        <f ca="1">L23+NORMINV(RAND(),0,'Total-Smoothed'!$AG$2)</f>
        <v>7.8226811259680215E-2</v>
      </c>
      <c r="M83" s="1">
        <f ca="1">M23+NORMINV(RAND(),0,'Total-Smoothed'!$AG$2)</f>
        <v>-7.9882897456027377E-2</v>
      </c>
      <c r="N83" s="1">
        <f ca="1">N23+NORMINV(RAND(),0,'Total-Smoothed'!$AG$2)</f>
        <v>9.1658508344385478E-2</v>
      </c>
      <c r="O83" s="1">
        <f ca="1">O23+NORMINV(RAND(),0,'Total-Smoothed'!$AG$2)</f>
        <v>0.12410820965570052</v>
      </c>
      <c r="P83" s="1">
        <f ca="1">P23+NORMINV(RAND(),0,'Total-Smoothed'!$AG$2)</f>
        <v>6.2859148753161648E-2</v>
      </c>
      <c r="Q83" s="1">
        <f ca="1">Q23+NORMINV(RAND(),0,'Total-Smoothed'!$AG$2)</f>
        <v>0.10235464083707241</v>
      </c>
      <c r="R83" s="1">
        <f ca="1">R23+NORMINV(RAND(),0,'Total-Smoothed'!$AG$2)</f>
        <v>0.12158322077914546</v>
      </c>
      <c r="S83" s="1">
        <f ca="1">S23+NORMINV(RAND(),0,'Total-Smoothed'!$AG$2)</f>
        <v>4.8358159899226198E-2</v>
      </c>
      <c r="T83" s="1">
        <f ca="1">T23+NORMINV(RAND(),0,'Total-Smoothed'!$AG$2)</f>
        <v>-1.8382779056527455E-2</v>
      </c>
      <c r="U83" s="1">
        <f ca="1">U23+NORMINV(RAND(),0,'Total-Smoothed'!$AG$2)</f>
        <v>-5.584518486435551E-2</v>
      </c>
      <c r="V83" s="1">
        <f ca="1">V23+NORMINV(RAND(),0,'Total-Smoothed'!$AG$2)</f>
        <v>0.10043847184253853</v>
      </c>
      <c r="W83" s="1">
        <f ca="1">W23+NORMINV(RAND(),0,'Total-Smoothed'!$AG$2)</f>
        <v>-3.2497170509582035E-2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-3.0854975608241957E-2</v>
      </c>
      <c r="E84" s="1">
        <f ca="1">E24+NORMINV(RAND(),0,'Total-Smoothed'!$AG$2)</f>
        <v>3.0930540304238203E-2</v>
      </c>
      <c r="F84" s="1">
        <f ca="1">F24+NORMINV(RAND(),0,'Total-Smoothed'!$AG$2)</f>
        <v>-6.1512072552627327E-2</v>
      </c>
      <c r="G84" s="1">
        <f ca="1">G24+NORMINV(RAND(),0,'Total-Smoothed'!$AG$2)</f>
        <v>0.11975402239304413</v>
      </c>
      <c r="H84" s="1">
        <f ca="1">H24+NORMINV(RAND(),0,'Total-Smoothed'!$AG$2)</f>
        <v>-4.9702616360759899E-2</v>
      </c>
      <c r="I84" s="1">
        <f ca="1">I24+NORMINV(RAND(),0,'Total-Smoothed'!$AG$2)</f>
        <v>7.4658677730591802E-3</v>
      </c>
      <c r="J84" s="1">
        <f ca="1">J24+NORMINV(RAND(),0,'Total-Smoothed'!$AG$2)</f>
        <v>8.4621430103546641E-2</v>
      </c>
      <c r="K84" s="1">
        <f ca="1">K24+NORMINV(RAND(),0,'Total-Smoothed'!$AG$2)</f>
        <v>1.127579524791769</v>
      </c>
      <c r="L84" s="1">
        <f ca="1">L24+NORMINV(RAND(),0,'Total-Smoothed'!$AG$2)</f>
        <v>-0.14981162774920412</v>
      </c>
      <c r="M84" s="1">
        <f ca="1">M24+NORMINV(RAND(),0,'Total-Smoothed'!$AG$2)</f>
        <v>9.204583318981284E-2</v>
      </c>
      <c r="N84" s="1">
        <f ca="1">N24+NORMINV(RAND(),0,'Total-Smoothed'!$AG$2)</f>
        <v>9.3701896493522507E-2</v>
      </c>
      <c r="O84" s="1">
        <f ca="1">O24+NORMINV(RAND(),0,'Total-Smoothed'!$AG$2)</f>
        <v>0.17142194089584939</v>
      </c>
      <c r="P84" s="1">
        <f ca="1">P24+NORMINV(RAND(),0,'Total-Smoothed'!$AG$2)</f>
        <v>-1.0646529186359117E-2</v>
      </c>
      <c r="Q84" s="1">
        <f ca="1">Q24+NORMINV(RAND(),0,'Total-Smoothed'!$AG$2)</f>
        <v>-3.7435695164646066E-2</v>
      </c>
      <c r="R84" s="1">
        <f ca="1">R24+NORMINV(RAND(),0,'Total-Smoothed'!$AG$2)</f>
        <v>-0.20587829267081825</v>
      </c>
      <c r="S84" s="1">
        <f ca="1">S24+NORMINV(RAND(),0,'Total-Smoothed'!$AG$2)</f>
        <v>-1.1180101141582252E-2</v>
      </c>
      <c r="T84" s="1">
        <f ca="1">T24+NORMINV(RAND(),0,'Total-Smoothed'!$AG$2)</f>
        <v>-6.9753061483043555E-2</v>
      </c>
      <c r="U84" s="1">
        <f ca="1">U24+NORMINV(RAND(),0,'Total-Smoothed'!$AG$2)</f>
        <v>-0.13037357349601278</v>
      </c>
      <c r="V84" s="1">
        <f ca="1">V24+NORMINV(RAND(),0,'Total-Smoothed'!$AG$2)</f>
        <v>-0.16017249716118606</v>
      </c>
      <c r="W84" s="1">
        <f ca="1">W24+NORMINV(RAND(),0,'Total-Smoothed'!$AG$2)</f>
        <v>0.51152608895190554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2.68596185752825E-2</v>
      </c>
      <c r="E85" s="1">
        <f ca="1">E25+NORMINV(RAND(),0,'Total-Smoothed'!$AG$2)</f>
        <v>4.8054511111411853E-3</v>
      </c>
      <c r="F85" s="1">
        <f ca="1">F25+NORMINV(RAND(),0,'Total-Smoothed'!$AG$2)</f>
        <v>7.4251627750256871E-2</v>
      </c>
      <c r="G85" s="1">
        <f ca="1">G25+NORMINV(RAND(),0,'Total-Smoothed'!$AG$2)</f>
        <v>0.1104663843781932</v>
      </c>
      <c r="H85" s="1">
        <f ca="1">H25+NORMINV(RAND(),0,'Total-Smoothed'!$AG$2)</f>
        <v>7.4361302734515106E-2</v>
      </c>
      <c r="I85" s="1">
        <f ca="1">I25+NORMINV(RAND(),0,'Total-Smoothed'!$AG$2)</f>
        <v>0.19147668229807624</v>
      </c>
      <c r="J85" s="1">
        <f ca="1">J25+NORMINV(RAND(),0,'Total-Smoothed'!$AG$2)</f>
        <v>-7.1471018571946238E-2</v>
      </c>
      <c r="K85" s="1">
        <f ca="1">K25+NORMINV(RAND(),0,'Total-Smoothed'!$AG$2)</f>
        <v>0.2534375532981768</v>
      </c>
      <c r="L85" s="1">
        <f ca="1">L25+NORMINV(RAND(),0,'Total-Smoothed'!$AG$2)</f>
        <v>-4.444433312730784E-2</v>
      </c>
      <c r="M85" s="1">
        <f ca="1">M25+NORMINV(RAND(),0,'Total-Smoothed'!$AG$2)</f>
        <v>1.033733691762008E-2</v>
      </c>
      <c r="N85" s="1">
        <f ca="1">N25+NORMINV(RAND(),0,'Total-Smoothed'!$AG$2)</f>
        <v>0.79851078863998881</v>
      </c>
      <c r="O85" s="1">
        <f ca="1">O25+NORMINV(RAND(),0,'Total-Smoothed'!$AG$2)</f>
        <v>0.23208333455388039</v>
      </c>
      <c r="P85" s="1">
        <f ca="1">P25+NORMINV(RAND(),0,'Total-Smoothed'!$AG$2)</f>
        <v>9.7983120477426133E-2</v>
      </c>
      <c r="Q85" s="1">
        <f ca="1">Q25+NORMINV(RAND(),0,'Total-Smoothed'!$AG$2)</f>
        <v>0.67758479226781321</v>
      </c>
      <c r="R85" s="1">
        <f ca="1">R25+NORMINV(RAND(),0,'Total-Smoothed'!$AG$2)</f>
        <v>-0.13708730615521625</v>
      </c>
      <c r="S85" s="1">
        <f ca="1">S25+NORMINV(RAND(),0,'Total-Smoothed'!$AG$2)</f>
        <v>-6.4278500723834855E-2</v>
      </c>
      <c r="T85" s="1">
        <f ca="1">T25+NORMINV(RAND(),0,'Total-Smoothed'!$AG$2)</f>
        <v>1.0212282512214672</v>
      </c>
      <c r="U85" s="1">
        <f ca="1">U25+NORMINV(RAND(),0,'Total-Smoothed'!$AG$2)</f>
        <v>0.86009036532364935</v>
      </c>
      <c r="V85" s="1">
        <f ca="1">V25+NORMINV(RAND(),0,'Total-Smoothed'!$AG$2)</f>
        <v>4.9533461573898069E-2</v>
      </c>
      <c r="W85" s="1">
        <f ca="1">W25+NORMINV(RAND(),0,'Total-Smoothed'!$AG$2)</f>
        <v>-0.12383489457938389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6.3056516194598997E-2</v>
      </c>
      <c r="E86" s="1">
        <f ca="1">E26+NORMINV(RAND(),0,'Total-Smoothed'!$AG$2)</f>
        <v>9.0459049097633679E-2</v>
      </c>
      <c r="F86" s="1">
        <f ca="1">F26+NORMINV(RAND(),0,'Total-Smoothed'!$AG$2)</f>
        <v>-1.6739244247891527E-2</v>
      </c>
      <c r="G86" s="1">
        <f ca="1">G26+NORMINV(RAND(),0,'Total-Smoothed'!$AG$2)</f>
        <v>-3.7943736465432115E-2</v>
      </c>
      <c r="H86" s="1">
        <f ca="1">H26+NORMINV(RAND(),0,'Total-Smoothed'!$AG$2)</f>
        <v>-4.6081982778020558E-2</v>
      </c>
      <c r="I86" s="1">
        <f ca="1">I26+NORMINV(RAND(),0,'Total-Smoothed'!$AG$2)</f>
        <v>0.10620625537588514</v>
      </c>
      <c r="J86" s="1">
        <f ca="1">J26+NORMINV(RAND(),0,'Total-Smoothed'!$AG$2)</f>
        <v>4.824655706556176E-2</v>
      </c>
      <c r="K86" s="1">
        <f ca="1">K26+NORMINV(RAND(),0,'Total-Smoothed'!$AG$2)</f>
        <v>1.0402917127892546</v>
      </c>
      <c r="L86" s="1">
        <f ca="1">L26+NORMINV(RAND(),0,'Total-Smoothed'!$AG$2)</f>
        <v>-9.0681251904281709E-2</v>
      </c>
      <c r="M86" s="1">
        <f ca="1">M26+NORMINV(RAND(),0,'Total-Smoothed'!$AG$2)</f>
        <v>0.82292464817894817</v>
      </c>
      <c r="N86" s="1">
        <f ca="1">N26+NORMINV(RAND(),0,'Total-Smoothed'!$AG$2)</f>
        <v>0.78944353224067576</v>
      </c>
      <c r="O86" s="1">
        <f ca="1">O26+NORMINV(RAND(),0,'Total-Smoothed'!$AG$2)</f>
        <v>1.050511801298933</v>
      </c>
      <c r="P86" s="1">
        <f ca="1">P26+NORMINV(RAND(),0,'Total-Smoothed'!$AG$2)</f>
        <v>-2.2585138339962826E-2</v>
      </c>
      <c r="Q86" s="1">
        <f ca="1">Q26+NORMINV(RAND(),0,'Total-Smoothed'!$AG$2)</f>
        <v>0.10782002371965088</v>
      </c>
      <c r="R86" s="1">
        <f ca="1">R26+NORMINV(RAND(),0,'Total-Smoothed'!$AG$2)</f>
        <v>4.6408024664110419E-2</v>
      </c>
      <c r="S86" s="1">
        <f ca="1">S26+NORMINV(RAND(),0,'Total-Smoothed'!$AG$2)</f>
        <v>-0.1604918261909295</v>
      </c>
      <c r="T86" s="1">
        <f ca="1">T26+NORMINV(RAND(),0,'Total-Smoothed'!$AG$2)</f>
        <v>0.12051144933942838</v>
      </c>
      <c r="U86" s="1">
        <f ca="1">U26+NORMINV(RAND(),0,'Total-Smoothed'!$AG$2)</f>
        <v>0.394737768702136</v>
      </c>
      <c r="V86" s="1">
        <f ca="1">V26+NORMINV(RAND(),0,'Total-Smoothed'!$AG$2)</f>
        <v>2.1843621156119673E-2</v>
      </c>
      <c r="W86" s="1">
        <f ca="1">W26+NORMINV(RAND(),0,'Total-Smoothed'!$AG$2)</f>
        <v>1.0162747188973875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2.9768274239897904E-2</v>
      </c>
      <c r="E87" s="1">
        <f ca="1">E27+NORMINV(RAND(),0,'Total-Smoothed'!$AG$2)</f>
        <v>2.8868948626368334E-2</v>
      </c>
      <c r="F87" s="1">
        <f ca="1">F27+NORMINV(RAND(),0,'Total-Smoothed'!$AG$2)</f>
        <v>5.9612562286617127E-2</v>
      </c>
      <c r="G87" s="1">
        <f ca="1">G27+NORMINV(RAND(),0,'Total-Smoothed'!$AG$2)</f>
        <v>-0.10271813629501467</v>
      </c>
      <c r="H87" s="1">
        <f ca="1">H27+NORMINV(RAND(),0,'Total-Smoothed'!$AG$2)</f>
        <v>-0.15603162133194654</v>
      </c>
      <c r="I87" s="1">
        <f ca="1">I27+NORMINV(RAND(),0,'Total-Smoothed'!$AG$2)</f>
        <v>0.10528057067873406</v>
      </c>
      <c r="J87" s="1">
        <f ca="1">J27+NORMINV(RAND(),0,'Total-Smoothed'!$AG$2)</f>
        <v>7.9766729268314546E-2</v>
      </c>
      <c r="K87" s="1">
        <f ca="1">K27+NORMINV(RAND(),0,'Total-Smoothed'!$AG$2)</f>
        <v>0.93255849916474876</v>
      </c>
      <c r="L87" s="1">
        <f ca="1">L27+NORMINV(RAND(),0,'Total-Smoothed'!$AG$2)</f>
        <v>-0.21795529315718892</v>
      </c>
      <c r="M87" s="1">
        <f ca="1">M27+NORMINV(RAND(),0,'Total-Smoothed'!$AG$2)</f>
        <v>0.14099607417823215</v>
      </c>
      <c r="N87" s="1">
        <f ca="1">N27+NORMINV(RAND(),0,'Total-Smoothed'!$AG$2)</f>
        <v>0.87789375214250431</v>
      </c>
      <c r="O87" s="1">
        <f ca="1">O27+NORMINV(RAND(),0,'Total-Smoothed'!$AG$2)</f>
        <v>0.93579255274702111</v>
      </c>
      <c r="P87" s="1">
        <f ca="1">P27+NORMINV(RAND(),0,'Total-Smoothed'!$AG$2)</f>
        <v>-0.10412192496267329</v>
      </c>
      <c r="Q87" s="1">
        <f ca="1">Q27+NORMINV(RAND(),0,'Total-Smoothed'!$AG$2)</f>
        <v>5.7344007724940214E-2</v>
      </c>
      <c r="R87" s="1">
        <f ca="1">R27+NORMINV(RAND(),0,'Total-Smoothed'!$AG$2)</f>
        <v>0.15660154670598908</v>
      </c>
      <c r="S87" s="1">
        <f ca="1">S27+NORMINV(RAND(),0,'Total-Smoothed'!$AG$2)</f>
        <v>3.3081600540776135E-2</v>
      </c>
      <c r="T87" s="1">
        <f ca="1">T27+NORMINV(RAND(),0,'Total-Smoothed'!$AG$2)</f>
        <v>0.96194930869221706</v>
      </c>
      <c r="U87" s="1">
        <f ca="1">U27+NORMINV(RAND(),0,'Total-Smoothed'!$AG$2)</f>
        <v>-3.3820557514103254E-2</v>
      </c>
      <c r="V87" s="1">
        <f ca="1">V27+NORMINV(RAND(),0,'Total-Smoothed'!$AG$2)</f>
        <v>-7.9137790376470035E-2</v>
      </c>
      <c r="W87" s="1">
        <f ca="1">W27+NORMINV(RAND(),0,'Total-Smoothed'!$AG$2)</f>
        <v>0.12798885448667791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0.1008594823514881</v>
      </c>
      <c r="E88" s="1">
        <f ca="1">E28+NORMINV(RAND(),0,'Total-Smoothed'!$AG$2)</f>
        <v>1.6231723814030461E-2</v>
      </c>
      <c r="F88" s="1">
        <f ca="1">F28+NORMINV(RAND(),0,'Total-Smoothed'!$AG$2)</f>
        <v>7.7710831032468244E-2</v>
      </c>
      <c r="G88" s="1">
        <f ca="1">G28+NORMINV(RAND(),0,'Total-Smoothed'!$AG$2)</f>
        <v>0.11627607345394915</v>
      </c>
      <c r="H88" s="1">
        <f ca="1">H28+NORMINV(RAND(),0,'Total-Smoothed'!$AG$2)</f>
        <v>-0.20811464836116439</v>
      </c>
      <c r="I88" s="1">
        <f ca="1">I28+NORMINV(RAND(),0,'Total-Smoothed'!$AG$2)</f>
        <v>0.1559141776848722</v>
      </c>
      <c r="J88" s="1">
        <f ca="1">J28+NORMINV(RAND(),0,'Total-Smoothed'!$AG$2)</f>
        <v>0.17480823687298336</v>
      </c>
      <c r="K88" s="1">
        <f ca="1">K28+NORMINV(RAND(),0,'Total-Smoothed'!$AG$2)</f>
        <v>0.39773776502350888</v>
      </c>
      <c r="L88" s="1">
        <f ca="1">L28+NORMINV(RAND(),0,'Total-Smoothed'!$AG$2)</f>
        <v>0.26800867892630426</v>
      </c>
      <c r="M88" s="1">
        <f ca="1">M28+NORMINV(RAND(),0,'Total-Smoothed'!$AG$2)</f>
        <v>0.52664708871242571</v>
      </c>
      <c r="N88" s="1">
        <f ca="1">N28+NORMINV(RAND(),0,'Total-Smoothed'!$AG$2)</f>
        <v>1.0673773442774248</v>
      </c>
      <c r="O88" s="1">
        <f ca="1">O28+NORMINV(RAND(),0,'Total-Smoothed'!$AG$2)</f>
        <v>1.0860424051585025</v>
      </c>
      <c r="P88" s="1">
        <f ca="1">P28+NORMINV(RAND(),0,'Total-Smoothed'!$AG$2)</f>
        <v>-7.7536170881844765E-2</v>
      </c>
      <c r="Q88" s="1">
        <f ca="1">Q28+NORMINV(RAND(),0,'Total-Smoothed'!$AG$2)</f>
        <v>0.24241040557885923</v>
      </c>
      <c r="R88" s="1">
        <f ca="1">R28+NORMINV(RAND(),0,'Total-Smoothed'!$AG$2)</f>
        <v>0.27401302690794116</v>
      </c>
      <c r="S88" s="1">
        <f ca="1">S28+NORMINV(RAND(),0,'Total-Smoothed'!$AG$2)</f>
        <v>0.6634905762836818</v>
      </c>
      <c r="T88" s="1">
        <f ca="1">T28+NORMINV(RAND(),0,'Total-Smoothed'!$AG$2)</f>
        <v>0.11237079526361245</v>
      </c>
      <c r="U88" s="1">
        <f ca="1">U28+NORMINV(RAND(),0,'Total-Smoothed'!$AG$2)</f>
        <v>0.95102302311107301</v>
      </c>
      <c r="V88" s="1">
        <f ca="1">V28+NORMINV(RAND(),0,'Total-Smoothed'!$AG$2)</f>
        <v>5.1468021502379876E-3</v>
      </c>
      <c r="W88" s="1">
        <f ca="1">W28+NORMINV(RAND(),0,'Total-Smoothed'!$AG$2)</f>
        <v>1.9245579089811917E-2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4.0297061818816253E-3</v>
      </c>
      <c r="E89" s="1">
        <f ca="1">E29+NORMINV(RAND(),0,'Total-Smoothed'!$AG$2)</f>
        <v>6.6883003968267823E-2</v>
      </c>
      <c r="F89" s="1">
        <f ca="1">F29+NORMINV(RAND(),0,'Total-Smoothed'!$AG$2)</f>
        <v>3.3106161256099741E-2</v>
      </c>
      <c r="G89" s="1">
        <f ca="1">G29+NORMINV(RAND(),0,'Total-Smoothed'!$AG$2)</f>
        <v>-6.6419493777605795E-2</v>
      </c>
      <c r="H89" s="1">
        <f ca="1">H29+NORMINV(RAND(),0,'Total-Smoothed'!$AG$2)</f>
        <v>-1.5959412805088481E-2</v>
      </c>
      <c r="I89" s="1">
        <f ca="1">I29+NORMINV(RAND(),0,'Total-Smoothed'!$AG$2)</f>
        <v>0.12644832860821473</v>
      </c>
      <c r="J89" s="1">
        <f ca="1">J29+NORMINV(RAND(),0,'Total-Smoothed'!$AG$2)</f>
        <v>-0.10955970565037973</v>
      </c>
      <c r="K89" s="1">
        <f ca="1">K29+NORMINV(RAND(),0,'Total-Smoothed'!$AG$2)</f>
        <v>-6.9860827565455599E-3</v>
      </c>
      <c r="L89" s="1">
        <f ca="1">L29+NORMINV(RAND(),0,'Total-Smoothed'!$AG$2)</f>
        <v>-2.1894510227534976E-2</v>
      </c>
      <c r="M89" s="1">
        <f ca="1">M29+NORMINV(RAND(),0,'Total-Smoothed'!$AG$2)</f>
        <v>-6.5003259846344544E-2</v>
      </c>
      <c r="N89" s="1">
        <f ca="1">N29+NORMINV(RAND(),0,'Total-Smoothed'!$AG$2)</f>
        <v>0.1062858386179002</v>
      </c>
      <c r="O89" s="1">
        <f ca="1">O29+NORMINV(RAND(),0,'Total-Smoothed'!$AG$2)</f>
        <v>0.48750339975772755</v>
      </c>
      <c r="P89" s="1">
        <f ca="1">P29+NORMINV(RAND(),0,'Total-Smoothed'!$AG$2)</f>
        <v>9.9607850251576646E-2</v>
      </c>
      <c r="Q89" s="1">
        <f ca="1">Q29+NORMINV(RAND(),0,'Total-Smoothed'!$AG$2)</f>
        <v>0.37683719985732855</v>
      </c>
      <c r="R89" s="1">
        <f ca="1">R29+NORMINV(RAND(),0,'Total-Smoothed'!$AG$2)</f>
        <v>7.1033832157816251E-2</v>
      </c>
      <c r="S89" s="1">
        <f ca="1">S29+NORMINV(RAND(),0,'Total-Smoothed'!$AG$2)</f>
        <v>-0.1687202707726089</v>
      </c>
      <c r="T89" s="1">
        <f ca="1">T29+NORMINV(RAND(),0,'Total-Smoothed'!$AG$2)</f>
        <v>0.49381879730379985</v>
      </c>
      <c r="U89" s="1">
        <f ca="1">U29+NORMINV(RAND(),0,'Total-Smoothed'!$AG$2)</f>
        <v>7.5144033096748913E-2</v>
      </c>
      <c r="V89" s="1">
        <f ca="1">V29+NORMINV(RAND(),0,'Total-Smoothed'!$AG$2)</f>
        <v>9.0927100271201676E-3</v>
      </c>
      <c r="W89" s="1">
        <f ca="1">W29+NORMINV(RAND(),0,'Total-Smoothed'!$AG$2)</f>
        <v>6.1793737782518156E-2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-1.5918698628524776E-2</v>
      </c>
      <c r="E90" s="1">
        <f ca="1">E30+NORMINV(RAND(),0,'Total-Smoothed'!$AG$2)</f>
        <v>-4.7748109768292059E-2</v>
      </c>
      <c r="F90" s="1">
        <f ca="1">F30+NORMINV(RAND(),0,'Total-Smoothed'!$AG$2)</f>
        <v>-0.2331033267409045</v>
      </c>
      <c r="G90" s="1">
        <f ca="1">G30+NORMINV(RAND(),0,'Total-Smoothed'!$AG$2)</f>
        <v>6.3062333236264222E-3</v>
      </c>
      <c r="H90" s="1">
        <f ca="1">H30+NORMINV(RAND(),0,'Total-Smoothed'!$AG$2)</f>
        <v>-9.7345448611080403E-3</v>
      </c>
      <c r="I90" s="1">
        <f ca="1">I30+NORMINV(RAND(),0,'Total-Smoothed'!$AG$2)</f>
        <v>9.0762977074047291E-2</v>
      </c>
      <c r="J90" s="1">
        <f ca="1">J30+NORMINV(RAND(),0,'Total-Smoothed'!$AG$2)</f>
        <v>-1.0677097499289773E-2</v>
      </c>
      <c r="K90" s="1">
        <f ca="1">K30+NORMINV(RAND(),0,'Total-Smoothed'!$AG$2)</f>
        <v>0.97955969421878197</v>
      </c>
      <c r="L90" s="1">
        <f ca="1">L30+NORMINV(RAND(),0,'Total-Smoothed'!$AG$2)</f>
        <v>-0.13097533217934029</v>
      </c>
      <c r="M90" s="1">
        <f ca="1">M30+NORMINV(RAND(),0,'Total-Smoothed'!$AG$2)</f>
        <v>0.11622384204543998</v>
      </c>
      <c r="N90" s="1">
        <f ca="1">N30+NORMINV(RAND(),0,'Total-Smoothed'!$AG$2)</f>
        <v>-0.10430919625091792</v>
      </c>
      <c r="O90" s="1">
        <f ca="1">O30+NORMINV(RAND(),0,'Total-Smoothed'!$AG$2)</f>
        <v>0.81146866256837802</v>
      </c>
      <c r="P90" s="1">
        <f ca="1">P30+NORMINV(RAND(),0,'Total-Smoothed'!$AG$2)</f>
        <v>1.6064225699776585E-2</v>
      </c>
      <c r="Q90" s="1">
        <f ca="1">Q30+NORMINV(RAND(),0,'Total-Smoothed'!$AG$2)</f>
        <v>0.22055659726957799</v>
      </c>
      <c r="R90" s="1">
        <f ca="1">R30+NORMINV(RAND(),0,'Total-Smoothed'!$AG$2)</f>
        <v>1.5481998815023587E-2</v>
      </c>
      <c r="S90" s="1">
        <f ca="1">S30+NORMINV(RAND(),0,'Total-Smoothed'!$AG$2)</f>
        <v>-6.467472513239092E-2</v>
      </c>
      <c r="T90" s="1">
        <f ca="1">T30+NORMINV(RAND(),0,'Total-Smoothed'!$AG$2)</f>
        <v>1.0807550006374202</v>
      </c>
      <c r="U90" s="1">
        <f ca="1">U30+NORMINV(RAND(),0,'Total-Smoothed'!$AG$2)</f>
        <v>-4.5054620665995221E-2</v>
      </c>
      <c r="V90" s="1">
        <f ca="1">V30+NORMINV(RAND(),0,'Total-Smoothed'!$AG$2)</f>
        <v>4.6396149903554944E-2</v>
      </c>
      <c r="W90" s="1">
        <f ca="1">W30+NORMINV(RAND(),0,'Total-Smoothed'!$AG$2)</f>
        <v>5.5314103612295829E-2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-8.4308974777694529E-2</v>
      </c>
      <c r="E91" s="1">
        <f ca="1">E31+NORMINV(RAND(),0,'Total-Smoothed'!$AG$2)</f>
        <v>0.1609274548208981</v>
      </c>
      <c r="F91" s="1">
        <f ca="1">F31+NORMINV(RAND(),0,'Total-Smoothed'!$AG$2)</f>
        <v>5.5156090626315079E-3</v>
      </c>
      <c r="G91" s="1">
        <f ca="1">G31+NORMINV(RAND(),0,'Total-Smoothed'!$AG$2)</f>
        <v>-0.10103223943600027</v>
      </c>
      <c r="H91" s="1">
        <f ca="1">H31+NORMINV(RAND(),0,'Total-Smoothed'!$AG$2)</f>
        <v>-6.8372618725091511E-2</v>
      </c>
      <c r="I91" s="1">
        <f ca="1">I31+NORMINV(RAND(),0,'Total-Smoothed'!$AG$2)</f>
        <v>-1.7365816289789514E-3</v>
      </c>
      <c r="J91" s="1">
        <f ca="1">J31+NORMINV(RAND(),0,'Total-Smoothed'!$AG$2)</f>
        <v>0.11445384234265005</v>
      </c>
      <c r="K91" s="1">
        <f ca="1">K31+NORMINV(RAND(),0,'Total-Smoothed'!$AG$2)</f>
        <v>0.72987567511134077</v>
      </c>
      <c r="L91" s="1">
        <f ca="1">L31+NORMINV(RAND(),0,'Total-Smoothed'!$AG$2)</f>
        <v>-0.12510755738372512</v>
      </c>
      <c r="M91" s="1">
        <f ca="1">M31+NORMINV(RAND(),0,'Total-Smoothed'!$AG$2)</f>
        <v>0.92121891702251357</v>
      </c>
      <c r="N91" s="1">
        <f ca="1">N31+NORMINV(RAND(),0,'Total-Smoothed'!$AG$2)</f>
        <v>3.5904497640363991E-2</v>
      </c>
      <c r="O91" s="1">
        <f ca="1">O31+NORMINV(RAND(),0,'Total-Smoothed'!$AG$2)</f>
        <v>0.57791711110716748</v>
      </c>
      <c r="P91" s="1">
        <f ca="1">P31+NORMINV(RAND(),0,'Total-Smoothed'!$AG$2)</f>
        <v>-0.11032107924117637</v>
      </c>
      <c r="Q91" s="1">
        <f ca="1">Q31+NORMINV(RAND(),0,'Total-Smoothed'!$AG$2)</f>
        <v>0.10420847376975734</v>
      </c>
      <c r="R91" s="1">
        <f ca="1">R31+NORMINV(RAND(),0,'Total-Smoothed'!$AG$2)</f>
        <v>0.12233207023556329</v>
      </c>
      <c r="S91" s="1">
        <f ca="1">S31+NORMINV(RAND(),0,'Total-Smoothed'!$AG$2)</f>
        <v>0.96332557754430226</v>
      </c>
      <c r="T91" s="1">
        <f ca="1">T31+NORMINV(RAND(),0,'Total-Smoothed'!$AG$2)</f>
        <v>0.16197293385351841</v>
      </c>
      <c r="U91" s="1">
        <f ca="1">U31+NORMINV(RAND(),0,'Total-Smoothed'!$AG$2)</f>
        <v>-2.312931837408189E-2</v>
      </c>
      <c r="V91" s="1">
        <f ca="1">V31+NORMINV(RAND(),0,'Total-Smoothed'!$AG$2)</f>
        <v>1.3933350991929997E-2</v>
      </c>
      <c r="W91" s="1">
        <f ca="1">W31+NORMINV(RAND(),0,'Total-Smoothed'!$AG$2)</f>
        <v>0.970262645929445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-7.6626178210135634E-2</v>
      </c>
      <c r="E92" s="1">
        <f ca="1">E32+NORMINV(RAND(),0,'Total-Smoothed'!$AG$2)</f>
        <v>-9.7620123511864776E-2</v>
      </c>
      <c r="F92" s="1">
        <f ca="1">F32+NORMINV(RAND(),0,'Total-Smoothed'!$AG$2)</f>
        <v>-0.19976807110072725</v>
      </c>
      <c r="G92" s="1">
        <f ca="1">G32+NORMINV(RAND(),0,'Total-Smoothed'!$AG$2)</f>
        <v>-0.11646115043829973</v>
      </c>
      <c r="H92" s="1">
        <f ca="1">H32+NORMINV(RAND(),0,'Total-Smoothed'!$AG$2)</f>
        <v>0.1839942001842429</v>
      </c>
      <c r="I92" s="1">
        <f ca="1">I32+NORMINV(RAND(),0,'Total-Smoothed'!$AG$2)</f>
        <v>0.12335377026271353</v>
      </c>
      <c r="J92" s="1">
        <f ca="1">J32+NORMINV(RAND(),0,'Total-Smoothed'!$AG$2)</f>
        <v>1.1149170746184319E-2</v>
      </c>
      <c r="K92" s="1">
        <f ca="1">K32+NORMINV(RAND(),0,'Total-Smoothed'!$AG$2)</f>
        <v>-5.6789581181295637E-2</v>
      </c>
      <c r="L92" s="1">
        <f ca="1">L32+NORMINV(RAND(),0,'Total-Smoothed'!$AG$2)</f>
        <v>5.5141379396535847E-3</v>
      </c>
      <c r="M92" s="1">
        <f ca="1">M32+NORMINV(RAND(),0,'Total-Smoothed'!$AG$2)</f>
        <v>0.65160165956038751</v>
      </c>
      <c r="N92" s="1">
        <f ca="1">N32+NORMINV(RAND(),0,'Total-Smoothed'!$AG$2)</f>
        <v>0.17624929237987111</v>
      </c>
      <c r="O92" s="1">
        <f ca="1">O32+NORMINV(RAND(),0,'Total-Smoothed'!$AG$2)</f>
        <v>0.13795069657936385</v>
      </c>
      <c r="P92" s="1">
        <f ca="1">P32+NORMINV(RAND(),0,'Total-Smoothed'!$AG$2)</f>
        <v>0.15338438872581281</v>
      </c>
      <c r="Q92" s="1">
        <f ca="1">Q32+NORMINV(RAND(),0,'Total-Smoothed'!$AG$2)</f>
        <v>0.25406945630105165</v>
      </c>
      <c r="R92" s="1">
        <f ca="1">R32+NORMINV(RAND(),0,'Total-Smoothed'!$AG$2)</f>
        <v>0.88564089476120422</v>
      </c>
      <c r="S92" s="1">
        <f ca="1">S32+NORMINV(RAND(),0,'Total-Smoothed'!$AG$2)</f>
        <v>0.191645293705171</v>
      </c>
      <c r="T92" s="1">
        <f ca="1">T32+NORMINV(RAND(),0,'Total-Smoothed'!$AG$2)</f>
        <v>5.8500800176798443E-2</v>
      </c>
      <c r="U92" s="1">
        <f ca="1">U32+NORMINV(RAND(),0,'Total-Smoothed'!$AG$2)</f>
        <v>0.34149046816661033</v>
      </c>
      <c r="V92" s="1">
        <f ca="1">V32+NORMINV(RAND(),0,'Total-Smoothed'!$AG$2)</f>
        <v>-5.0970434504604784E-2</v>
      </c>
      <c r="W92" s="1">
        <f ca="1">W32+NORMINV(RAND(),0,'Total-Smoothed'!$AG$2)</f>
        <v>0.28111768336531318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4.5537475717899296E-2</v>
      </c>
      <c r="E93" s="1">
        <f ca="1">E33+NORMINV(RAND(),0,'Total-Smoothed'!$AG$2)</f>
        <v>6.1788005541155155E-2</v>
      </c>
      <c r="F93" s="1">
        <f ca="1">F33+NORMINV(RAND(),0,'Total-Smoothed'!$AG$2)</f>
        <v>-6.9176562853562329E-3</v>
      </c>
      <c r="G93" s="1">
        <f ca="1">G33+NORMINV(RAND(),0,'Total-Smoothed'!$AG$2)</f>
        <v>3.0123870759375046E-3</v>
      </c>
      <c r="H93" s="1">
        <f ca="1">H33+NORMINV(RAND(),0,'Total-Smoothed'!$AG$2)</f>
        <v>-2.3991722367613717E-2</v>
      </c>
      <c r="I93" s="1">
        <f ca="1">I33+NORMINV(RAND(),0,'Total-Smoothed'!$AG$2)</f>
        <v>-7.9447311227732048E-2</v>
      </c>
      <c r="J93" s="1">
        <f ca="1">J33+NORMINV(RAND(),0,'Total-Smoothed'!$AG$2)</f>
        <v>-8.3414254014818917E-2</v>
      </c>
      <c r="K93" s="1">
        <f ca="1">K33+NORMINV(RAND(),0,'Total-Smoothed'!$AG$2)</f>
        <v>8.4483044790893344E-2</v>
      </c>
      <c r="L93" s="1">
        <f ca="1">L33+NORMINV(RAND(),0,'Total-Smoothed'!$AG$2)</f>
        <v>0.13990104550667684</v>
      </c>
      <c r="M93" s="1">
        <f ca="1">M33+NORMINV(RAND(),0,'Total-Smoothed'!$AG$2)</f>
        <v>0.56216811257274113</v>
      </c>
      <c r="N93" s="1">
        <f ca="1">N33+NORMINV(RAND(),0,'Total-Smoothed'!$AG$2)</f>
        <v>8.5852166206014283E-2</v>
      </c>
      <c r="O93" s="1">
        <f ca="1">O33+NORMINV(RAND(),0,'Total-Smoothed'!$AG$2)</f>
        <v>2.7099214680313101E-2</v>
      </c>
      <c r="P93" s="1">
        <f ca="1">P33+NORMINV(RAND(),0,'Total-Smoothed'!$AG$2)</f>
        <v>-0.22585165285230385</v>
      </c>
      <c r="Q93" s="1">
        <f ca="1">Q33+NORMINV(RAND(),0,'Total-Smoothed'!$AG$2)</f>
        <v>-4.8859240859491164E-2</v>
      </c>
      <c r="R93" s="1">
        <f ca="1">R33+NORMINV(RAND(),0,'Total-Smoothed'!$AG$2)</f>
        <v>0.27875041149162866</v>
      </c>
      <c r="S93" s="1">
        <f ca="1">S33+NORMINV(RAND(),0,'Total-Smoothed'!$AG$2)</f>
        <v>7.0465203187465852E-2</v>
      </c>
      <c r="T93" s="1">
        <f ca="1">T33+NORMINV(RAND(),0,'Total-Smoothed'!$AG$2)</f>
        <v>0.12808904100506011</v>
      </c>
      <c r="U93" s="1">
        <f ca="1">U33+NORMINV(RAND(),0,'Total-Smoothed'!$AG$2)</f>
        <v>3.3437842601385694E-2</v>
      </c>
      <c r="V93" s="1">
        <f ca="1">V33+NORMINV(RAND(),0,'Total-Smoothed'!$AG$2)</f>
        <v>-5.4133408488445625E-2</v>
      </c>
      <c r="W93" s="1">
        <f ca="1">W33+NORMINV(RAND(),0,'Total-Smoothed'!$AG$2)</f>
        <v>0.92975205670374272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-9.6686902773485087E-2</v>
      </c>
      <c r="E94" s="1">
        <f ca="1">E34+NORMINV(RAND(),0,'Total-Smoothed'!$AG$2)</f>
        <v>0.17892783613532304</v>
      </c>
      <c r="F94" s="1">
        <f ca="1">F34+NORMINV(RAND(),0,'Total-Smoothed'!$AG$2)</f>
        <v>4.329638835951017E-2</v>
      </c>
      <c r="G94" s="1">
        <f ca="1">G34+NORMINV(RAND(),0,'Total-Smoothed'!$AG$2)</f>
        <v>-8.6272723037331023E-2</v>
      </c>
      <c r="H94" s="1">
        <f ca="1">H34+NORMINV(RAND(),0,'Total-Smoothed'!$AG$2)</f>
        <v>0.24074460508558204</v>
      </c>
      <c r="I94" s="1">
        <f ca="1">I34+NORMINV(RAND(),0,'Total-Smoothed'!$AG$2)</f>
        <v>1.9498103918184101E-2</v>
      </c>
      <c r="J94" s="1">
        <f ca="1">J34+NORMINV(RAND(),0,'Total-Smoothed'!$AG$2)</f>
        <v>4.1238261416625357E-2</v>
      </c>
      <c r="K94" s="1">
        <f ca="1">K34+NORMINV(RAND(),0,'Total-Smoothed'!$AG$2)</f>
        <v>0.84498978647793843</v>
      </c>
      <c r="L94" s="1">
        <f ca="1">L34+NORMINV(RAND(),0,'Total-Smoothed'!$AG$2)</f>
        <v>-0.1252767989709741</v>
      </c>
      <c r="M94" s="1">
        <f ca="1">M34+NORMINV(RAND(),0,'Total-Smoothed'!$AG$2)</f>
        <v>0.55684083555188957</v>
      </c>
      <c r="N94" s="1">
        <f ca="1">N34+NORMINV(RAND(),0,'Total-Smoothed'!$AG$2)</f>
        <v>0.93367820357683284</v>
      </c>
      <c r="O94" s="1">
        <f ca="1">O34+NORMINV(RAND(),0,'Total-Smoothed'!$AG$2)</f>
        <v>0.78470317816610291</v>
      </c>
      <c r="P94" s="1">
        <f ca="1">P34+NORMINV(RAND(),0,'Total-Smoothed'!$AG$2)</f>
        <v>-0.10898841949454482</v>
      </c>
      <c r="Q94" s="1">
        <f ca="1">Q34+NORMINV(RAND(),0,'Total-Smoothed'!$AG$2)</f>
        <v>0.29521575928341259</v>
      </c>
      <c r="R94" s="1">
        <f ca="1">R34+NORMINV(RAND(),0,'Total-Smoothed'!$AG$2)</f>
        <v>-7.3916735921721002E-2</v>
      </c>
      <c r="S94" s="1">
        <f ca="1">S34+NORMINV(RAND(),0,'Total-Smoothed'!$AG$2)</f>
        <v>0.49244865299793378</v>
      </c>
      <c r="T94" s="1">
        <f ca="1">T34+NORMINV(RAND(),0,'Total-Smoothed'!$AG$2)</f>
        <v>-5.4777614798904375E-2</v>
      </c>
      <c r="U94" s="1">
        <f ca="1">U34+NORMINV(RAND(),0,'Total-Smoothed'!$AG$2)</f>
        <v>9.8195393389446904E-3</v>
      </c>
      <c r="V94" s="1">
        <f ca="1">V34+NORMINV(RAND(),0,'Total-Smoothed'!$AG$2)</f>
        <v>-9.521856706830369E-3</v>
      </c>
      <c r="W94" s="1">
        <f ca="1">W34+NORMINV(RAND(),0,'Total-Smoothed'!$AG$2)</f>
        <v>0.28380914474178276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-1.7704027177837318E-2</v>
      </c>
      <c r="E95" s="1">
        <f ca="1">E35+NORMINV(RAND(),0,'Total-Smoothed'!$AG$2)</f>
        <v>-1.7202571038569779E-3</v>
      </c>
      <c r="F95" s="1">
        <f ca="1">F35+NORMINV(RAND(),0,'Total-Smoothed'!$AG$2)</f>
        <v>8.9974091681225069E-2</v>
      </c>
      <c r="G95" s="1">
        <f ca="1">G35+NORMINV(RAND(),0,'Total-Smoothed'!$AG$2)</f>
        <v>-6.3826718882627156E-2</v>
      </c>
      <c r="H95" s="1">
        <f ca="1">H35+NORMINV(RAND(),0,'Total-Smoothed'!$AG$2)</f>
        <v>2.2813162046037113E-2</v>
      </c>
      <c r="I95" s="1">
        <f ca="1">I35+NORMINV(RAND(),0,'Total-Smoothed'!$AG$2)</f>
        <v>-8.7571697116858416E-2</v>
      </c>
      <c r="J95" s="1">
        <f ca="1">J35+NORMINV(RAND(),0,'Total-Smoothed'!$AG$2)</f>
        <v>3.8080027644576145E-2</v>
      </c>
      <c r="K95" s="1">
        <f ca="1">K35+NORMINV(RAND(),0,'Total-Smoothed'!$AG$2)</f>
        <v>-1.8300207923029457E-2</v>
      </c>
      <c r="L95" s="1">
        <f ca="1">L35+NORMINV(RAND(),0,'Total-Smoothed'!$AG$2)</f>
        <v>5.7554887847739891E-2</v>
      </c>
      <c r="M95" s="1">
        <f ca="1">M35+NORMINV(RAND(),0,'Total-Smoothed'!$AG$2)</f>
        <v>0.882510284393768</v>
      </c>
      <c r="N95" s="1">
        <f ca="1">N35+NORMINV(RAND(),0,'Total-Smoothed'!$AG$2)</f>
        <v>-1.3792684589576356E-2</v>
      </c>
      <c r="O95" s="1">
        <f ca="1">O35+NORMINV(RAND(),0,'Total-Smoothed'!$AG$2)</f>
        <v>7.507980165883163E-2</v>
      </c>
      <c r="P95" s="1">
        <f ca="1">P35+NORMINV(RAND(),0,'Total-Smoothed'!$AG$2)</f>
        <v>7.7239090127989175E-3</v>
      </c>
      <c r="Q95" s="1">
        <f ca="1">Q35+NORMINV(RAND(),0,'Total-Smoothed'!$AG$2)</f>
        <v>-8.6676269519781357E-2</v>
      </c>
      <c r="R95" s="1">
        <f ca="1">R35+NORMINV(RAND(),0,'Total-Smoothed'!$AG$2)</f>
        <v>-8.5744500166038559E-2</v>
      </c>
      <c r="S95" s="1">
        <f ca="1">S35+NORMINV(RAND(),0,'Total-Smoothed'!$AG$2)</f>
        <v>4.313706498715502E-2</v>
      </c>
      <c r="T95" s="1">
        <f ca="1">T35+NORMINV(RAND(),0,'Total-Smoothed'!$AG$2)</f>
        <v>-1.3169041170220219E-2</v>
      </c>
      <c r="U95" s="1">
        <f ca="1">U35+NORMINV(RAND(),0,'Total-Smoothed'!$AG$2)</f>
        <v>-2.3013134164756336E-3</v>
      </c>
      <c r="V95" s="1">
        <f ca="1">V35+NORMINV(RAND(),0,'Total-Smoothed'!$AG$2)</f>
        <v>-5.4085320395677164E-2</v>
      </c>
      <c r="W95" s="1">
        <f ca="1">W35+NORMINV(RAND(),0,'Total-Smoothed'!$AG$2)</f>
        <v>0.1962684777054883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-0.23857225406113552</v>
      </c>
      <c r="E96" s="1">
        <f ca="1">E36+NORMINV(RAND(),0,'Total-Smoothed'!$AG$2)</f>
        <v>8.4236459603104941E-2</v>
      </c>
      <c r="F96" s="1">
        <f ca="1">F36+NORMINV(RAND(),0,'Total-Smoothed'!$AG$2)</f>
        <v>2.2246094959987445E-3</v>
      </c>
      <c r="G96" s="1">
        <f ca="1">G36+NORMINV(RAND(),0,'Total-Smoothed'!$AG$2)</f>
        <v>2.3907572563191849E-2</v>
      </c>
      <c r="H96" s="1">
        <f ca="1">H36+NORMINV(RAND(),0,'Total-Smoothed'!$AG$2)</f>
        <v>1.9307611559944378E-2</v>
      </c>
      <c r="I96" s="1">
        <f ca="1">I36+NORMINV(RAND(),0,'Total-Smoothed'!$AG$2)</f>
        <v>-0.16353988316399265</v>
      </c>
      <c r="J96" s="1">
        <f ca="1">J36+NORMINV(RAND(),0,'Total-Smoothed'!$AG$2)</f>
        <v>-7.2257224046465146E-2</v>
      </c>
      <c r="K96" s="1">
        <f ca="1">K36+NORMINV(RAND(),0,'Total-Smoothed'!$AG$2)</f>
        <v>0.2253621587262859</v>
      </c>
      <c r="L96" s="1">
        <f ca="1">L36+NORMINV(RAND(),0,'Total-Smoothed'!$AG$2)</f>
        <v>5.67990476988137E-3</v>
      </c>
      <c r="M96" s="1">
        <f ca="1">M36+NORMINV(RAND(),0,'Total-Smoothed'!$AG$2)</f>
        <v>0.98052217767536665</v>
      </c>
      <c r="N96" s="1">
        <f ca="1">N36+NORMINV(RAND(),0,'Total-Smoothed'!$AG$2)</f>
        <v>1.1442506920094482</v>
      </c>
      <c r="O96" s="1">
        <f ca="1">O36+NORMINV(RAND(),0,'Total-Smoothed'!$AG$2)</f>
        <v>0.18114044868339424</v>
      </c>
      <c r="P96" s="1">
        <f ca="1">P36+NORMINV(RAND(),0,'Total-Smoothed'!$AG$2)</f>
        <v>0.11050689874030785</v>
      </c>
      <c r="Q96" s="1">
        <f ca="1">Q36+NORMINV(RAND(),0,'Total-Smoothed'!$AG$2)</f>
        <v>0.69880130108006067</v>
      </c>
      <c r="R96" s="1">
        <f ca="1">R36+NORMINV(RAND(),0,'Total-Smoothed'!$AG$2)</f>
        <v>0.18538245321112001</v>
      </c>
      <c r="S96" s="1">
        <f ca="1">S36+NORMINV(RAND(),0,'Total-Smoothed'!$AG$2)</f>
        <v>0.30759600464678449</v>
      </c>
      <c r="T96" s="1">
        <f ca="1">T36+NORMINV(RAND(),0,'Total-Smoothed'!$AG$2)</f>
        <v>0.1942041382906371</v>
      </c>
      <c r="U96" s="1">
        <f ca="1">U36+NORMINV(RAND(),0,'Total-Smoothed'!$AG$2)</f>
        <v>9.8776682687396089E-2</v>
      </c>
      <c r="V96" s="1">
        <f ca="1">V36+NORMINV(RAND(),0,'Total-Smoothed'!$AG$2)</f>
        <v>5.373618053412544E-2</v>
      </c>
      <c r="W96" s="1">
        <f ca="1">W36+NORMINV(RAND(),0,'Total-Smoothed'!$AG$2)</f>
        <v>0.84211481905955299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0.10498050420607434</v>
      </c>
      <c r="E97" s="1">
        <f ca="1">E37+NORMINV(RAND(),0,'Total-Smoothed'!$AG$2)</f>
        <v>-9.9331778508310833E-2</v>
      </c>
      <c r="F97" s="1">
        <f ca="1">F37+NORMINV(RAND(),0,'Total-Smoothed'!$AG$2)</f>
        <v>-1.4098714069240993E-2</v>
      </c>
      <c r="G97" s="1">
        <f ca="1">G37+NORMINV(RAND(),0,'Total-Smoothed'!$AG$2)</f>
        <v>-1.7629289369397866E-3</v>
      </c>
      <c r="H97" s="1">
        <f ca="1">H37+NORMINV(RAND(),0,'Total-Smoothed'!$AG$2)</f>
        <v>-5.4262782783680602E-2</v>
      </c>
      <c r="I97" s="1">
        <f ca="1">I37+NORMINV(RAND(),0,'Total-Smoothed'!$AG$2)</f>
        <v>4.0184031502790887E-2</v>
      </c>
      <c r="J97" s="1">
        <f ca="1">J37+NORMINV(RAND(),0,'Total-Smoothed'!$AG$2)</f>
        <v>-2.5949817178818092E-3</v>
      </c>
      <c r="K97" s="1">
        <f ca="1">K37+NORMINV(RAND(),0,'Total-Smoothed'!$AG$2)</f>
        <v>-3.060556776613918E-3</v>
      </c>
      <c r="L97" s="1">
        <f ca="1">L37+NORMINV(RAND(),0,'Total-Smoothed'!$AG$2)</f>
        <v>2.4637273862524262E-2</v>
      </c>
      <c r="M97" s="1">
        <f ca="1">M37+NORMINV(RAND(),0,'Total-Smoothed'!$AG$2)</f>
        <v>0.7630747269281859</v>
      </c>
      <c r="N97" s="1">
        <f ca="1">N37+NORMINV(RAND(),0,'Total-Smoothed'!$AG$2)</f>
        <v>1.1340703751614221</v>
      </c>
      <c r="O97" s="1">
        <f ca="1">O37+NORMINV(RAND(),0,'Total-Smoothed'!$AG$2)</f>
        <v>0.13498978097737882</v>
      </c>
      <c r="P97" s="1">
        <f ca="1">P37+NORMINV(RAND(),0,'Total-Smoothed'!$AG$2)</f>
        <v>-6.3528991346552779E-2</v>
      </c>
      <c r="Q97" s="1">
        <f ca="1">Q37+NORMINV(RAND(),0,'Total-Smoothed'!$AG$2)</f>
        <v>0.74308924084809869</v>
      </c>
      <c r="R97" s="1">
        <f ca="1">R37+NORMINV(RAND(),0,'Total-Smoothed'!$AG$2)</f>
        <v>0.75033807803570118</v>
      </c>
      <c r="S97" s="1">
        <f ca="1">S37+NORMINV(RAND(),0,'Total-Smoothed'!$AG$2)</f>
        <v>2.7860606415992103E-3</v>
      </c>
      <c r="T97" s="1">
        <f ca="1">T37+NORMINV(RAND(),0,'Total-Smoothed'!$AG$2)</f>
        <v>0.92851209423602266</v>
      </c>
      <c r="U97" s="1">
        <f ca="1">U37+NORMINV(RAND(),0,'Total-Smoothed'!$AG$2)</f>
        <v>0.16227936636065562</v>
      </c>
      <c r="V97" s="1">
        <f ca="1">V37+NORMINV(RAND(),0,'Total-Smoothed'!$AG$2)</f>
        <v>-7.4241016278075597E-2</v>
      </c>
      <c r="W97" s="1">
        <f ca="1">W37+NORMINV(RAND(),0,'Total-Smoothed'!$AG$2)</f>
        <v>0.13670829780890323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5.1615419994236335E-2</v>
      </c>
      <c r="E98" s="1">
        <f ca="1">E38+NORMINV(RAND(),0,'Total-Smoothed'!$AG$2)</f>
        <v>0.22316306794746832</v>
      </c>
      <c r="F98" s="1">
        <f ca="1">F38+NORMINV(RAND(),0,'Total-Smoothed'!$AG$2)</f>
        <v>1.9141495355579942E-2</v>
      </c>
      <c r="G98" s="1">
        <f ca="1">G38+NORMINV(RAND(),0,'Total-Smoothed'!$AG$2)</f>
        <v>3.302314587703159E-2</v>
      </c>
      <c r="H98" s="1">
        <f ca="1">H38+NORMINV(RAND(),0,'Total-Smoothed'!$AG$2)</f>
        <v>-1.6211479054902257E-2</v>
      </c>
      <c r="I98" s="1">
        <f ca="1">I38+NORMINV(RAND(),0,'Total-Smoothed'!$AG$2)</f>
        <v>4.5201866897311913E-3</v>
      </c>
      <c r="J98" s="1">
        <f ca="1">J38+NORMINV(RAND(),0,'Total-Smoothed'!$AG$2)</f>
        <v>-3.4924499889283381E-2</v>
      </c>
      <c r="K98" s="1">
        <f ca="1">K38+NORMINV(RAND(),0,'Total-Smoothed'!$AG$2)</f>
        <v>0.13378397596009406</v>
      </c>
      <c r="L98" s="1">
        <f ca="1">L38+NORMINV(RAND(),0,'Total-Smoothed'!$AG$2)</f>
        <v>0.14563658972484234</v>
      </c>
      <c r="M98" s="1">
        <f ca="1">M38+NORMINV(RAND(),0,'Total-Smoothed'!$AG$2)</f>
        <v>0.29174001654013471</v>
      </c>
      <c r="N98" s="1">
        <f ca="1">N38+NORMINV(RAND(),0,'Total-Smoothed'!$AG$2)</f>
        <v>0.90404941857570076</v>
      </c>
      <c r="O98" s="1">
        <f ca="1">O38+NORMINV(RAND(),0,'Total-Smoothed'!$AG$2)</f>
        <v>0.2211448469541461</v>
      </c>
      <c r="P98" s="1">
        <f ca="1">P38+NORMINV(RAND(),0,'Total-Smoothed'!$AG$2)</f>
        <v>-0.10597953467007419</v>
      </c>
      <c r="Q98" s="1">
        <f ca="1">Q38+NORMINV(RAND(),0,'Total-Smoothed'!$AG$2)</f>
        <v>0.39132837742121973</v>
      </c>
      <c r="R98" s="1">
        <f ca="1">R38+NORMINV(RAND(),0,'Total-Smoothed'!$AG$2)</f>
        <v>-7.2489609236055502E-3</v>
      </c>
      <c r="S98" s="1">
        <f ca="1">S38+NORMINV(RAND(),0,'Total-Smoothed'!$AG$2)</f>
        <v>0.21737874773509211</v>
      </c>
      <c r="T98" s="1">
        <f ca="1">T38+NORMINV(RAND(),0,'Total-Smoothed'!$AG$2)</f>
        <v>0.67259716548682258</v>
      </c>
      <c r="U98" s="1">
        <f ca="1">U38+NORMINV(RAND(),0,'Total-Smoothed'!$AG$2)</f>
        <v>-3.1960212978704744E-2</v>
      </c>
      <c r="V98" s="1">
        <f ca="1">V38+NORMINV(RAND(),0,'Total-Smoothed'!$AG$2)</f>
        <v>-3.4016618096789034E-2</v>
      </c>
      <c r="W98" s="1">
        <f ca="1">W38+NORMINV(RAND(),0,'Total-Smoothed'!$AG$2)</f>
        <v>1.0330609653763583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-3.9802443735246197E-2</v>
      </c>
      <c r="E99" s="1">
        <f ca="1">E39+NORMINV(RAND(),0,'Total-Smoothed'!$AG$2)</f>
        <v>-2.2521661185367123E-2</v>
      </c>
      <c r="F99" s="1">
        <f ca="1">F39+NORMINV(RAND(),0,'Total-Smoothed'!$AG$2)</f>
        <v>6.5464146541788282E-2</v>
      </c>
      <c r="G99" s="1">
        <f ca="1">G39+NORMINV(RAND(),0,'Total-Smoothed'!$AG$2)</f>
        <v>0.11900333188281315</v>
      </c>
      <c r="H99" s="1">
        <f ca="1">H39+NORMINV(RAND(),0,'Total-Smoothed'!$AG$2)</f>
        <v>0.57783484057032697</v>
      </c>
      <c r="I99" s="1">
        <f ca="1">I39+NORMINV(RAND(),0,'Total-Smoothed'!$AG$2)</f>
        <v>4.9769696664735998E-2</v>
      </c>
      <c r="J99" s="1">
        <f ca="1">J39+NORMINV(RAND(),0,'Total-Smoothed'!$AG$2)</f>
        <v>7.0375643336499136E-2</v>
      </c>
      <c r="K99" s="1">
        <f ca="1">K39+NORMINV(RAND(),0,'Total-Smoothed'!$AG$2)</f>
        <v>0.13118607255199616</v>
      </c>
      <c r="L99" s="1">
        <f ca="1">L39+NORMINV(RAND(),0,'Total-Smoothed'!$AG$2)</f>
        <v>-9.9144271661424602E-2</v>
      </c>
      <c r="M99" s="1">
        <f ca="1">M39+NORMINV(RAND(),0,'Total-Smoothed'!$AG$2)</f>
        <v>0.2801766349126078</v>
      </c>
      <c r="N99" s="1">
        <f ca="1">N39+NORMINV(RAND(),0,'Total-Smoothed'!$AG$2)</f>
        <v>0.94933861437770029</v>
      </c>
      <c r="O99" s="1">
        <f ca="1">O39+NORMINV(RAND(),0,'Total-Smoothed'!$AG$2)</f>
        <v>1.0606236452335975</v>
      </c>
      <c r="P99" s="1">
        <f ca="1">P39+NORMINV(RAND(),0,'Total-Smoothed'!$AG$2)</f>
        <v>-2.4824115317722283E-2</v>
      </c>
      <c r="Q99" s="1">
        <f ca="1">Q39+NORMINV(RAND(),0,'Total-Smoothed'!$AG$2)</f>
        <v>1.1076038438432949</v>
      </c>
      <c r="R99" s="1">
        <f ca="1">R39+NORMINV(RAND(),0,'Total-Smoothed'!$AG$2)</f>
        <v>0.66649105711759082</v>
      </c>
      <c r="S99" s="1">
        <f ca="1">S39+NORMINV(RAND(),0,'Total-Smoothed'!$AG$2)</f>
        <v>9.0889685118094532E-2</v>
      </c>
      <c r="T99" s="1">
        <f ca="1">T39+NORMINV(RAND(),0,'Total-Smoothed'!$AG$2)</f>
        <v>0.20852029803721067</v>
      </c>
      <c r="U99" s="1">
        <f ca="1">U39+NORMINV(RAND(),0,'Total-Smoothed'!$AG$2)</f>
        <v>0.92878037959939497</v>
      </c>
      <c r="V99" s="1">
        <f ca="1">V39+NORMINV(RAND(),0,'Total-Smoothed'!$AG$2)</f>
        <v>5.3006884729290257E-2</v>
      </c>
      <c r="W99" s="1">
        <f ca="1">W39+NORMINV(RAND(),0,'Total-Smoothed'!$AG$2)</f>
        <v>0.98665165199693527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4.3461726040827139E-2</v>
      </c>
      <c r="E100" s="1">
        <f ca="1">E40+NORMINV(RAND(),0,'Total-Smoothed'!$AG$2)</f>
        <v>2.6372040606073205E-2</v>
      </c>
      <c r="F100" s="1">
        <f ca="1">F40+NORMINV(RAND(),0,'Total-Smoothed'!$AG$2)</f>
        <v>0.24512697225021116</v>
      </c>
      <c r="G100" s="1">
        <f ca="1">G40+NORMINV(RAND(),0,'Total-Smoothed'!$AG$2)</f>
        <v>0.15585233239165086</v>
      </c>
      <c r="H100" s="1">
        <f ca="1">H40+NORMINV(RAND(),0,'Total-Smoothed'!$AG$2)</f>
        <v>0.12026517737366571</v>
      </c>
      <c r="I100" s="1">
        <f ca="1">I40+NORMINV(RAND(),0,'Total-Smoothed'!$AG$2)</f>
        <v>3.3536149356056963E-2</v>
      </c>
      <c r="J100" s="1">
        <f ca="1">J40+NORMINV(RAND(),0,'Total-Smoothed'!$AG$2)</f>
        <v>-1.9421249802608228E-2</v>
      </c>
      <c r="K100" s="1">
        <f ca="1">K40+NORMINV(RAND(),0,'Total-Smoothed'!$AG$2)</f>
        <v>8.7935044542712781E-2</v>
      </c>
      <c r="L100" s="1">
        <f ca="1">L40+NORMINV(RAND(),0,'Total-Smoothed'!$AG$2)</f>
        <v>-6.8268616136058259E-3</v>
      </c>
      <c r="M100" s="1">
        <f ca="1">M40+NORMINV(RAND(),0,'Total-Smoothed'!$AG$2)</f>
        <v>-3.0806545196932662E-3</v>
      </c>
      <c r="N100" s="1">
        <f ca="1">N40+NORMINV(RAND(),0,'Total-Smoothed'!$AG$2)</f>
        <v>1.049891269122148</v>
      </c>
      <c r="O100" s="1">
        <f ca="1">O40+NORMINV(RAND(),0,'Total-Smoothed'!$AG$2)</f>
        <v>0.30171786788881494</v>
      </c>
      <c r="P100" s="1">
        <f ca="1">P40+NORMINV(RAND(),0,'Total-Smoothed'!$AG$2)</f>
        <v>5.3693701577665086E-2</v>
      </c>
      <c r="Q100" s="1">
        <f ca="1">Q40+NORMINV(RAND(),0,'Total-Smoothed'!$AG$2)</f>
        <v>1.0141939719599857</v>
      </c>
      <c r="R100" s="1">
        <f ca="1">R40+NORMINV(RAND(),0,'Total-Smoothed'!$AG$2)</f>
        <v>0.57089094179527367</v>
      </c>
      <c r="S100" s="1">
        <f ca="1">S40+NORMINV(RAND(),0,'Total-Smoothed'!$AG$2)</f>
        <v>5.6034113831174431E-2</v>
      </c>
      <c r="T100" s="1">
        <f ca="1">T40+NORMINV(RAND(),0,'Total-Smoothed'!$AG$2)</f>
        <v>0.70238335336946323</v>
      </c>
      <c r="U100" s="1">
        <f ca="1">U40+NORMINV(RAND(),0,'Total-Smoothed'!$AG$2)</f>
        <v>1.0523133858018947</v>
      </c>
      <c r="V100" s="1">
        <f ca="1">V40+NORMINV(RAND(),0,'Total-Smoothed'!$AG$2)</f>
        <v>9.1346972286776656E-2</v>
      </c>
      <c r="W100" s="1">
        <f ca="1">W40+NORMINV(RAND(),0,'Total-Smoothed'!$AG$2)</f>
        <v>0.77961091063283416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-4.3549566035157292E-2</v>
      </c>
      <c r="E101" s="1">
        <f ca="1">E41+NORMINV(RAND(),0,'Total-Smoothed'!$AG$2)</f>
        <v>1.9623915789803267E-2</v>
      </c>
      <c r="F101" s="1">
        <f ca="1">F41+NORMINV(RAND(),0,'Total-Smoothed'!$AG$2)</f>
        <v>0.1681762701629235</v>
      </c>
      <c r="G101" s="1">
        <f ca="1">G41+NORMINV(RAND(),0,'Total-Smoothed'!$AG$2)</f>
        <v>-3.000670495649746E-2</v>
      </c>
      <c r="H101" s="1">
        <f ca="1">H41+NORMINV(RAND(),0,'Total-Smoothed'!$AG$2)</f>
        <v>-0.10683849168788377</v>
      </c>
      <c r="I101" s="1">
        <f ca="1">I41+NORMINV(RAND(),0,'Total-Smoothed'!$AG$2)</f>
        <v>-1.4206374067472619E-2</v>
      </c>
      <c r="J101" s="1">
        <f ca="1">J41+NORMINV(RAND(),0,'Total-Smoothed'!$AG$2)</f>
        <v>0.12149934824462513</v>
      </c>
      <c r="K101" s="1">
        <f ca="1">K41+NORMINV(RAND(),0,'Total-Smoothed'!$AG$2)</f>
        <v>7.8715949730569806E-2</v>
      </c>
      <c r="L101" s="1">
        <f ca="1">L41+NORMINV(RAND(),0,'Total-Smoothed'!$AG$2)</f>
        <v>6.4419321512996189E-2</v>
      </c>
      <c r="M101" s="1">
        <f ca="1">M41+NORMINV(RAND(),0,'Total-Smoothed'!$AG$2)</f>
        <v>8.4678363501727666E-2</v>
      </c>
      <c r="N101" s="1">
        <f ca="1">N41+NORMINV(RAND(),0,'Total-Smoothed'!$AG$2)</f>
        <v>0.67870191334534657</v>
      </c>
      <c r="O101" s="1">
        <f ca="1">O41+NORMINV(RAND(),0,'Total-Smoothed'!$AG$2)</f>
        <v>1.7481600056268212E-2</v>
      </c>
      <c r="P101" s="1">
        <f ca="1">P41+NORMINV(RAND(),0,'Total-Smoothed'!$AG$2)</f>
        <v>-9.2419593166331318E-2</v>
      </c>
      <c r="Q101" s="1">
        <f ca="1">Q41+NORMINV(RAND(),0,'Total-Smoothed'!$AG$2)</f>
        <v>0.56625877159437599</v>
      </c>
      <c r="R101" s="1">
        <f ca="1">R41+NORMINV(RAND(),0,'Total-Smoothed'!$AG$2)</f>
        <v>7.9959673111739932E-2</v>
      </c>
      <c r="S101" s="1">
        <f ca="1">S41+NORMINV(RAND(),0,'Total-Smoothed'!$AG$2)</f>
        <v>0.2931850844442605</v>
      </c>
      <c r="T101" s="1">
        <f ca="1">T41+NORMINV(RAND(),0,'Total-Smoothed'!$AG$2)</f>
        <v>1.1348123581799843</v>
      </c>
      <c r="U101" s="1">
        <f ca="1">U41+NORMINV(RAND(),0,'Total-Smoothed'!$AG$2)</f>
        <v>8.941580069192992E-2</v>
      </c>
      <c r="V101" s="1">
        <f ca="1">V41+NORMINV(RAND(),0,'Total-Smoothed'!$AG$2)</f>
        <v>6.5963797806045971E-2</v>
      </c>
      <c r="W101" s="1">
        <f ca="1">W41+NORMINV(RAND(),0,'Total-Smoothed'!$AG$2)</f>
        <v>0.39473842385233004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0.15016385490755269</v>
      </c>
      <c r="E102" s="1">
        <f ca="1">E42+NORMINV(RAND(),0,'Total-Smoothed'!$AG$2)</f>
        <v>-7.3895501673196376E-2</v>
      </c>
      <c r="F102" s="1">
        <f ca="1">F42+NORMINV(RAND(),0,'Total-Smoothed'!$AG$2)</f>
        <v>0.11689197853718027</v>
      </c>
      <c r="G102" s="1">
        <f ca="1">G42+NORMINV(RAND(),0,'Total-Smoothed'!$AG$2)</f>
        <v>4.0156743202168534E-2</v>
      </c>
      <c r="H102" s="1">
        <f ca="1">H42+NORMINV(RAND(),0,'Total-Smoothed'!$AG$2)</f>
        <v>-2.6621982033215208E-3</v>
      </c>
      <c r="I102" s="1">
        <f ca="1">I42+NORMINV(RAND(),0,'Total-Smoothed'!$AG$2)</f>
        <v>2.4568456556333853E-2</v>
      </c>
      <c r="J102" s="1">
        <f ca="1">J42+NORMINV(RAND(),0,'Total-Smoothed'!$AG$2)</f>
        <v>0.16690989027361536</v>
      </c>
      <c r="K102" s="1">
        <f ca="1">K42+NORMINV(RAND(),0,'Total-Smoothed'!$AG$2)</f>
        <v>5.5238431369431414E-2</v>
      </c>
      <c r="L102" s="1">
        <f ca="1">L42+NORMINV(RAND(),0,'Total-Smoothed'!$AG$2)</f>
        <v>-9.1149054473003824E-2</v>
      </c>
      <c r="M102" s="1">
        <f ca="1">M42+NORMINV(RAND(),0,'Total-Smoothed'!$AG$2)</f>
        <v>0.96124327198198156</v>
      </c>
      <c r="N102" s="1">
        <f ca="1">N42+NORMINV(RAND(),0,'Total-Smoothed'!$AG$2)</f>
        <v>0.83344613985346461</v>
      </c>
      <c r="O102" s="1">
        <f ca="1">O42+NORMINV(RAND(),0,'Total-Smoothed'!$AG$2)</f>
        <v>0.20356529593513895</v>
      </c>
      <c r="P102" s="1">
        <f ca="1">P42+NORMINV(RAND(),0,'Total-Smoothed'!$AG$2)</f>
        <v>0.16140869363714735</v>
      </c>
      <c r="Q102" s="1">
        <f ca="1">Q42+NORMINV(RAND(),0,'Total-Smoothed'!$AG$2)</f>
        <v>0.48572078960105985</v>
      </c>
      <c r="R102" s="1">
        <f ca="1">R42+NORMINV(RAND(),0,'Total-Smoothed'!$AG$2)</f>
        <v>0.23662505452384294</v>
      </c>
      <c r="S102" s="1">
        <f ca="1">S42+NORMINV(RAND(),0,'Total-Smoothed'!$AG$2)</f>
        <v>0.4128979984019871</v>
      </c>
      <c r="T102" s="1">
        <f ca="1">T42+NORMINV(RAND(),0,'Total-Smoothed'!$AG$2)</f>
        <v>0.1655378793036098</v>
      </c>
      <c r="U102" s="1">
        <f ca="1">U42+NORMINV(RAND(),0,'Total-Smoothed'!$AG$2)</f>
        <v>-8.7561566626169748E-2</v>
      </c>
      <c r="V102" s="1">
        <f ca="1">V42+NORMINV(RAND(),0,'Total-Smoothed'!$AG$2)</f>
        <v>-0.13889447858950799</v>
      </c>
      <c r="W102" s="1">
        <f ca="1">W42+NORMINV(RAND(),0,'Total-Smoothed'!$AG$2)</f>
        <v>0.88099640078225061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0.11329718077642154</v>
      </c>
      <c r="E103" s="1">
        <f ca="1">E43+NORMINV(RAND(),0,'Total-Smoothed'!$AG$2)</f>
        <v>2.5465394003205747E-2</v>
      </c>
      <c r="F103" s="1">
        <f ca="1">F43+NORMINV(RAND(),0,'Total-Smoothed'!$AG$2)</f>
        <v>-0.2118831378840817</v>
      </c>
      <c r="G103" s="1">
        <f ca="1">G43+NORMINV(RAND(),0,'Total-Smoothed'!$AG$2)</f>
        <v>1.0441176072951069E-2</v>
      </c>
      <c r="H103" s="1">
        <f ca="1">H43+NORMINV(RAND(),0,'Total-Smoothed'!$AG$2)</f>
        <v>2.8418702643626132E-2</v>
      </c>
      <c r="I103" s="1">
        <f ca="1">I43+NORMINV(RAND(),0,'Total-Smoothed'!$AG$2)</f>
        <v>3.4718321848040995E-2</v>
      </c>
      <c r="J103" s="1">
        <f ca="1">J43+NORMINV(RAND(),0,'Total-Smoothed'!$AG$2)</f>
        <v>0.15181543542424442</v>
      </c>
      <c r="K103" s="1">
        <f ca="1">K43+NORMINV(RAND(),0,'Total-Smoothed'!$AG$2)</f>
        <v>8.646523208238166E-2</v>
      </c>
      <c r="L103" s="1">
        <f ca="1">L43+NORMINV(RAND(),0,'Total-Smoothed'!$AG$2)</f>
        <v>-8.7269996088436122E-2</v>
      </c>
      <c r="M103" s="1">
        <f ca="1">M43+NORMINV(RAND(),0,'Total-Smoothed'!$AG$2)</f>
        <v>3.7816607610179569E-2</v>
      </c>
      <c r="N103" s="1">
        <f ca="1">N43+NORMINV(RAND(),0,'Total-Smoothed'!$AG$2)</f>
        <v>-0.25479942707870046</v>
      </c>
      <c r="O103" s="1">
        <f ca="1">O43+NORMINV(RAND(),0,'Total-Smoothed'!$AG$2)</f>
        <v>0.26657556338572841</v>
      </c>
      <c r="P103" s="1">
        <f ca="1">P43+NORMINV(RAND(),0,'Total-Smoothed'!$AG$2)</f>
        <v>0.13741921508432553</v>
      </c>
      <c r="Q103" s="1">
        <f ca="1">Q43+NORMINV(RAND(),0,'Total-Smoothed'!$AG$2)</f>
        <v>0.15323262344599187</v>
      </c>
      <c r="R103" s="1">
        <f ca="1">R43+NORMINV(RAND(),0,'Total-Smoothed'!$AG$2)</f>
        <v>-0.11080498955202051</v>
      </c>
      <c r="S103" s="1">
        <f ca="1">S43+NORMINV(RAND(),0,'Total-Smoothed'!$AG$2)</f>
        <v>0.1326256939917341</v>
      </c>
      <c r="T103" s="1">
        <f ca="1">T43+NORMINV(RAND(),0,'Total-Smoothed'!$AG$2)</f>
        <v>0.92117179399096571</v>
      </c>
      <c r="U103" s="1">
        <f ca="1">U43+NORMINV(RAND(),0,'Total-Smoothed'!$AG$2)</f>
        <v>-3.4748972867984521E-2</v>
      </c>
      <c r="V103" s="1">
        <f ca="1">V43+NORMINV(RAND(),0,'Total-Smoothed'!$AG$2)</f>
        <v>0.1569380975746541</v>
      </c>
      <c r="W103" s="1">
        <f ca="1">W43+NORMINV(RAND(),0,'Total-Smoothed'!$AG$2)</f>
        <v>0.10605122320375944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-1.4988839622018794E-2</v>
      </c>
      <c r="E104" s="1">
        <f ca="1">E44+NORMINV(RAND(),0,'Total-Smoothed'!$AG$2)</f>
        <v>8.1786736285244674E-2</v>
      </c>
      <c r="F104" s="1">
        <f ca="1">F44+NORMINV(RAND(),0,'Total-Smoothed'!$AG$2)</f>
        <v>-2.7859373186033466E-2</v>
      </c>
      <c r="G104" s="1">
        <f ca="1">G44+NORMINV(RAND(),0,'Total-Smoothed'!$AG$2)</f>
        <v>-4.8476869516202975E-2</v>
      </c>
      <c r="H104" s="1">
        <f ca="1">H44+NORMINV(RAND(),0,'Total-Smoothed'!$AG$2)</f>
        <v>0.12942730364779581</v>
      </c>
      <c r="I104" s="1">
        <f ca="1">I44+NORMINV(RAND(),0,'Total-Smoothed'!$AG$2)</f>
        <v>9.2792533893405443E-2</v>
      </c>
      <c r="J104" s="1">
        <f ca="1">J44+NORMINV(RAND(),0,'Total-Smoothed'!$AG$2)</f>
        <v>-0.12781224517804235</v>
      </c>
      <c r="K104" s="1">
        <f ca="1">K44+NORMINV(RAND(),0,'Total-Smoothed'!$AG$2)</f>
        <v>0.12697629816807168</v>
      </c>
      <c r="L104" s="1">
        <f ca="1">L44+NORMINV(RAND(),0,'Total-Smoothed'!$AG$2)</f>
        <v>8.6178943899947579E-3</v>
      </c>
      <c r="M104" s="1">
        <f ca="1">M44+NORMINV(RAND(),0,'Total-Smoothed'!$AG$2)</f>
        <v>6.4903544106841085E-2</v>
      </c>
      <c r="N104" s="1">
        <f ca="1">N44+NORMINV(RAND(),0,'Total-Smoothed'!$AG$2)</f>
        <v>0.35082982283840991</v>
      </c>
      <c r="O104" s="1">
        <f ca="1">O44+NORMINV(RAND(),0,'Total-Smoothed'!$AG$2)</f>
        <v>0.10989127900454032</v>
      </c>
      <c r="P104" s="1">
        <f ca="1">P44+NORMINV(RAND(),0,'Total-Smoothed'!$AG$2)</f>
        <v>4.8928502369210668E-3</v>
      </c>
      <c r="Q104" s="1">
        <f ca="1">Q44+NORMINV(RAND(),0,'Total-Smoothed'!$AG$2)</f>
        <v>0.27481568655801059</v>
      </c>
      <c r="R104" s="1">
        <f ca="1">R44+NORMINV(RAND(),0,'Total-Smoothed'!$AG$2)</f>
        <v>1.0081269508903052</v>
      </c>
      <c r="S104" s="1">
        <f ca="1">S44+NORMINV(RAND(),0,'Total-Smoothed'!$AG$2)</f>
        <v>6.8853187698129897E-2</v>
      </c>
      <c r="T104" s="1">
        <f ca="1">T44+NORMINV(RAND(),0,'Total-Smoothed'!$AG$2)</f>
        <v>0.88950683344206283</v>
      </c>
      <c r="U104" s="1">
        <f ca="1">U44+NORMINV(RAND(),0,'Total-Smoothed'!$AG$2)</f>
        <v>0.11146779533501375</v>
      </c>
      <c r="V104" s="1">
        <f ca="1">V44+NORMINV(RAND(),0,'Total-Smoothed'!$AG$2)</f>
        <v>3.9195947694371076E-2</v>
      </c>
      <c r="W104" s="1">
        <f ca="1">W44+NORMINV(RAND(),0,'Total-Smoothed'!$AG$2)</f>
        <v>-8.9847144811728202E-2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-5.5876036990101019E-2</v>
      </c>
      <c r="E105" s="1">
        <f ca="1">E45+NORMINV(RAND(),0,'Total-Smoothed'!$AG$2)</f>
        <v>9.6666983108388518E-2</v>
      </c>
      <c r="F105" s="1">
        <f ca="1">F45+NORMINV(RAND(),0,'Total-Smoothed'!$AG$2)</f>
        <v>0.1175990231698074</v>
      </c>
      <c r="G105" s="1">
        <f ca="1">G45+NORMINV(RAND(),0,'Total-Smoothed'!$AG$2)</f>
        <v>-0.2029568294267044</v>
      </c>
      <c r="H105" s="1">
        <f ca="1">H45+NORMINV(RAND(),0,'Total-Smoothed'!$AG$2)</f>
        <v>-9.2079456116365879E-2</v>
      </c>
      <c r="I105" s="1">
        <f ca="1">I45+NORMINV(RAND(),0,'Total-Smoothed'!$AG$2)</f>
        <v>-0.16113249362470239</v>
      </c>
      <c r="J105" s="1">
        <f ca="1">J45+NORMINV(RAND(),0,'Total-Smoothed'!$AG$2)</f>
        <v>-7.3413364544834634E-3</v>
      </c>
      <c r="K105" s="1">
        <f ca="1">K45+NORMINV(RAND(),0,'Total-Smoothed'!$AG$2)</f>
        <v>-3.1488694384513072E-2</v>
      </c>
      <c r="L105" s="1">
        <f ca="1">L45+NORMINV(RAND(),0,'Total-Smoothed'!$AG$2)</f>
        <v>8.2951352242528559E-2</v>
      </c>
      <c r="M105" s="1">
        <f ca="1">M45+NORMINV(RAND(),0,'Total-Smoothed'!$AG$2)</f>
        <v>0.81679483938099717</v>
      </c>
      <c r="N105" s="1">
        <f ca="1">N45+NORMINV(RAND(),0,'Total-Smoothed'!$AG$2)</f>
        <v>0.87769573478984597</v>
      </c>
      <c r="O105" s="1">
        <f ca="1">O45+NORMINV(RAND(),0,'Total-Smoothed'!$AG$2)</f>
        <v>0.81233689495772232</v>
      </c>
      <c r="P105" s="1">
        <f ca="1">P45+NORMINV(RAND(),0,'Total-Smoothed'!$AG$2)</f>
        <v>-0.12842476092520996</v>
      </c>
      <c r="Q105" s="1">
        <f ca="1">Q45+NORMINV(RAND(),0,'Total-Smoothed'!$AG$2)</f>
        <v>-3.6156366959534524E-2</v>
      </c>
      <c r="R105" s="1">
        <f ca="1">R45+NORMINV(RAND(),0,'Total-Smoothed'!$AG$2)</f>
        <v>0.10219844365465476</v>
      </c>
      <c r="S105" s="1">
        <f ca="1">S45+NORMINV(RAND(),0,'Total-Smoothed'!$AG$2)</f>
        <v>-8.3650543394728667E-3</v>
      </c>
      <c r="T105" s="1">
        <f ca="1">T45+NORMINV(RAND(),0,'Total-Smoothed'!$AG$2)</f>
        <v>-9.2699557865878052E-2</v>
      </c>
      <c r="U105" s="1">
        <f ca="1">U45+NORMINV(RAND(),0,'Total-Smoothed'!$AG$2)</f>
        <v>-5.985858191005046E-2</v>
      </c>
      <c r="V105" s="1">
        <f ca="1">V45+NORMINV(RAND(),0,'Total-Smoothed'!$AG$2)</f>
        <v>-4.8560963595546111E-2</v>
      </c>
      <c r="W105" s="1">
        <f ca="1">W45+NORMINV(RAND(),0,'Total-Smoothed'!$AG$2)</f>
        <v>1.0124724892241954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-0.14913634162016531</v>
      </c>
      <c r="E106" s="1">
        <f ca="1">E46+NORMINV(RAND(),0,'Total-Smoothed'!$AG$2)</f>
        <v>9.2070748365478808E-2</v>
      </c>
      <c r="F106" s="1">
        <f ca="1">F46+NORMINV(RAND(),0,'Total-Smoothed'!$AG$2)</f>
        <v>5.2428886715165969E-2</v>
      </c>
      <c r="G106" s="1">
        <f ca="1">G46+NORMINV(RAND(),0,'Total-Smoothed'!$AG$2)</f>
        <v>5.8191804810609121E-2</v>
      </c>
      <c r="H106" s="1">
        <f ca="1">H46+NORMINV(RAND(),0,'Total-Smoothed'!$AG$2)</f>
        <v>0.93152588593177632</v>
      </c>
      <c r="I106" s="1">
        <f ca="1">I46+NORMINV(RAND(),0,'Total-Smoothed'!$AG$2)</f>
        <v>0.17409050192871298</v>
      </c>
      <c r="J106" s="1">
        <f ca="1">J46+NORMINV(RAND(),0,'Total-Smoothed'!$AG$2)</f>
        <v>0.16728255940923473</v>
      </c>
      <c r="K106" s="1">
        <f ca="1">K46+NORMINV(RAND(),0,'Total-Smoothed'!$AG$2)</f>
        <v>-7.4080111666731757E-2</v>
      </c>
      <c r="L106" s="1">
        <f ca="1">L46+NORMINV(RAND(),0,'Total-Smoothed'!$AG$2)</f>
        <v>-4.3033980871894417E-2</v>
      </c>
      <c r="M106" s="1">
        <f ca="1">M46+NORMINV(RAND(),0,'Total-Smoothed'!$AG$2)</f>
        <v>4.6428859921618416E-2</v>
      </c>
      <c r="N106" s="1">
        <f ca="1">N46+NORMINV(RAND(),0,'Total-Smoothed'!$AG$2)</f>
        <v>0.49828625498515461</v>
      </c>
      <c r="O106" s="1">
        <f ca="1">O46+NORMINV(RAND(),0,'Total-Smoothed'!$AG$2)</f>
        <v>8.7193674649665542E-2</v>
      </c>
      <c r="P106" s="1">
        <f ca="1">P46+NORMINV(RAND(),0,'Total-Smoothed'!$AG$2)</f>
        <v>-0.10232838826289656</v>
      </c>
      <c r="Q106" s="1">
        <f ca="1">Q46+NORMINV(RAND(),0,'Total-Smoothed'!$AG$2)</f>
        <v>0.28229686218806954</v>
      </c>
      <c r="R106" s="1">
        <f ca="1">R46+NORMINV(RAND(),0,'Total-Smoothed'!$AG$2)</f>
        <v>1.0252264108260785</v>
      </c>
      <c r="S106" s="1">
        <f ca="1">S46+NORMINV(RAND(),0,'Total-Smoothed'!$AG$2)</f>
        <v>-0.15999360063463519</v>
      </c>
      <c r="T106" s="1">
        <f ca="1">T46+NORMINV(RAND(),0,'Total-Smoothed'!$AG$2)</f>
        <v>0.8817090408523609</v>
      </c>
      <c r="U106" s="1">
        <f ca="1">U46+NORMINV(RAND(),0,'Total-Smoothed'!$AG$2)</f>
        <v>-0.19022594756419756</v>
      </c>
      <c r="V106" s="1">
        <f ca="1">V46+NORMINV(RAND(),0,'Total-Smoothed'!$AG$2)</f>
        <v>1.5796379552507952E-2</v>
      </c>
      <c r="W106" s="1">
        <f ca="1">W46+NORMINV(RAND(),0,'Total-Smoothed'!$AG$2)</f>
        <v>0.31898418824540065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-7.6239121291416079E-2</v>
      </c>
      <c r="E107" s="1">
        <f ca="1">E47+NORMINV(RAND(),0,'Total-Smoothed'!$AG$2)</f>
        <v>2.7186444247242588E-2</v>
      </c>
      <c r="F107" s="1">
        <f ca="1">F47+NORMINV(RAND(),0,'Total-Smoothed'!$AG$2)</f>
        <v>-4.4723551694151709E-2</v>
      </c>
      <c r="G107" s="1">
        <f ca="1">G47+NORMINV(RAND(),0,'Total-Smoothed'!$AG$2)</f>
        <v>-3.6644381843680192E-2</v>
      </c>
      <c r="H107" s="1">
        <f ca="1">H47+NORMINV(RAND(),0,'Total-Smoothed'!$AG$2)</f>
        <v>0.76330753915135929</v>
      </c>
      <c r="I107" s="1">
        <f ca="1">I47+NORMINV(RAND(),0,'Total-Smoothed'!$AG$2)</f>
        <v>-6.5181306391115836E-3</v>
      </c>
      <c r="J107" s="1">
        <f ca="1">J47+NORMINV(RAND(),0,'Total-Smoothed'!$AG$2)</f>
        <v>3.1501634445011042E-2</v>
      </c>
      <c r="K107" s="1">
        <f ca="1">K47+NORMINV(RAND(),0,'Total-Smoothed'!$AG$2)</f>
        <v>0.28004586005009069</v>
      </c>
      <c r="L107" s="1">
        <f ca="1">L47+NORMINV(RAND(),0,'Total-Smoothed'!$AG$2)</f>
        <v>0.19864666634898862</v>
      </c>
      <c r="M107" s="1">
        <f ca="1">M47+NORMINV(RAND(),0,'Total-Smoothed'!$AG$2)</f>
        <v>3.8483586215003272E-2</v>
      </c>
      <c r="N107" s="1">
        <f ca="1">N47+NORMINV(RAND(),0,'Total-Smoothed'!$AG$2)</f>
        <v>0.81676426840773231</v>
      </c>
      <c r="O107" s="1">
        <f ca="1">O47+NORMINV(RAND(),0,'Total-Smoothed'!$AG$2)</f>
        <v>0.41038307576960892</v>
      </c>
      <c r="P107" s="1">
        <f ca="1">P47+NORMINV(RAND(),0,'Total-Smoothed'!$AG$2)</f>
        <v>-5.7681956820478844E-2</v>
      </c>
      <c r="Q107" s="1">
        <f ca="1">Q47+NORMINV(RAND(),0,'Total-Smoothed'!$AG$2)</f>
        <v>0.92084065895057332</v>
      </c>
      <c r="R107" s="1">
        <f ca="1">R47+NORMINV(RAND(),0,'Total-Smoothed'!$AG$2)</f>
        <v>0.99522254529682996</v>
      </c>
      <c r="S107" s="1">
        <f ca="1">S47+NORMINV(RAND(),0,'Total-Smoothed'!$AG$2)</f>
        <v>7.9496124155408618E-2</v>
      </c>
      <c r="T107" s="1">
        <f ca="1">T47+NORMINV(RAND(),0,'Total-Smoothed'!$AG$2)</f>
        <v>0.85294298997283513</v>
      </c>
      <c r="U107" s="1">
        <f ca="1">U47+NORMINV(RAND(),0,'Total-Smoothed'!$AG$2)</f>
        <v>0.9865711501194272</v>
      </c>
      <c r="V107" s="1">
        <f ca="1">V47+NORMINV(RAND(),0,'Total-Smoothed'!$AG$2)</f>
        <v>0.11223151569764832</v>
      </c>
      <c r="W107" s="1">
        <f ca="1">W47+NORMINV(RAND(),0,'Total-Smoothed'!$AG$2)</f>
        <v>0.1024758054984414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3.3628569762355356E-2</v>
      </c>
      <c r="E108" s="1">
        <f ca="1">E48+NORMINV(RAND(),0,'Total-Smoothed'!$AG$2)</f>
        <v>-3.638691057643019E-2</v>
      </c>
      <c r="F108" s="1">
        <f ca="1">F48+NORMINV(RAND(),0,'Total-Smoothed'!$AG$2)</f>
        <v>-4.2353733926875824E-2</v>
      </c>
      <c r="G108" s="1">
        <f ca="1">G48+NORMINV(RAND(),0,'Total-Smoothed'!$AG$2)</f>
        <v>-0.10124235862728681</v>
      </c>
      <c r="H108" s="1">
        <f ca="1">H48+NORMINV(RAND(),0,'Total-Smoothed'!$AG$2)</f>
        <v>-0.15629556029314168</v>
      </c>
      <c r="I108" s="1">
        <f ca="1">I48+NORMINV(RAND(),0,'Total-Smoothed'!$AG$2)</f>
        <v>0.13816263605699997</v>
      </c>
      <c r="J108" s="1">
        <f ca="1">J48+NORMINV(RAND(),0,'Total-Smoothed'!$AG$2)</f>
        <v>-4.4924322767062486E-2</v>
      </c>
      <c r="K108" s="1">
        <f ca="1">K48+NORMINV(RAND(),0,'Total-Smoothed'!$AG$2)</f>
        <v>0.22608863110164001</v>
      </c>
      <c r="L108" s="1">
        <f ca="1">L48+NORMINV(RAND(),0,'Total-Smoothed'!$AG$2)</f>
        <v>0.17024747409116348</v>
      </c>
      <c r="M108" s="1">
        <f ca="1">M48+NORMINV(RAND(),0,'Total-Smoothed'!$AG$2)</f>
        <v>-9.4036472041428953E-2</v>
      </c>
      <c r="N108" s="1">
        <f ca="1">N48+NORMINV(RAND(),0,'Total-Smoothed'!$AG$2)</f>
        <v>0.26213146072086818</v>
      </c>
      <c r="O108" s="1">
        <f ca="1">O48+NORMINV(RAND(),0,'Total-Smoothed'!$AG$2)</f>
        <v>7.6949264074491472E-2</v>
      </c>
      <c r="P108" s="1">
        <f ca="1">P48+NORMINV(RAND(),0,'Total-Smoothed'!$AG$2)</f>
        <v>-0.12968516123663454</v>
      </c>
      <c r="Q108" s="1">
        <f ca="1">Q48+NORMINV(RAND(),0,'Total-Smoothed'!$AG$2)</f>
        <v>0.43834835182915444</v>
      </c>
      <c r="R108" s="1">
        <f ca="1">R48+NORMINV(RAND(),0,'Total-Smoothed'!$AG$2)</f>
        <v>0.57925298990456775</v>
      </c>
      <c r="S108" s="1">
        <f ca="1">S48+NORMINV(RAND(),0,'Total-Smoothed'!$AG$2)</f>
        <v>1.3739196671657536E-2</v>
      </c>
      <c r="T108" s="1">
        <f ca="1">T48+NORMINV(RAND(),0,'Total-Smoothed'!$AG$2)</f>
        <v>5.160457741006913E-2</v>
      </c>
      <c r="U108" s="1">
        <f ca="1">U48+NORMINV(RAND(),0,'Total-Smoothed'!$AG$2)</f>
        <v>0.76707706623861449</v>
      </c>
      <c r="V108" s="1">
        <f ca="1">V48+NORMINV(RAND(),0,'Total-Smoothed'!$AG$2)</f>
        <v>0.1900952748857464</v>
      </c>
      <c r="W108" s="1">
        <f ca="1">W48+NORMINV(RAND(),0,'Total-Smoothed'!$AG$2)</f>
        <v>0.86023295189032178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4.9233656341628441E-2</v>
      </c>
      <c r="E111" s="1">
        <f ca="1">(E61+0.6*(F61+D61)+0.15*G1)/(1+2*0.6+0.15)</f>
        <v>-1.1526296063938259E-2</v>
      </c>
      <c r="F111" s="1">
        <f ca="1">(F61+0.6*(G61+E61)+0.15*(D61+H61))/(1+2*0.6+2*0.15)</f>
        <v>-2.8659639264808641E-2</v>
      </c>
      <c r="G111" s="1">
        <f t="shared" ref="G111:H126" ca="1" si="10">(G61+0.6*(H61+F61)+0.15*(E61+I61))/(1+2*0.6+2*0.15)</f>
        <v>-2.7391991266300385E-2</v>
      </c>
      <c r="H111" s="1">
        <f ca="1">(H61+0.6*(I61+G61)+0.15*(F61+J61))/(1+2*0.6+2*0.15)</f>
        <v>-6.2131636114811074E-2</v>
      </c>
      <c r="I111" s="1">
        <f t="shared" ref="I111:U126" ca="1" si="11">(I61+0.6*(J61+H61)+0.15*(G61+K61))/(1+2*0.6+2*0.15)</f>
        <v>-2.6456263589796691E-2</v>
      </c>
      <c r="J111" s="1">
        <f t="shared" ca="1" si="11"/>
        <v>0.20212606739620459</v>
      </c>
      <c r="K111" s="1">
        <f t="shared" ca="1" si="11"/>
        <v>0.48232483319834785</v>
      </c>
      <c r="L111" s="1">
        <f t="shared" ca="1" si="11"/>
        <v>0.34872668505399973</v>
      </c>
      <c r="M111" s="1">
        <f t="shared" ca="1" si="11"/>
        <v>0.11631499935112921</v>
      </c>
      <c r="N111" s="1">
        <f t="shared" ca="1" si="11"/>
        <v>-2.4509900412141268E-3</v>
      </c>
      <c r="O111" s="1">
        <f t="shared" ca="1" si="11"/>
        <v>4.5648712963572161E-2</v>
      </c>
      <c r="P111" s="1">
        <f t="shared" ca="1" si="11"/>
        <v>0.12026106527733268</v>
      </c>
      <c r="Q111" s="1">
        <f t="shared" ca="1" si="11"/>
        <v>0.11479697001350619</v>
      </c>
      <c r="R111" s="1">
        <f t="shared" ca="1" si="11"/>
        <v>7.2695825405997297E-2</v>
      </c>
      <c r="S111" s="1">
        <f t="shared" ca="1" si="11"/>
        <v>0.13928454304549076</v>
      </c>
      <c r="T111" s="1">
        <f t="shared" ca="1" si="11"/>
        <v>0.22322593112372074</v>
      </c>
      <c r="U111" s="1">
        <f t="shared" ca="1" si="11"/>
        <v>0.18145968690716477</v>
      </c>
      <c r="V111" s="1">
        <f ca="1">(V61+0.6*(W61+U61)+0.15*T1)/(1+2*0.6+0.15)</f>
        <v>0.10902958306203232</v>
      </c>
      <c r="W111" s="1">
        <f ca="1">(W61+0.6*(V61)+0.15*U61)/(1+0.6+0.15)</f>
        <v>6.1903053896725457E-2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-1.0671566143969951E-2</v>
      </c>
      <c r="E112" s="1">
        <f t="shared" ref="E112:E158" ca="1" si="13">(E62+0.6*(F62+D62)+0.15*G2)/(1+2*0.6+0.15)</f>
        <v>-2.7974060467121795E-2</v>
      </c>
      <c r="F112" s="1">
        <f t="shared" ref="F112:U127" ca="1" si="14">(F62+0.6*(G62+E62)+0.15*(D62+H62))/(1+2*0.6+2*0.15)</f>
        <v>-3.6577943560902638E-2</v>
      </c>
      <c r="G112" s="1">
        <f t="shared" ca="1" si="10"/>
        <v>-2.2737900644879898E-2</v>
      </c>
      <c r="H112" s="1">
        <f t="shared" ca="1" si="10"/>
        <v>-6.2267966111263836E-3</v>
      </c>
      <c r="I112" s="1">
        <f t="shared" ca="1" si="11"/>
        <v>5.1112417413929766E-2</v>
      </c>
      <c r="J112" s="1">
        <f t="shared" ca="1" si="11"/>
        <v>0.26301906243102036</v>
      </c>
      <c r="K112" s="1">
        <f t="shared" ca="1" si="11"/>
        <v>0.4944514536589093</v>
      </c>
      <c r="L112" s="1">
        <f t="shared" ca="1" si="11"/>
        <v>0.37681801369859153</v>
      </c>
      <c r="M112" s="1">
        <f t="shared" ca="1" si="11"/>
        <v>0.17460794957604145</v>
      </c>
      <c r="N112" s="1">
        <f t="shared" ca="1" si="11"/>
        <v>7.78671700389824E-2</v>
      </c>
      <c r="O112" s="1">
        <f t="shared" ca="1" si="11"/>
        <v>0.13795837462781635</v>
      </c>
      <c r="P112" s="1">
        <f t="shared" ca="1" si="11"/>
        <v>0.17631124113404201</v>
      </c>
      <c r="Q112" s="1">
        <f t="shared" ca="1" si="11"/>
        <v>0.15623786831842995</v>
      </c>
      <c r="R112" s="1">
        <f t="shared" ca="1" si="11"/>
        <v>0.12535431969933181</v>
      </c>
      <c r="S112" s="1">
        <f t="shared" ca="1" si="11"/>
        <v>0.11108673267439069</v>
      </c>
      <c r="T112" s="1">
        <f t="shared" ca="1" si="11"/>
        <v>0.10144954706462313</v>
      </c>
      <c r="U112" s="1">
        <f t="shared" ca="1" si="11"/>
        <v>9.4362625616339652E-2</v>
      </c>
      <c r="V112" s="1">
        <f t="shared" ref="V112:V158" ca="1" si="15">(V62+0.6*(W62+U62)+0.15*T2)/(1+2*0.6+0.15)</f>
        <v>6.4351395580315732E-2</v>
      </c>
      <c r="W112" s="1">
        <f t="shared" ref="W112:W157" ca="1" si="16">(W62+0.6*(V62)+0.15*U62)/(1+0.6+0.15)</f>
        <v>8.8818611758206788E-3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1.9008742298721876E-2</v>
      </c>
      <c r="E113" s="1">
        <f t="shared" ca="1" si="13"/>
        <v>7.105444562350122E-3</v>
      </c>
      <c r="F113" s="1">
        <f t="shared" ca="1" si="14"/>
        <v>-5.3008053069440123E-3</v>
      </c>
      <c r="G113" s="1">
        <f t="shared" ca="1" si="10"/>
        <v>6.2602999472894747E-3</v>
      </c>
      <c r="H113" s="1">
        <f t="shared" ca="1" si="10"/>
        <v>3.4890046379381354E-2</v>
      </c>
      <c r="I113" s="1">
        <f t="shared" ca="1" si="11"/>
        <v>8.7065896818837279E-2</v>
      </c>
      <c r="J113" s="1">
        <f t="shared" ca="1" si="11"/>
        <v>0.17208673909049543</v>
      </c>
      <c r="K113" s="1">
        <f t="shared" ca="1" si="11"/>
        <v>0.24506048993053633</v>
      </c>
      <c r="L113" s="1">
        <f t="shared" ca="1" si="11"/>
        <v>0.19939575758877617</v>
      </c>
      <c r="M113" s="1">
        <f t="shared" ca="1" si="11"/>
        <v>0.11198157749901043</v>
      </c>
      <c r="N113" s="1">
        <f t="shared" ca="1" si="11"/>
        <v>5.5206291463325355E-2</v>
      </c>
      <c r="O113" s="1">
        <f t="shared" ca="1" si="11"/>
        <v>4.2348382587082407E-2</v>
      </c>
      <c r="P113" s="1">
        <f t="shared" ca="1" si="11"/>
        <v>1.8686668111005729E-2</v>
      </c>
      <c r="Q113" s="1">
        <f t="shared" ca="1" si="11"/>
        <v>-2.6765275989299075E-2</v>
      </c>
      <c r="R113" s="1">
        <f t="shared" ca="1" si="11"/>
        <v>-5.9109220205064913E-2</v>
      </c>
      <c r="S113" s="1">
        <f t="shared" ca="1" si="11"/>
        <v>-4.421270095937354E-2</v>
      </c>
      <c r="T113" s="1">
        <f t="shared" ca="1" si="11"/>
        <v>8.250610485029914E-3</v>
      </c>
      <c r="U113" s="1">
        <f t="shared" ca="1" si="11"/>
        <v>4.5778402708210056E-2</v>
      </c>
      <c r="V113" s="1">
        <f t="shared" ca="1" si="15"/>
        <v>3.0884836762776324E-2</v>
      </c>
      <c r="W113" s="1">
        <f t="shared" ca="1" si="16"/>
        <v>7.3726642871889793E-3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6.7918697936614175E-2</v>
      </c>
      <c r="E114" s="1">
        <f t="shared" ca="1" si="13"/>
        <v>9.5772289752701842E-2</v>
      </c>
      <c r="F114" s="1">
        <f t="shared" ca="1" si="14"/>
        <v>6.0127560225078702E-2</v>
      </c>
      <c r="G114" s="1">
        <f t="shared" ca="1" si="10"/>
        <v>2.2475348346809965E-2</v>
      </c>
      <c r="H114" s="1">
        <f t="shared" ca="1" si="10"/>
        <v>1.5899203342625855E-2</v>
      </c>
      <c r="I114" s="1">
        <f t="shared" ca="1" si="11"/>
        <v>0.11274676833954915</v>
      </c>
      <c r="J114" s="1">
        <f t="shared" ca="1" si="11"/>
        <v>0.29708047752333044</v>
      </c>
      <c r="K114" s="1">
        <f t="shared" ca="1" si="11"/>
        <v>0.43090027930009905</v>
      </c>
      <c r="L114" s="1">
        <f t="shared" ca="1" si="11"/>
        <v>0.27060232116731908</v>
      </c>
      <c r="M114" s="1">
        <f t="shared" ca="1" si="11"/>
        <v>0.10308197207626919</v>
      </c>
      <c r="N114" s="1">
        <f t="shared" ca="1" si="11"/>
        <v>0.11424307475752075</v>
      </c>
      <c r="O114" s="1">
        <f t="shared" ca="1" si="11"/>
        <v>0.10953656782610099</v>
      </c>
      <c r="P114" s="1">
        <f t="shared" ca="1" si="11"/>
        <v>5.3502928516806582E-2</v>
      </c>
      <c r="Q114" s="1">
        <f t="shared" ca="1" si="11"/>
        <v>2.7547516280911698E-2</v>
      </c>
      <c r="R114" s="1">
        <f t="shared" ca="1" si="11"/>
        <v>8.6098505586367727E-3</v>
      </c>
      <c r="S114" s="1">
        <f t="shared" ca="1" si="11"/>
        <v>-1.309665532981653E-2</v>
      </c>
      <c r="T114" s="1">
        <f t="shared" ca="1" si="11"/>
        <v>-2.3584512529693159E-2</v>
      </c>
      <c r="U114" s="1">
        <f t="shared" ca="1" si="11"/>
        <v>-5.1707357943645726E-2</v>
      </c>
      <c r="V114" s="1">
        <f t="shared" ca="1" si="15"/>
        <v>-7.5008692311256078E-2</v>
      </c>
      <c r="W114" s="1">
        <f t="shared" ca="1" si="16"/>
        <v>-8.1841528503100155E-2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-4.644326948167464E-2</v>
      </c>
      <c r="E115" s="1">
        <f t="shared" ca="1" si="13"/>
        <v>-3.4058340774884323E-2</v>
      </c>
      <c r="F115" s="1">
        <f t="shared" ca="1" si="14"/>
        <v>-2.0215309423993657E-2</v>
      </c>
      <c r="G115" s="1">
        <f t="shared" ca="1" si="10"/>
        <v>2.4046926221851245E-2</v>
      </c>
      <c r="H115" s="1">
        <f t="shared" ca="1" si="10"/>
        <v>5.7859082295594347E-2</v>
      </c>
      <c r="I115" s="1">
        <f t="shared" ca="1" si="11"/>
        <v>0.11091142278016357</v>
      </c>
      <c r="J115" s="1">
        <f t="shared" ca="1" si="11"/>
        <v>0.2378504596401807</v>
      </c>
      <c r="K115" s="1">
        <f t="shared" ca="1" si="11"/>
        <v>0.32387433398792248</v>
      </c>
      <c r="L115" s="1">
        <f t="shared" ca="1" si="11"/>
        <v>0.14734804742732607</v>
      </c>
      <c r="M115" s="1">
        <f t="shared" ca="1" si="11"/>
        <v>1.8949540667062503E-2</v>
      </c>
      <c r="N115" s="1">
        <f t="shared" ca="1" si="11"/>
        <v>8.1022817613782938E-2</v>
      </c>
      <c r="O115" s="1">
        <f t="shared" ca="1" si="11"/>
        <v>0.23753294514389048</v>
      </c>
      <c r="P115" s="1">
        <f t="shared" ca="1" si="11"/>
        <v>0.22426387099182604</v>
      </c>
      <c r="Q115" s="1">
        <f t="shared" ca="1" si="11"/>
        <v>0.13169475998068264</v>
      </c>
      <c r="R115" s="1">
        <f t="shared" ca="1" si="11"/>
        <v>-6.0167829631292118E-3</v>
      </c>
      <c r="S115" s="1">
        <f t="shared" ca="1" si="11"/>
        <v>-0.11876045555994599</v>
      </c>
      <c r="T115" s="1">
        <f t="shared" ca="1" si="11"/>
        <v>-0.12926111496741607</v>
      </c>
      <c r="U115" s="1">
        <f t="shared" ca="1" si="11"/>
        <v>-5.8810184469082351E-2</v>
      </c>
      <c r="V115" s="1">
        <f t="shared" ca="1" si="15"/>
        <v>2.2869780868396757E-2</v>
      </c>
      <c r="W115" s="1">
        <f t="shared" ca="1" si="16"/>
        <v>3.3219078339780654E-2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0.10492077464126305</v>
      </c>
      <c r="E116" s="1">
        <f t="shared" ca="1" si="13"/>
        <v>5.3251857747673902E-2</v>
      </c>
      <c r="F116" s="1">
        <f t="shared" ca="1" si="14"/>
        <v>4.6980759820963426E-2</v>
      </c>
      <c r="G116" s="1">
        <f t="shared" ca="1" si="10"/>
        <v>5.8093480174455703E-2</v>
      </c>
      <c r="H116" s="1">
        <f t="shared" ca="1" si="10"/>
        <v>6.6410364647797177E-2</v>
      </c>
      <c r="I116" s="1">
        <f t="shared" ca="1" si="11"/>
        <v>0.16751779564162311</v>
      </c>
      <c r="J116" s="1">
        <f t="shared" ca="1" si="11"/>
        <v>0.37615607335420315</v>
      </c>
      <c r="K116" s="1">
        <f t="shared" ca="1" si="11"/>
        <v>0.50507199957406113</v>
      </c>
      <c r="L116" s="1">
        <f t="shared" ca="1" si="11"/>
        <v>0.33558366862054501</v>
      </c>
      <c r="M116" s="1">
        <f t="shared" ca="1" si="11"/>
        <v>0.15357413991497149</v>
      </c>
      <c r="N116" s="1">
        <f t="shared" ca="1" si="11"/>
        <v>6.4858949837399815E-2</v>
      </c>
      <c r="O116" s="1">
        <f t="shared" ca="1" si="11"/>
        <v>3.0325573066447249E-2</v>
      </c>
      <c r="P116" s="1">
        <f t="shared" ca="1" si="11"/>
        <v>4.7682975281362484E-2</v>
      </c>
      <c r="Q116" s="1">
        <f t="shared" ca="1" si="11"/>
        <v>7.1507112244089593E-2</v>
      </c>
      <c r="R116" s="1">
        <f t="shared" ca="1" si="11"/>
        <v>8.8755485943668957E-2</v>
      </c>
      <c r="S116" s="1">
        <f t="shared" ca="1" si="11"/>
        <v>6.7623973936051143E-2</v>
      </c>
      <c r="T116" s="1">
        <f t="shared" ca="1" si="11"/>
        <v>1.7523176230077982E-2</v>
      </c>
      <c r="U116" s="1">
        <f t="shared" ca="1" si="11"/>
        <v>-4.3347066707300264E-2</v>
      </c>
      <c r="V116" s="1">
        <f t="shared" ca="1" si="15"/>
        <v>-5.1935159909324201E-2</v>
      </c>
      <c r="W116" s="1">
        <f t="shared" ca="1" si="16"/>
        <v>-8.4176501968798202E-3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0.11866388591481367</v>
      </c>
      <c r="E117" s="1">
        <f t="shared" ca="1" si="13"/>
        <v>0.11101744767011222</v>
      </c>
      <c r="F117" s="1">
        <f t="shared" ca="1" si="14"/>
        <v>5.7556889735867145E-2</v>
      </c>
      <c r="G117" s="1">
        <f t="shared" ca="1" si="10"/>
        <v>-1.201028570916091E-2</v>
      </c>
      <c r="H117" s="1">
        <f t="shared" ca="1" si="10"/>
        <v>-4.2238971357528007E-2</v>
      </c>
      <c r="I117" s="1">
        <f t="shared" ca="1" si="11"/>
        <v>4.77683528389359E-2</v>
      </c>
      <c r="J117" s="1">
        <f t="shared" ca="1" si="11"/>
        <v>0.24000697437422019</v>
      </c>
      <c r="K117" s="1">
        <f t="shared" ca="1" si="11"/>
        <v>0.37181498651049905</v>
      </c>
      <c r="L117" s="1">
        <f t="shared" ca="1" si="11"/>
        <v>0.16434292118395274</v>
      </c>
      <c r="M117" s="1">
        <f t="shared" ca="1" si="11"/>
        <v>-7.6986860264011137E-3</v>
      </c>
      <c r="N117" s="1">
        <f t="shared" ca="1" si="11"/>
        <v>3.3769292760247427E-2</v>
      </c>
      <c r="O117" s="1">
        <f t="shared" ca="1" si="11"/>
        <v>0.11444533302076207</v>
      </c>
      <c r="P117" s="1">
        <f t="shared" ca="1" si="11"/>
        <v>8.3694671416077351E-2</v>
      </c>
      <c r="Q117" s="1">
        <f t="shared" ca="1" si="11"/>
        <v>6.6178456849470213E-2</v>
      </c>
      <c r="R117" s="1">
        <f t="shared" ca="1" si="11"/>
        <v>4.1571483746222423E-2</v>
      </c>
      <c r="S117" s="1">
        <f t="shared" ca="1" si="11"/>
        <v>4.0446627781901709E-2</v>
      </c>
      <c r="T117" s="1">
        <f t="shared" ca="1" si="11"/>
        <v>5.0559663538218239E-2</v>
      </c>
      <c r="U117" s="1">
        <f t="shared" ca="1" si="11"/>
        <v>3.9763341440622803E-2</v>
      </c>
      <c r="V117" s="1">
        <f t="shared" ca="1" si="15"/>
        <v>3.099706399093639E-2</v>
      </c>
      <c r="W117" s="1">
        <f t="shared" ca="1" si="16"/>
        <v>3.5232763880293332E-2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1.3565813870233081E-2</v>
      </c>
      <c r="E118" s="1">
        <f t="shared" ca="1" si="13"/>
        <v>-1.3163449080068059E-3</v>
      </c>
      <c r="F118" s="1">
        <f t="shared" ca="1" si="14"/>
        <v>-3.0633961375382979E-2</v>
      </c>
      <c r="G118" s="1">
        <f t="shared" ca="1" si="10"/>
        <v>-5.6180716500626948E-2</v>
      </c>
      <c r="H118" s="1">
        <f t="shared" ca="1" si="10"/>
        <v>-6.1531162940500317E-2</v>
      </c>
      <c r="I118" s="1">
        <f t="shared" ca="1" si="11"/>
        <v>1.5745634154561504E-2</v>
      </c>
      <c r="J118" s="1">
        <f t="shared" ca="1" si="11"/>
        <v>0.1824486561154989</v>
      </c>
      <c r="K118" s="1">
        <f t="shared" ca="1" si="11"/>
        <v>0.31315542525290407</v>
      </c>
      <c r="L118" s="1">
        <f t="shared" ca="1" si="11"/>
        <v>0.20443398085362996</v>
      </c>
      <c r="M118" s="1">
        <f t="shared" ca="1" si="11"/>
        <v>7.0591828271088369E-2</v>
      </c>
      <c r="N118" s="1">
        <f t="shared" ca="1" si="11"/>
        <v>3.1578935603080963E-2</v>
      </c>
      <c r="O118" s="1">
        <f t="shared" ca="1" si="11"/>
        <v>3.8333791682971061E-2</v>
      </c>
      <c r="P118" s="1">
        <f t="shared" ca="1" si="11"/>
        <v>3.4525050044654004E-2</v>
      </c>
      <c r="Q118" s="1">
        <f t="shared" ca="1" si="11"/>
        <v>7.3008455360403471E-2</v>
      </c>
      <c r="R118" s="1">
        <f t="shared" ca="1" si="11"/>
        <v>0.12411603614914846</v>
      </c>
      <c r="S118" s="1">
        <f t="shared" ca="1" si="11"/>
        <v>0.1703628955538842</v>
      </c>
      <c r="T118" s="1">
        <f t="shared" ca="1" si="11"/>
        <v>0.16043690535800686</v>
      </c>
      <c r="U118" s="1">
        <f t="shared" ca="1" si="11"/>
        <v>7.4052293586626822E-2</v>
      </c>
      <c r="V118" s="1">
        <f t="shared" ca="1" si="15"/>
        <v>4.8673669774768558E-2</v>
      </c>
      <c r="W118" s="1">
        <f t="shared" ca="1" si="16"/>
        <v>0.10585082790930248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-0.11392767124754978</v>
      </c>
      <c r="E119" s="1">
        <f t="shared" ca="1" si="13"/>
        <v>-0.11937516146258399</v>
      </c>
      <c r="F119" s="1">
        <f t="shared" ca="1" si="14"/>
        <v>-5.3532505474068882E-2</v>
      </c>
      <c r="G119" s="1">
        <f t="shared" ca="1" si="10"/>
        <v>1.4565160505442435E-2</v>
      </c>
      <c r="H119" s="1">
        <f t="shared" ca="1" si="10"/>
        <v>4.1993845931607918E-2</v>
      </c>
      <c r="I119" s="1">
        <f t="shared" ca="1" si="11"/>
        <v>0.10539853437911365</v>
      </c>
      <c r="J119" s="1">
        <f t="shared" ca="1" si="11"/>
        <v>0.2472910987388337</v>
      </c>
      <c r="K119" s="1">
        <f t="shared" ca="1" si="11"/>
        <v>0.42319210296784177</v>
      </c>
      <c r="L119" s="1">
        <f t="shared" ca="1" si="11"/>
        <v>0.35432321910822201</v>
      </c>
      <c r="M119" s="1">
        <f t="shared" ca="1" si="11"/>
        <v>0.3083358216543996</v>
      </c>
      <c r="N119" s="1">
        <f t="shared" ca="1" si="11"/>
        <v>0.18914642465151726</v>
      </c>
      <c r="O119" s="1">
        <f t="shared" ca="1" si="11"/>
        <v>8.2729280028533372E-2</v>
      </c>
      <c r="P119" s="1">
        <f t="shared" ca="1" si="11"/>
        <v>4.9695865120149126E-2</v>
      </c>
      <c r="Q119" s="1">
        <f t="shared" ca="1" si="11"/>
        <v>3.283366654626254E-2</v>
      </c>
      <c r="R119" s="1">
        <f t="shared" ca="1" si="11"/>
        <v>2.6949076497622972E-3</v>
      </c>
      <c r="S119" s="1">
        <f t="shared" ca="1" si="11"/>
        <v>-4.6887730827419531E-2</v>
      </c>
      <c r="T119" s="1">
        <f t="shared" ca="1" si="11"/>
        <v>-0.12563076892053016</v>
      </c>
      <c r="U119" s="1">
        <f t="shared" ca="1" si="11"/>
        <v>-6.8611486680053985E-2</v>
      </c>
      <c r="V119" s="1">
        <f t="shared" ca="1" si="15"/>
        <v>0.16849563223525538</v>
      </c>
      <c r="W119" s="1">
        <f t="shared" ca="1" si="16"/>
        <v>0.42317121243566136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-0.10632487576073621</v>
      </c>
      <c r="E120" s="1">
        <f t="shared" ca="1" si="13"/>
        <v>-9.4901485391871251E-2</v>
      </c>
      <c r="F120" s="1">
        <f t="shared" ca="1" si="14"/>
        <v>-5.8614395889563055E-2</v>
      </c>
      <c r="G120" s="1">
        <f t="shared" ca="1" si="10"/>
        <v>-2.2336942566550597E-2</v>
      </c>
      <c r="H120" s="1">
        <f t="shared" ca="1" si="10"/>
        <v>-9.6599646369826785E-3</v>
      </c>
      <c r="I120" s="1">
        <f t="shared" ca="1" si="11"/>
        <v>3.9673336384641426E-2</v>
      </c>
      <c r="J120" s="1">
        <f t="shared" ca="1" si="11"/>
        <v>0.23824859688216932</v>
      </c>
      <c r="K120" s="1">
        <f t="shared" ca="1" si="11"/>
        <v>0.43542387949817024</v>
      </c>
      <c r="L120" s="1">
        <f t="shared" ca="1" si="11"/>
        <v>0.29068621604687606</v>
      </c>
      <c r="M120" s="1">
        <f t="shared" ca="1" si="11"/>
        <v>0.10271168649292643</v>
      </c>
      <c r="N120" s="1">
        <f t="shared" ca="1" si="11"/>
        <v>3.2793879886096035E-2</v>
      </c>
      <c r="O120" s="1">
        <f t="shared" ca="1" si="11"/>
        <v>4.1438870057353437E-2</v>
      </c>
      <c r="P120" s="1">
        <f t="shared" ca="1" si="11"/>
        <v>2.2568898961857889E-2</v>
      </c>
      <c r="Q120" s="1">
        <f t="shared" ca="1" si="11"/>
        <v>4.4024317472488327E-2</v>
      </c>
      <c r="R120" s="1">
        <f t="shared" ca="1" si="11"/>
        <v>6.1459626207410509E-2</v>
      </c>
      <c r="S120" s="1">
        <f t="shared" ca="1" si="11"/>
        <v>5.7992909246236304E-2</v>
      </c>
      <c r="T120" s="1">
        <f t="shared" ca="1" si="11"/>
        <v>1.8406823937378081E-2</v>
      </c>
      <c r="U120" s="1">
        <f t="shared" ca="1" si="11"/>
        <v>2.3076902299376478E-2</v>
      </c>
      <c r="V120" s="1">
        <f t="shared" ca="1" si="15"/>
        <v>0.10023480127396832</v>
      </c>
      <c r="W120" s="1">
        <f t="shared" ca="1" si="16"/>
        <v>0.16117207993156529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-8.611424617679668E-2</v>
      </c>
      <c r="E121" s="1">
        <f t="shared" ca="1" si="13"/>
        <v>-0.13087047059961396</v>
      </c>
      <c r="F121" s="1">
        <f t="shared" ca="1" si="14"/>
        <v>-0.12217552665393491</v>
      </c>
      <c r="G121" s="1">
        <f t="shared" ca="1" si="10"/>
        <v>-4.4736707075569072E-2</v>
      </c>
      <c r="H121" s="1">
        <f t="shared" ca="1" si="10"/>
        <v>2.087801641849368E-2</v>
      </c>
      <c r="I121" s="1">
        <f t="shared" ca="1" si="11"/>
        <v>9.3891764331486466E-2</v>
      </c>
      <c r="J121" s="1">
        <f t="shared" ca="1" si="11"/>
        <v>0.25932924200426266</v>
      </c>
      <c r="K121" s="1">
        <f t="shared" ca="1" si="11"/>
        <v>0.41312105098553403</v>
      </c>
      <c r="L121" s="1">
        <f t="shared" ca="1" si="11"/>
        <v>0.27760336420361675</v>
      </c>
      <c r="M121" s="1">
        <f t="shared" ca="1" si="11"/>
        <v>0.10875818696804307</v>
      </c>
      <c r="N121" s="1">
        <f t="shared" ca="1" si="11"/>
        <v>5.4820031244684306E-2</v>
      </c>
      <c r="O121" s="1">
        <f t="shared" ca="1" si="11"/>
        <v>2.3319884856818646E-2</v>
      </c>
      <c r="P121" s="1">
        <f t="shared" ca="1" si="11"/>
        <v>-4.4986670047491205E-2</v>
      </c>
      <c r="Q121" s="1">
        <f t="shared" ca="1" si="11"/>
        <v>-8.660366638373293E-2</v>
      </c>
      <c r="R121" s="1">
        <f t="shared" ca="1" si="11"/>
        <v>-1.9316084625033099E-2</v>
      </c>
      <c r="S121" s="1">
        <f t="shared" ca="1" si="11"/>
        <v>0.13018173470319111</v>
      </c>
      <c r="T121" s="1">
        <f t="shared" ca="1" si="11"/>
        <v>0.30360830617833384</v>
      </c>
      <c r="U121" s="1">
        <f t="shared" ca="1" si="11"/>
        <v>0.24835601165255877</v>
      </c>
      <c r="V121" s="1">
        <f t="shared" ca="1" si="15"/>
        <v>0.12379390844584182</v>
      </c>
      <c r="W121" s="1">
        <f t="shared" ca="1" si="16"/>
        <v>5.838072633095235E-2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5.4674827345949188E-2</v>
      </c>
      <c r="E122" s="1">
        <f t="shared" ca="1" si="13"/>
        <v>1.4966869035670958E-2</v>
      </c>
      <c r="F122" s="1">
        <f t="shared" ca="1" si="14"/>
        <v>-4.1369526640968379E-2</v>
      </c>
      <c r="G122" s="1">
        <f t="shared" ca="1" si="10"/>
        <v>-5.0009214928835241E-2</v>
      </c>
      <c r="H122" s="1">
        <f t="shared" ca="1" si="10"/>
        <v>-1.4362732570707465E-2</v>
      </c>
      <c r="I122" s="1">
        <f t="shared" ca="1" si="11"/>
        <v>8.3942809234720722E-2</v>
      </c>
      <c r="J122" s="1">
        <f t="shared" ca="1" si="11"/>
        <v>0.24310481543709331</v>
      </c>
      <c r="K122" s="1">
        <f t="shared" ca="1" si="11"/>
        <v>0.3876293220448182</v>
      </c>
      <c r="L122" s="1">
        <f t="shared" ca="1" si="11"/>
        <v>0.2793002955671926</v>
      </c>
      <c r="M122" s="1">
        <f t="shared" ca="1" si="11"/>
        <v>0.13661984448461037</v>
      </c>
      <c r="N122" s="1">
        <f t="shared" ca="1" si="11"/>
        <v>4.9669345805353635E-2</v>
      </c>
      <c r="O122" s="1">
        <f t="shared" ca="1" si="11"/>
        <v>3.0442391916455359E-2</v>
      </c>
      <c r="P122" s="1">
        <f t="shared" ca="1" si="11"/>
        <v>4.5320635876362633E-2</v>
      </c>
      <c r="Q122" s="1">
        <f t="shared" ca="1" si="11"/>
        <v>7.026304923880454E-2</v>
      </c>
      <c r="R122" s="1">
        <f t="shared" ca="1" si="11"/>
        <v>9.5227184064802628E-2</v>
      </c>
      <c r="S122" s="1">
        <f t="shared" ca="1" si="11"/>
        <v>0.10887623590427638</v>
      </c>
      <c r="T122" s="1">
        <f t="shared" ca="1" si="11"/>
        <v>9.6319980551239234E-2</v>
      </c>
      <c r="U122" s="1">
        <f t="shared" ca="1" si="11"/>
        <v>4.7729942314491333E-2</v>
      </c>
      <c r="V122" s="1">
        <f t="shared" ca="1" si="15"/>
        <v>-9.1079986808022678E-3</v>
      </c>
      <c r="W122" s="1">
        <f t="shared" ca="1" si="16"/>
        <v>3.4025551284107042E-3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-1.1733493345425438E-2</v>
      </c>
      <c r="E123" s="1">
        <f t="shared" ca="1" si="13"/>
        <v>-2.1612474555572005E-2</v>
      </c>
      <c r="F123" s="1">
        <f t="shared" ca="1" si="14"/>
        <v>8.6281640648951281E-3</v>
      </c>
      <c r="G123" s="1">
        <f t="shared" ca="1" si="10"/>
        <v>5.342267416009798E-2</v>
      </c>
      <c r="H123" s="1">
        <f t="shared" ca="1" si="10"/>
        <v>3.3825711543395809E-2</v>
      </c>
      <c r="I123" s="1">
        <f t="shared" ca="1" si="11"/>
        <v>4.6480647736266464E-2</v>
      </c>
      <c r="J123" s="1">
        <f t="shared" ca="1" si="11"/>
        <v>0.19321924920258321</v>
      </c>
      <c r="K123" s="1">
        <f t="shared" ca="1" si="11"/>
        <v>0.36178647963175364</v>
      </c>
      <c r="L123" s="1">
        <f t="shared" ca="1" si="11"/>
        <v>0.25450930328567523</v>
      </c>
      <c r="M123" s="1">
        <f t="shared" ca="1" si="11"/>
        <v>8.2236114585048398E-2</v>
      </c>
      <c r="N123" s="1">
        <f t="shared" ca="1" si="11"/>
        <v>3.7874075382896542E-3</v>
      </c>
      <c r="O123" s="1">
        <f t="shared" ca="1" si="11"/>
        <v>-3.2612286630256837E-2</v>
      </c>
      <c r="P123" s="1">
        <f t="shared" ca="1" si="11"/>
        <v>-6.1012895092436972E-2</v>
      </c>
      <c r="Q123" s="1">
        <f t="shared" ca="1" si="11"/>
        <v>-7.3295159777004307E-2</v>
      </c>
      <c r="R123" s="1">
        <f t="shared" ca="1" si="11"/>
        <v>-6.3134711478006506E-2</v>
      </c>
      <c r="S123" s="1">
        <f t="shared" ca="1" si="11"/>
        <v>-3.2126448961476094E-3</v>
      </c>
      <c r="T123" s="1">
        <f t="shared" ca="1" si="11"/>
        <v>4.0934424572069431E-2</v>
      </c>
      <c r="U123" s="1">
        <f t="shared" ca="1" si="11"/>
        <v>5.9236824017433728E-2</v>
      </c>
      <c r="V123" s="1">
        <f t="shared" ca="1" si="15"/>
        <v>6.1620683717101651E-2</v>
      </c>
      <c r="W123" s="1">
        <f t="shared" ca="1" si="16"/>
        <v>5.5405828449621705E-2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-3.0799374211102463E-2</v>
      </c>
      <c r="E124" s="1">
        <f t="shared" ca="1" si="13"/>
        <v>-6.6286695131286974E-2</v>
      </c>
      <c r="F124" s="1">
        <f t="shared" ca="1" si="14"/>
        <v>-2.9744920223502908E-2</v>
      </c>
      <c r="G124" s="1">
        <f t="shared" ca="1" si="10"/>
        <v>4.9080864369017256E-2</v>
      </c>
      <c r="H124" s="1">
        <f t="shared" ca="1" si="10"/>
        <v>9.2273314237460824E-2</v>
      </c>
      <c r="I124" s="1">
        <f t="shared" ca="1" si="11"/>
        <v>0.14975289598878661</v>
      </c>
      <c r="J124" s="1">
        <f t="shared" ca="1" si="11"/>
        <v>0.2524070528382053</v>
      </c>
      <c r="K124" s="1">
        <f t="shared" ca="1" si="11"/>
        <v>0.3156554383196396</v>
      </c>
      <c r="L124" s="1">
        <f t="shared" ca="1" si="11"/>
        <v>0.14868992106781881</v>
      </c>
      <c r="M124" s="1">
        <f t="shared" ca="1" si="11"/>
        <v>6.1847034819955772E-2</v>
      </c>
      <c r="N124" s="1">
        <f t="shared" ca="1" si="11"/>
        <v>9.3140984696900617E-2</v>
      </c>
      <c r="O124" s="1">
        <f t="shared" ca="1" si="11"/>
        <v>0.12707409719628329</v>
      </c>
      <c r="P124" s="1">
        <f t="shared" ca="1" si="11"/>
        <v>1.6909304293346111E-2</v>
      </c>
      <c r="Q124" s="1">
        <f t="shared" ca="1" si="11"/>
        <v>-4.7524519154318413E-2</v>
      </c>
      <c r="R124" s="1">
        <f t="shared" ca="1" si="11"/>
        <v>-7.5978031087547667E-3</v>
      </c>
      <c r="S124" s="1">
        <f t="shared" ca="1" si="11"/>
        <v>4.4302397224982699E-2</v>
      </c>
      <c r="T124" s="1">
        <f t="shared" ca="1" si="11"/>
        <v>8.3138611187102474E-2</v>
      </c>
      <c r="U124" s="1">
        <f t="shared" ca="1" si="11"/>
        <v>9.4888533107339024E-2</v>
      </c>
      <c r="V124" s="1">
        <f t="shared" ca="1" si="15"/>
        <v>0.10903009532996816</v>
      </c>
      <c r="W124" s="1">
        <f t="shared" ca="1" si="16"/>
        <v>0.12061695074754109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1.3416497616366893E-2</v>
      </c>
      <c r="E125" s="1">
        <f t="shared" ca="1" si="13"/>
        <v>4.991445946672681E-3</v>
      </c>
      <c r="F125" s="1">
        <f t="shared" ca="1" si="14"/>
        <v>-5.2454335409008832E-2</v>
      </c>
      <c r="G125" s="1">
        <f t="shared" ca="1" si="10"/>
        <v>-4.5859596978811507E-2</v>
      </c>
      <c r="H125" s="1">
        <f t="shared" ca="1" si="10"/>
        <v>1.3635142600323266E-2</v>
      </c>
      <c r="I125" s="1">
        <f t="shared" ca="1" si="11"/>
        <v>4.9765739882677608E-2</v>
      </c>
      <c r="J125" s="1">
        <f t="shared" ca="1" si="11"/>
        <v>0.16280308877202665</v>
      </c>
      <c r="K125" s="1">
        <f t="shared" ca="1" si="11"/>
        <v>0.29716107306461426</v>
      </c>
      <c r="L125" s="1">
        <f t="shared" ca="1" si="11"/>
        <v>0.12010671212017172</v>
      </c>
      <c r="M125" s="1">
        <f t="shared" ca="1" si="11"/>
        <v>-5.8552264384625949E-2</v>
      </c>
      <c r="N125" s="1">
        <f t="shared" ca="1" si="11"/>
        <v>-6.6359729803910861E-2</v>
      </c>
      <c r="O125" s="1">
        <f t="shared" ca="1" si="11"/>
        <v>-1.6143498531100628E-2</v>
      </c>
      <c r="P125" s="1">
        <f t="shared" ca="1" si="11"/>
        <v>3.4736767300952336E-3</v>
      </c>
      <c r="Q125" s="1">
        <f t="shared" ca="1" si="11"/>
        <v>3.0479693090990482E-3</v>
      </c>
      <c r="R125" s="1">
        <f t="shared" ca="1" si="11"/>
        <v>-9.0105360369866546E-3</v>
      </c>
      <c r="S125" s="1">
        <f t="shared" ca="1" si="11"/>
        <v>2.7096006175041841E-2</v>
      </c>
      <c r="T125" s="1">
        <f t="shared" ca="1" si="11"/>
        <v>7.5146199560032295E-2</v>
      </c>
      <c r="U125" s="1">
        <f t="shared" ca="1" si="11"/>
        <v>0.12190901610690766</v>
      </c>
      <c r="V125" s="1">
        <f t="shared" ca="1" si="15"/>
        <v>7.7672994725684466E-2</v>
      </c>
      <c r="W125" s="1">
        <f t="shared" ca="1" si="16"/>
        <v>1.7263145555791636E-2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-9.4284225428646493E-2</v>
      </c>
      <c r="E126" s="1">
        <f t="shared" ca="1" si="13"/>
        <v>-9.2748925306280622E-2</v>
      </c>
      <c r="F126" s="1">
        <f t="shared" ca="1" si="14"/>
        <v>-7.7382296091041525E-2</v>
      </c>
      <c r="G126" s="1">
        <f t="shared" ca="1" si="10"/>
        <v>-7.0474544677184239E-2</v>
      </c>
      <c r="H126" s="1">
        <f t="shared" ca="1" si="10"/>
        <v>-8.0295437109338813E-2</v>
      </c>
      <c r="I126" s="1">
        <f t="shared" ca="1" si="11"/>
        <v>-7.096526741866889E-2</v>
      </c>
      <c r="J126" s="1">
        <f t="shared" ca="1" si="11"/>
        <v>5.6136536661635615E-2</v>
      </c>
      <c r="K126" s="1">
        <f t="shared" ca="1" si="11"/>
        <v>0.22801929830930123</v>
      </c>
      <c r="L126" s="1">
        <f t="shared" ca="1" si="11"/>
        <v>9.5689117213636751E-2</v>
      </c>
      <c r="M126" s="1">
        <f t="shared" ca="1" si="11"/>
        <v>3.9119767104633815E-2</v>
      </c>
      <c r="N126" s="1">
        <f t="shared" ca="1" si="11"/>
        <v>0.18329118810712999</v>
      </c>
      <c r="O126" s="1">
        <f t="shared" ca="1" si="11"/>
        <v>0.30795038494544996</v>
      </c>
      <c r="P126" s="1">
        <f t="shared" ca="1" si="11"/>
        <v>0.15326771287618396</v>
      </c>
      <c r="Q126" s="1">
        <f t="shared" ca="1" si="11"/>
        <v>-6.0790773264375762E-3</v>
      </c>
      <c r="R126" s="1">
        <f t="shared" ca="1" si="11"/>
        <v>-6.6677871826746667E-3</v>
      </c>
      <c r="S126" s="1">
        <f t="shared" ca="1" si="11"/>
        <v>8.9077323245387918E-2</v>
      </c>
      <c r="T126" s="1">
        <f t="shared" ca="1" si="11"/>
        <v>0.14761256435908585</v>
      </c>
      <c r="U126" s="1">
        <f t="shared" ca="1" si="11"/>
        <v>8.1125983316932299E-2</v>
      </c>
      <c r="V126" s="1">
        <f t="shared" ca="1" si="15"/>
        <v>9.1907754337968314E-2</v>
      </c>
      <c r="W126" s="1">
        <f t="shared" ca="1" si="16"/>
        <v>0.20588137170561652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5.5983297318087273E-2</v>
      </c>
      <c r="E127" s="1">
        <f t="shared" ca="1" si="13"/>
        <v>4.8526246350512739E-2</v>
      </c>
      <c r="F127" s="1">
        <f t="shared" ca="1" si="14"/>
        <v>6.4123278707720735E-2</v>
      </c>
      <c r="G127" s="1">
        <f t="shared" ca="1" si="14"/>
        <v>6.3494901006177093E-2</v>
      </c>
      <c r="H127" s="1">
        <f t="shared" ca="1" si="14"/>
        <v>1.5484252934276695E-3</v>
      </c>
      <c r="I127" s="1">
        <f t="shared" ca="1" si="14"/>
        <v>-1.1318422443990528E-2</v>
      </c>
      <c r="J127" s="1">
        <f t="shared" ca="1" si="14"/>
        <v>0.13376650831618725</v>
      </c>
      <c r="K127" s="1">
        <f t="shared" ca="1" si="14"/>
        <v>0.2915330774259301</v>
      </c>
      <c r="L127" s="1">
        <f t="shared" ca="1" si="14"/>
        <v>0.16285774487815827</v>
      </c>
      <c r="M127" s="1">
        <f t="shared" ca="1" si="14"/>
        <v>2.9464775166993994E-2</v>
      </c>
      <c r="N127" s="1">
        <f t="shared" ca="1" si="14"/>
        <v>2.5578501312694551E-2</v>
      </c>
      <c r="O127" s="1">
        <f t="shared" ca="1" si="14"/>
        <v>4.6171519811990365E-2</v>
      </c>
      <c r="P127" s="1">
        <f t="shared" ca="1" si="14"/>
        <v>3.4987039408268181E-2</v>
      </c>
      <c r="Q127" s="1">
        <f t="shared" ca="1" si="14"/>
        <v>5.0816096957093326E-2</v>
      </c>
      <c r="R127" s="1">
        <f t="shared" ca="1" si="14"/>
        <v>0.12341070751240228</v>
      </c>
      <c r="S127" s="1">
        <f t="shared" ca="1" si="14"/>
        <v>0.1541573565357853</v>
      </c>
      <c r="T127" s="1">
        <f t="shared" ca="1" si="14"/>
        <v>0.11027765620183283</v>
      </c>
      <c r="U127" s="1">
        <f t="shared" ca="1" si="14"/>
        <v>3.2814335571395743E-2</v>
      </c>
      <c r="V127" s="1">
        <f t="shared" ca="1" si="15"/>
        <v>6.6629903430905718E-2</v>
      </c>
      <c r="W127" s="1">
        <f t="shared" ca="1" si="16"/>
        <v>0.19943533717448311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-2.1602222096770891E-2</v>
      </c>
      <c r="E128" s="1">
        <f t="shared" ca="1" si="13"/>
        <v>-1.5163041402188193E-2</v>
      </c>
      <c r="F128" s="1">
        <f t="shared" ref="F128:U143" ca="1" si="17">(F78+0.6*(G78+E78)+0.15*(D78+H78))/(1+2*0.6+2*0.15)</f>
        <v>1.1820501926312274E-3</v>
      </c>
      <c r="G128" s="1">
        <f t="shared" ca="1" si="17"/>
        <v>2.2449039925765319E-2</v>
      </c>
      <c r="H128" s="1">
        <f t="shared" ca="1" si="17"/>
        <v>2.2882333941197947E-2</v>
      </c>
      <c r="I128" s="1">
        <f t="shared" ca="1" si="17"/>
        <v>6.9239227335330417E-2</v>
      </c>
      <c r="J128" s="1">
        <f t="shared" ca="1" si="17"/>
        <v>0.17358394847612849</v>
      </c>
      <c r="K128" s="1">
        <f t="shared" ca="1" si="17"/>
        <v>0.29255839652112348</v>
      </c>
      <c r="L128" s="1">
        <f t="shared" ca="1" si="17"/>
        <v>0.20499526795024964</v>
      </c>
      <c r="M128" s="1">
        <f t="shared" ca="1" si="17"/>
        <v>0.12558914868066379</v>
      </c>
      <c r="N128" s="1">
        <f t="shared" ca="1" si="17"/>
        <v>0.16833971292253885</v>
      </c>
      <c r="O128" s="1">
        <f t="shared" ca="1" si="17"/>
        <v>0.19023160041095732</v>
      </c>
      <c r="P128" s="1">
        <f t="shared" ca="1" si="17"/>
        <v>0.10590809625180324</v>
      </c>
      <c r="Q128" s="1">
        <f t="shared" ca="1" si="17"/>
        <v>3.4503114785568875E-2</v>
      </c>
      <c r="R128" s="1">
        <f t="shared" ca="1" si="17"/>
        <v>-2.0142758834904833E-2</v>
      </c>
      <c r="S128" s="1">
        <f t="shared" ca="1" si="17"/>
        <v>-3.0234720785601863E-3</v>
      </c>
      <c r="T128" s="1">
        <f t="shared" ca="1" si="17"/>
        <v>5.5557609952052535E-2</v>
      </c>
      <c r="U128" s="1">
        <f t="shared" ca="1" si="17"/>
        <v>6.7661597418556527E-2</v>
      </c>
      <c r="V128" s="1">
        <f t="shared" ca="1" si="15"/>
        <v>6.3403334584876306E-2</v>
      </c>
      <c r="W128" s="1">
        <f t="shared" ca="1" si="16"/>
        <v>4.5911101937138384E-2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-5.069332105817584E-3</v>
      </c>
      <c r="E129" s="1">
        <f t="shared" ca="1" si="13"/>
        <v>-2.1819302340410573E-2</v>
      </c>
      <c r="F129" s="1">
        <f t="shared" ca="1" si="17"/>
        <v>-1.7107569227221286E-2</v>
      </c>
      <c r="G129" s="1">
        <f t="shared" ca="1" si="17"/>
        <v>-2.1260675493076732E-2</v>
      </c>
      <c r="H129" s="1">
        <f t="shared" ca="1" si="17"/>
        <v>-4.5416549811739627E-2</v>
      </c>
      <c r="I129" s="1">
        <f t="shared" ca="1" si="17"/>
        <v>-4.9832514940600647E-3</v>
      </c>
      <c r="J129" s="1">
        <f t="shared" ca="1" si="17"/>
        <v>0.16711586997984604</v>
      </c>
      <c r="K129" s="1">
        <f t="shared" ca="1" si="17"/>
        <v>0.35250807936472695</v>
      </c>
      <c r="L129" s="1">
        <f t="shared" ca="1" si="17"/>
        <v>0.27746473326976145</v>
      </c>
      <c r="M129" s="1">
        <f t="shared" ca="1" si="17"/>
        <v>0.13736076533023028</v>
      </c>
      <c r="N129" s="1">
        <f t="shared" ca="1" si="17"/>
        <v>7.7601597703105707E-2</v>
      </c>
      <c r="O129" s="1">
        <f t="shared" ca="1" si="17"/>
        <v>4.3245113429317708E-2</v>
      </c>
      <c r="P129" s="1">
        <f t="shared" ca="1" si="17"/>
        <v>-2.2397760497116004E-2</v>
      </c>
      <c r="Q129" s="1">
        <f t="shared" ca="1" si="17"/>
        <v>-2.7932186591044638E-2</v>
      </c>
      <c r="R129" s="1">
        <f t="shared" ca="1" si="17"/>
        <v>4.8229786353540124E-2</v>
      </c>
      <c r="S129" s="1">
        <f t="shared" ca="1" si="17"/>
        <v>0.11194387226917565</v>
      </c>
      <c r="T129" s="1">
        <f t="shared" ca="1" si="17"/>
        <v>0.12208055374251367</v>
      </c>
      <c r="U129" s="1">
        <f t="shared" ca="1" si="17"/>
        <v>7.6161946205496434E-2</v>
      </c>
      <c r="V129" s="1">
        <f t="shared" ca="1" si="15"/>
        <v>4.1642452081328558E-2</v>
      </c>
      <c r="W129" s="1">
        <f t="shared" ca="1" si="16"/>
        <v>3.4033161482836624E-2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-0.14318035992732825</v>
      </c>
      <c r="E130" s="1">
        <f t="shared" ca="1" si="13"/>
        <v>-7.5099705301104588E-2</v>
      </c>
      <c r="F130" s="1">
        <f t="shared" ca="1" si="17"/>
        <v>-1.0797524923099749E-2</v>
      </c>
      <c r="G130" s="1">
        <f t="shared" ca="1" si="17"/>
        <v>1.866430787506531E-2</v>
      </c>
      <c r="H130" s="1">
        <f t="shared" ca="1" si="17"/>
        <v>1.1059678976951671E-3</v>
      </c>
      <c r="I130" s="1">
        <f t="shared" ca="1" si="17"/>
        <v>4.1224369395336566E-2</v>
      </c>
      <c r="J130" s="1">
        <f t="shared" ca="1" si="17"/>
        <v>0.20305275406112927</v>
      </c>
      <c r="K130" s="1">
        <f t="shared" ca="1" si="17"/>
        <v>0.35244459593749811</v>
      </c>
      <c r="L130" s="1">
        <f t="shared" ca="1" si="17"/>
        <v>0.24354162846933769</v>
      </c>
      <c r="M130" s="1">
        <f t="shared" ca="1" si="17"/>
        <v>0.1709764410680851</v>
      </c>
      <c r="N130" s="1">
        <f t="shared" ca="1" si="17"/>
        <v>0.19455066187574274</v>
      </c>
      <c r="O130" s="1">
        <f t="shared" ca="1" si="17"/>
        <v>0.11018634848144841</v>
      </c>
      <c r="P130" s="1">
        <f t="shared" ca="1" si="17"/>
        <v>-1.8362345478704144E-2</v>
      </c>
      <c r="Q130" s="1">
        <f t="shared" ca="1" si="17"/>
        <v>-0.10369150803182363</v>
      </c>
      <c r="R130" s="1">
        <f t="shared" ca="1" si="17"/>
        <v>-0.10175645754410115</v>
      </c>
      <c r="S130" s="1">
        <f t="shared" ca="1" si="17"/>
        <v>-4.0114847380339012E-2</v>
      </c>
      <c r="T130" s="1">
        <f t="shared" ca="1" si="17"/>
        <v>-2.6355486833344783E-2</v>
      </c>
      <c r="U130" s="1">
        <f t="shared" ca="1" si="17"/>
        <v>-4.3542720234886111E-2</v>
      </c>
      <c r="V130" s="1">
        <f t="shared" ca="1" si="15"/>
        <v>-2.4205060024425872E-3</v>
      </c>
      <c r="W130" s="1">
        <f t="shared" ca="1" si="16"/>
        <v>4.2568409047445646E-2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8.2722339921467089E-2</v>
      </c>
      <c r="E131" s="1">
        <f t="shared" ca="1" si="13"/>
        <v>6.3098800099002025E-2</v>
      </c>
      <c r="F131" s="1">
        <f t="shared" ca="1" si="17"/>
        <v>1.7037883805505888E-2</v>
      </c>
      <c r="G131" s="1">
        <f t="shared" ca="1" si="17"/>
        <v>2.0623606319539748E-2</v>
      </c>
      <c r="H131" s="1">
        <f t="shared" ca="1" si="17"/>
        <v>1.9586808609844127E-2</v>
      </c>
      <c r="I131" s="1">
        <f t="shared" ca="1" si="17"/>
        <v>3.7580861164351713E-2</v>
      </c>
      <c r="J131" s="1">
        <f t="shared" ca="1" si="17"/>
        <v>0.11699460910575202</v>
      </c>
      <c r="K131" s="1">
        <f t="shared" ca="1" si="17"/>
        <v>0.23462829462925905</v>
      </c>
      <c r="L131" s="1">
        <f t="shared" ca="1" si="17"/>
        <v>0.12724243906675037</v>
      </c>
      <c r="M131" s="1">
        <f t="shared" ca="1" si="17"/>
        <v>-5.6890641779914156E-3</v>
      </c>
      <c r="N131" s="1">
        <f t="shared" ca="1" si="17"/>
        <v>-3.0464363110339947E-2</v>
      </c>
      <c r="O131" s="1">
        <f t="shared" ca="1" si="17"/>
        <v>-4.1759803761992231E-2</v>
      </c>
      <c r="P131" s="1">
        <f t="shared" ca="1" si="17"/>
        <v>-7.5890058267267996E-2</v>
      </c>
      <c r="Q131" s="1">
        <f t="shared" ca="1" si="17"/>
        <v>-7.0875365895247996E-2</v>
      </c>
      <c r="R131" s="1">
        <f t="shared" ca="1" si="17"/>
        <v>-2.1506233066773385E-2</v>
      </c>
      <c r="S131" s="1">
        <f t="shared" ca="1" si="17"/>
        <v>4.7872396721640995E-2</v>
      </c>
      <c r="T131" s="1">
        <f t="shared" ca="1" si="17"/>
        <v>8.9724533350352881E-2</v>
      </c>
      <c r="U131" s="1">
        <f t="shared" ca="1" si="17"/>
        <v>0.10601618978326366</v>
      </c>
      <c r="V131" s="1">
        <f t="shared" ca="1" si="15"/>
        <v>9.7134231028701487E-2</v>
      </c>
      <c r="W131" s="1">
        <f t="shared" ca="1" si="16"/>
        <v>5.8632989587042869E-2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-2.5248132487158521E-2</v>
      </c>
      <c r="E132" s="1">
        <f t="shared" ca="1" si="13"/>
        <v>-1.3289289357154776E-2</v>
      </c>
      <c r="F132" s="1">
        <f t="shared" ca="1" si="17"/>
        <v>-4.9866171348693505E-2</v>
      </c>
      <c r="G132" s="1">
        <f t="shared" ca="1" si="17"/>
        <v>-2.4373142699753901E-2</v>
      </c>
      <c r="H132" s="1">
        <f t="shared" ca="1" si="17"/>
        <v>1.8374027230092932E-3</v>
      </c>
      <c r="I132" s="1">
        <f t="shared" ca="1" si="17"/>
        <v>4.0175553495116714E-2</v>
      </c>
      <c r="J132" s="1">
        <f t="shared" ca="1" si="17"/>
        <v>0.18265720187671716</v>
      </c>
      <c r="K132" s="1">
        <f t="shared" ca="1" si="17"/>
        <v>0.35190823484638645</v>
      </c>
      <c r="L132" s="1">
        <f t="shared" ca="1" si="17"/>
        <v>0.27631845703028046</v>
      </c>
      <c r="M132" s="1">
        <f t="shared" ca="1" si="17"/>
        <v>0.14524925842050931</v>
      </c>
      <c r="N132" s="1">
        <f t="shared" ca="1" si="17"/>
        <v>4.9707792658832142E-2</v>
      </c>
      <c r="O132" s="1">
        <f t="shared" ca="1" si="17"/>
        <v>4.5476707744374571E-3</v>
      </c>
      <c r="P132" s="1">
        <f t="shared" ca="1" si="17"/>
        <v>4.4592952322979633E-3</v>
      </c>
      <c r="Q132" s="1">
        <f t="shared" ca="1" si="17"/>
        <v>-3.6735916155738249E-3</v>
      </c>
      <c r="R132" s="1">
        <f t="shared" ca="1" si="17"/>
        <v>1.3259420413883376E-2</v>
      </c>
      <c r="S132" s="1">
        <f t="shared" ca="1" si="17"/>
        <v>2.9145114355899865E-2</v>
      </c>
      <c r="T132" s="1">
        <f t="shared" ca="1" si="17"/>
        <v>3.9771287342602962E-2</v>
      </c>
      <c r="U132" s="1">
        <f t="shared" ca="1" si="17"/>
        <v>8.5314347204790576E-3</v>
      </c>
      <c r="V132" s="1">
        <f t="shared" ca="1" si="15"/>
        <v>-1.5007315790043546E-3</v>
      </c>
      <c r="W132" s="1">
        <f t="shared" ca="1" si="16"/>
        <v>1.6453299393256928E-2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-3.4070174820781056E-2</v>
      </c>
      <c r="E133" s="1">
        <f t="shared" ca="1" si="13"/>
        <v>-2.7597567187257841E-2</v>
      </c>
      <c r="F133" s="1">
        <f t="shared" ca="1" si="17"/>
        <v>-1.7285311096281165E-2</v>
      </c>
      <c r="G133" s="1">
        <f t="shared" ca="1" si="17"/>
        <v>2.7808896896269184E-3</v>
      </c>
      <c r="H133" s="1">
        <f t="shared" ca="1" si="17"/>
        <v>-4.5419436453856422E-3</v>
      </c>
      <c r="I133" s="1">
        <f t="shared" ca="1" si="17"/>
        <v>2.5001847435213321E-2</v>
      </c>
      <c r="J133" s="1">
        <f t="shared" ca="1" si="17"/>
        <v>0.22733882609436903</v>
      </c>
      <c r="K133" s="1">
        <f t="shared" ca="1" si="17"/>
        <v>0.40309189049641142</v>
      </c>
      <c r="L133" s="1">
        <f t="shared" ca="1" si="17"/>
        <v>0.2505887254481251</v>
      </c>
      <c r="M133" s="1">
        <f t="shared" ca="1" si="17"/>
        <v>7.3245257255068419E-2</v>
      </c>
      <c r="N133" s="1">
        <f t="shared" ca="1" si="17"/>
        <v>5.5742635866446254E-2</v>
      </c>
      <c r="O133" s="1">
        <f t="shared" ca="1" si="17"/>
        <v>8.8075826168554222E-2</v>
      </c>
      <c r="P133" s="1">
        <f t="shared" ca="1" si="17"/>
        <v>9.2289247366942023E-2</v>
      </c>
      <c r="Q133" s="1">
        <f t="shared" ca="1" si="17"/>
        <v>9.555600719587827E-2</v>
      </c>
      <c r="R133" s="1">
        <f t="shared" ca="1" si="17"/>
        <v>8.7472942670167905E-2</v>
      </c>
      <c r="S133" s="1">
        <f t="shared" ca="1" si="17"/>
        <v>4.6901937331481812E-2</v>
      </c>
      <c r="T133" s="1">
        <f t="shared" ca="1" si="17"/>
        <v>4.171303943059021E-3</v>
      </c>
      <c r="U133" s="1">
        <f t="shared" ca="1" si="17"/>
        <v>-1.6930483137208977E-3</v>
      </c>
      <c r="V133" s="1">
        <f t="shared" ca="1" si="15"/>
        <v>2.0950237709862131E-2</v>
      </c>
      <c r="W133" s="1">
        <f t="shared" ca="1" si="16"/>
        <v>1.1079505637878715E-2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-1.2299121319196074E-2</v>
      </c>
      <c r="E134" s="1">
        <f t="shared" ca="1" si="13"/>
        <v>-9.1445483371418567E-3</v>
      </c>
      <c r="F134" s="1">
        <f t="shared" ca="1" si="17"/>
        <v>6.7260105081567182E-3</v>
      </c>
      <c r="G134" s="1">
        <f t="shared" ca="1" si="17"/>
        <v>2.3513868102642561E-2</v>
      </c>
      <c r="H134" s="1">
        <f t="shared" ca="1" si="17"/>
        <v>1.2038288548615991E-2</v>
      </c>
      <c r="I134" s="1">
        <f t="shared" ca="1" si="17"/>
        <v>8.6206875238581282E-2</v>
      </c>
      <c r="J134" s="1">
        <f t="shared" ca="1" si="17"/>
        <v>0.29428861161037961</v>
      </c>
      <c r="K134" s="1">
        <f t="shared" ca="1" si="17"/>
        <v>0.44135686453952216</v>
      </c>
      <c r="L134" s="1">
        <f t="shared" ca="1" si="17"/>
        <v>0.24348483441172214</v>
      </c>
      <c r="M134" s="1">
        <f t="shared" ca="1" si="17"/>
        <v>0.10129208571581864</v>
      </c>
      <c r="N134" s="1">
        <f t="shared" ca="1" si="17"/>
        <v>9.108553496183415E-2</v>
      </c>
      <c r="O134" s="1">
        <f t="shared" ca="1" si="17"/>
        <v>9.177867279356898E-2</v>
      </c>
      <c r="P134" s="1">
        <f t="shared" ca="1" si="17"/>
        <v>2.1167503530307406E-2</v>
      </c>
      <c r="Q134" s="1">
        <f t="shared" ca="1" si="17"/>
        <v>-5.7325724926324963E-2</v>
      </c>
      <c r="R134" s="1">
        <f t="shared" ca="1" si="17"/>
        <v>-9.8843083621986266E-2</v>
      </c>
      <c r="S134" s="1">
        <f t="shared" ca="1" si="17"/>
        <v>-8.0692121573199257E-2</v>
      </c>
      <c r="T134" s="1">
        <f t="shared" ca="1" si="17"/>
        <v>-8.3837153896160491E-2</v>
      </c>
      <c r="U134" s="1">
        <f t="shared" ca="1" si="17"/>
        <v>-7.7310804204400813E-2</v>
      </c>
      <c r="V134" s="1">
        <f t="shared" ca="1" si="15"/>
        <v>2.9540005154191314E-2</v>
      </c>
      <c r="W134" s="1">
        <f t="shared" ca="1" si="16"/>
        <v>0.22620945978902401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2.336036194543185E-2</v>
      </c>
      <c r="E135" s="1">
        <f t="shared" ca="1" si="13"/>
        <v>2.9775403789985021E-2</v>
      </c>
      <c r="F135" s="1">
        <f t="shared" ca="1" si="17"/>
        <v>6.3439146896130852E-2</v>
      </c>
      <c r="G135" s="1">
        <f t="shared" ca="1" si="17"/>
        <v>9.1630585072175599E-2</v>
      </c>
      <c r="H135" s="1">
        <f t="shared" ca="1" si="17"/>
        <v>0.10237769364680935</v>
      </c>
      <c r="I135" s="1">
        <f t="shared" ca="1" si="17"/>
        <v>9.9118577378829217E-2</v>
      </c>
      <c r="J135" s="1">
        <f t="shared" ca="1" si="17"/>
        <v>7.9986027290754672E-2</v>
      </c>
      <c r="K135" s="1">
        <f t="shared" ca="1" si="17"/>
        <v>8.5664178064391514E-2</v>
      </c>
      <c r="L135" s="1">
        <f t="shared" ca="1" si="17"/>
        <v>8.915062660495067E-2</v>
      </c>
      <c r="M135" s="1">
        <f t="shared" ca="1" si="17"/>
        <v>0.21424213736121489</v>
      </c>
      <c r="N135" s="1">
        <f t="shared" ca="1" si="17"/>
        <v>0.3807976038501627</v>
      </c>
      <c r="O135" s="1">
        <f t="shared" ca="1" si="17"/>
        <v>0.34926719976085774</v>
      </c>
      <c r="P135" s="1">
        <f t="shared" ca="1" si="17"/>
        <v>0.29719900757726331</v>
      </c>
      <c r="Q135" s="1">
        <f t="shared" ca="1" si="17"/>
        <v>0.27171720237425834</v>
      </c>
      <c r="R135" s="1">
        <f t="shared" ca="1" si="17"/>
        <v>0.1595112698104019</v>
      </c>
      <c r="S135" s="1">
        <f t="shared" ca="1" si="17"/>
        <v>0.27874293598185407</v>
      </c>
      <c r="T135" s="1">
        <f t="shared" ca="1" si="17"/>
        <v>0.59423291731766326</v>
      </c>
      <c r="U135" s="1">
        <f t="shared" ca="1" si="17"/>
        <v>0.58973215348215435</v>
      </c>
      <c r="V135" s="1">
        <f t="shared" ca="1" si="15"/>
        <v>0.2539943591576414</v>
      </c>
      <c r="W135" s="1">
        <f t="shared" ca="1" si="16"/>
        <v>1.9942135522001341E-2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6.5612033723425986E-2</v>
      </c>
      <c r="E136" s="1">
        <f t="shared" ca="1" si="13"/>
        <v>5.1467835006663042E-2</v>
      </c>
      <c r="F136" s="1">
        <f t="shared" ca="1" si="17"/>
        <v>6.9264493375664716E-3</v>
      </c>
      <c r="G136" s="1">
        <f t="shared" ca="1" si="17"/>
        <v>-1.8454670803980618E-2</v>
      </c>
      <c r="H136" s="1">
        <f t="shared" ca="1" si="17"/>
        <v>-1.5934980363928458E-4</v>
      </c>
      <c r="I136" s="1">
        <f t="shared" ca="1" si="17"/>
        <v>0.1031428785587933</v>
      </c>
      <c r="J136" s="1">
        <f t="shared" ca="1" si="17"/>
        <v>0.28625234110492015</v>
      </c>
      <c r="K136" s="1">
        <f t="shared" ca="1" si="17"/>
        <v>0.46168021256769903</v>
      </c>
      <c r="L136" s="1">
        <f t="shared" ca="1" si="17"/>
        <v>0.46116083122903023</v>
      </c>
      <c r="M136" s="1">
        <f t="shared" ca="1" si="17"/>
        <v>0.62232101739760515</v>
      </c>
      <c r="N136" s="1">
        <f t="shared" ca="1" si="17"/>
        <v>0.75860617735630709</v>
      </c>
      <c r="O136" s="1">
        <f t="shared" ca="1" si="17"/>
        <v>0.66009541536966032</v>
      </c>
      <c r="P136" s="1">
        <f t="shared" ca="1" si="17"/>
        <v>0.31911667608276217</v>
      </c>
      <c r="Q136" s="1">
        <f t="shared" ca="1" si="17"/>
        <v>0.10224670071213597</v>
      </c>
      <c r="R136" s="1">
        <f t="shared" ca="1" si="17"/>
        <v>1.1797555932505232E-2</v>
      </c>
      <c r="S136" s="1">
        <f t="shared" ca="1" si="17"/>
        <v>6.0174108297847192E-3</v>
      </c>
      <c r="T136" s="1">
        <f t="shared" ca="1" si="17"/>
        <v>0.10851870468767473</v>
      </c>
      <c r="U136" s="1">
        <f t="shared" ca="1" si="17"/>
        <v>0.24340729796217339</v>
      </c>
      <c r="V136" s="1">
        <f t="shared" ca="1" si="15"/>
        <v>0.37012813349609947</v>
      </c>
      <c r="W136" s="1">
        <f t="shared" ca="1" si="16"/>
        <v>0.62205231822650275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3.2018015862120844E-2</v>
      </c>
      <c r="E137" s="1">
        <f t="shared" ca="1" si="13"/>
        <v>3.6254234273309503E-2</v>
      </c>
      <c r="F137" s="1">
        <f t="shared" ca="1" si="17"/>
        <v>-1.4545809513511851E-3</v>
      </c>
      <c r="G137" s="1">
        <f t="shared" ca="1" si="17"/>
        <v>-5.6178857530578788E-2</v>
      </c>
      <c r="H137" s="1">
        <f t="shared" ca="1" si="17"/>
        <v>-5.343490678739006E-2</v>
      </c>
      <c r="I137" s="1">
        <f t="shared" ca="1" si="17"/>
        <v>7.3599075948405993E-2</v>
      </c>
      <c r="J137" s="1">
        <f t="shared" ca="1" si="17"/>
        <v>0.25854885360041352</v>
      </c>
      <c r="K137" s="1">
        <f t="shared" ca="1" si="17"/>
        <v>0.35463474302398768</v>
      </c>
      <c r="L137" s="1">
        <f t="shared" ca="1" si="17"/>
        <v>0.22793060922408898</v>
      </c>
      <c r="M137" s="1">
        <f t="shared" ca="1" si="17"/>
        <v>0.32688472294247473</v>
      </c>
      <c r="N137" s="1">
        <f t="shared" ca="1" si="17"/>
        <v>0.59026213823187068</v>
      </c>
      <c r="O137" s="1">
        <f t="shared" ca="1" si="17"/>
        <v>0.57192266453615814</v>
      </c>
      <c r="P137" s="1">
        <f t="shared" ca="1" si="17"/>
        <v>0.25877372245911101</v>
      </c>
      <c r="Q137" s="1">
        <f t="shared" ca="1" si="17"/>
        <v>9.3665161505639707E-2</v>
      </c>
      <c r="R137" s="1">
        <f t="shared" ca="1" si="17"/>
        <v>0.13581240768994018</v>
      </c>
      <c r="S137" s="1">
        <f t="shared" ca="1" si="17"/>
        <v>0.28309625252453013</v>
      </c>
      <c r="T137" s="1">
        <f t="shared" ca="1" si="17"/>
        <v>0.38925019918305942</v>
      </c>
      <c r="U137" s="1">
        <f t="shared" ca="1" si="17"/>
        <v>0.20801076869178522</v>
      </c>
      <c r="V137" s="1">
        <f t="shared" ca="1" si="15"/>
        <v>4.2324760768967969E-2</v>
      </c>
      <c r="W137" s="1">
        <f t="shared" ca="1" si="16"/>
        <v>4.3104626647817376E-2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6.9860080739872349E-2</v>
      </c>
      <c r="E138" s="1">
        <f t="shared" ca="1" si="13"/>
        <v>5.4286770997618826E-2</v>
      </c>
      <c r="F138" s="1">
        <f t="shared" ca="1" si="17"/>
        <v>5.6450893796721836E-2</v>
      </c>
      <c r="G138" s="1">
        <f t="shared" ca="1" si="17"/>
        <v>2.5542267312626744E-2</v>
      </c>
      <c r="H138" s="1">
        <f t="shared" ca="1" si="17"/>
        <v>-2.7690549968215406E-3</v>
      </c>
      <c r="I138" s="1">
        <f t="shared" ca="1" si="17"/>
        <v>8.5212962625432917E-2</v>
      </c>
      <c r="J138" s="1">
        <f t="shared" ca="1" si="17"/>
        <v>0.20639340283311319</v>
      </c>
      <c r="K138" s="1">
        <f t="shared" ca="1" si="17"/>
        <v>0.30632484178507047</v>
      </c>
      <c r="L138" s="1">
        <f t="shared" ca="1" si="17"/>
        <v>0.4035869713361705</v>
      </c>
      <c r="M138" s="1">
        <f t="shared" ca="1" si="17"/>
        <v>0.62017829126478596</v>
      </c>
      <c r="N138" s="1">
        <f t="shared" ca="1" si="17"/>
        <v>0.82542476672266019</v>
      </c>
      <c r="O138" s="1">
        <f t="shared" ca="1" si="17"/>
        <v>0.71812229333581734</v>
      </c>
      <c r="P138" s="1">
        <f t="shared" ca="1" si="17"/>
        <v>0.36829762849535086</v>
      </c>
      <c r="Q138" s="1">
        <f t="shared" ca="1" si="17"/>
        <v>0.24909058656433788</v>
      </c>
      <c r="R138" s="1">
        <f t="shared" ca="1" si="17"/>
        <v>0.32911152387309234</v>
      </c>
      <c r="S138" s="1">
        <f t="shared" ca="1" si="17"/>
        <v>0.4297343535560415</v>
      </c>
      <c r="T138" s="1">
        <f t="shared" ca="1" si="17"/>
        <v>0.44918117170367688</v>
      </c>
      <c r="U138" s="1">
        <f t="shared" ca="1" si="17"/>
        <v>0.44957760194616297</v>
      </c>
      <c r="V138" s="1">
        <f t="shared" ca="1" si="15"/>
        <v>0.25023743126415698</v>
      </c>
      <c r="W138" s="1">
        <f t="shared" ca="1" si="16"/>
        <v>9.4278350769494659E-2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2.80716758578613E-2</v>
      </c>
      <c r="E139" s="1">
        <f t="shared" ca="1" si="13"/>
        <v>3.9729584864279417E-2</v>
      </c>
      <c r="F139" s="1">
        <f t="shared" ca="1" si="17"/>
        <v>1.2637924550806371E-2</v>
      </c>
      <c r="G139" s="1">
        <f t="shared" ca="1" si="17"/>
        <v>-1.0852697928210663E-2</v>
      </c>
      <c r="H139" s="1">
        <f t="shared" ca="1" si="17"/>
        <v>3.4359425736539516E-3</v>
      </c>
      <c r="I139" s="1">
        <f t="shared" ca="1" si="17"/>
        <v>1.6050408421924445E-2</v>
      </c>
      <c r="J139" s="1">
        <f t="shared" ca="1" si="17"/>
        <v>-1.7424178637708697E-2</v>
      </c>
      <c r="K139" s="1">
        <f t="shared" ca="1" si="17"/>
        <v>-3.0656740787605545E-2</v>
      </c>
      <c r="L139" s="1">
        <f t="shared" ca="1" si="17"/>
        <v>-2.623167833765639E-2</v>
      </c>
      <c r="M139" s="1">
        <f t="shared" ca="1" si="17"/>
        <v>2.3083653895220758E-2</v>
      </c>
      <c r="N139" s="1">
        <f t="shared" ca="1" si="17"/>
        <v>0.14857716942733451</v>
      </c>
      <c r="O139" s="1">
        <f t="shared" ca="1" si="17"/>
        <v>0.26312588163242451</v>
      </c>
      <c r="P139" s="1">
        <f t="shared" ca="1" si="17"/>
        <v>0.25792406425478709</v>
      </c>
      <c r="Q139" s="1">
        <f t="shared" ca="1" si="17"/>
        <v>0.21081587146029285</v>
      </c>
      <c r="R139" s="1">
        <f t="shared" ca="1" si="17"/>
        <v>0.11396719469678178</v>
      </c>
      <c r="S139" s="1">
        <f t="shared" ca="1" si="17"/>
        <v>9.5195396738988941E-2</v>
      </c>
      <c r="T139" s="1">
        <f t="shared" ca="1" si="17"/>
        <v>0.17987681441040976</v>
      </c>
      <c r="U139" s="1">
        <f t="shared" ca="1" si="17"/>
        <v>0.14434078301871492</v>
      </c>
      <c r="V139" s="1">
        <f t="shared" ca="1" si="15"/>
        <v>7.4832073427523571E-2</v>
      </c>
      <c r="W139" s="1">
        <f t="shared" ca="1" si="16"/>
        <v>4.4869125007601485E-2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-4.5447464857506108E-2</v>
      </c>
      <c r="E140" s="1">
        <f t="shared" ca="1" si="13"/>
        <v>-8.3196308506361533E-2</v>
      </c>
      <c r="F140" s="1">
        <f t="shared" ca="1" si="17"/>
        <v>-0.10472657565245953</v>
      </c>
      <c r="G140" s="1">
        <f t="shared" ca="1" si="17"/>
        <v>-5.3177703816687114E-2</v>
      </c>
      <c r="H140" s="1">
        <f t="shared" ca="1" si="17"/>
        <v>4.7759670965868192E-3</v>
      </c>
      <c r="I140" s="1">
        <f t="shared" ca="1" si="17"/>
        <v>9.0558352315667959E-2</v>
      </c>
      <c r="J140" s="1">
        <f t="shared" ca="1" si="17"/>
        <v>0.24416400948813624</v>
      </c>
      <c r="K140" s="1">
        <f t="shared" ca="1" si="17"/>
        <v>0.37024650371181078</v>
      </c>
      <c r="L140" s="1">
        <f t="shared" ca="1" si="17"/>
        <v>0.20369873820666468</v>
      </c>
      <c r="M140" s="1">
        <f t="shared" ca="1" si="17"/>
        <v>9.7482951402143608E-2</v>
      </c>
      <c r="N140" s="1">
        <f t="shared" ca="1" si="17"/>
        <v>0.17402785621817529</v>
      </c>
      <c r="O140" s="1">
        <f t="shared" ca="1" si="17"/>
        <v>0.32361549845397836</v>
      </c>
      <c r="P140" s="1">
        <f t="shared" ca="1" si="17"/>
        <v>0.24878212079486639</v>
      </c>
      <c r="Q140" s="1">
        <f t="shared" ca="1" si="17"/>
        <v>0.14060136903754245</v>
      </c>
      <c r="R140" s="1">
        <f t="shared" ca="1" si="17"/>
        <v>0.10941360241916613</v>
      </c>
      <c r="S140" s="1">
        <f t="shared" ca="1" si="17"/>
        <v>0.24775710841184512</v>
      </c>
      <c r="T140" s="1">
        <f t="shared" ca="1" si="17"/>
        <v>0.40967964618647013</v>
      </c>
      <c r="U140" s="1">
        <f t="shared" ca="1" si="17"/>
        <v>0.25193279057223028</v>
      </c>
      <c r="V140" s="1">
        <f t="shared" ca="1" si="15"/>
        <v>8.4532697732483092E-2</v>
      </c>
      <c r="W140" s="1">
        <f t="shared" ca="1" si="16"/>
        <v>4.3653485974016866E-2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7.4713368424223145E-3</v>
      </c>
      <c r="E141" s="1">
        <f t="shared" ca="1" si="13"/>
        <v>4.8936781017812889E-2</v>
      </c>
      <c r="F141" s="1">
        <f t="shared" ca="1" si="17"/>
        <v>7.4201997072609171E-3</v>
      </c>
      <c r="G141" s="1">
        <f t="shared" ca="1" si="17"/>
        <v>-4.5947125701875369E-2</v>
      </c>
      <c r="H141" s="1">
        <f t="shared" ca="1" si="17"/>
        <v>-4.4815397461314729E-2</v>
      </c>
      <c r="I141" s="1">
        <f t="shared" ca="1" si="17"/>
        <v>4.8095467157142899E-2</v>
      </c>
      <c r="J141" s="1">
        <f t="shared" ca="1" si="17"/>
        <v>0.20892610880629786</v>
      </c>
      <c r="K141" s="1">
        <f t="shared" ca="1" si="17"/>
        <v>0.34456231855829034</v>
      </c>
      <c r="L141" s="1">
        <f t="shared" ca="1" si="17"/>
        <v>0.3552411795576158</v>
      </c>
      <c r="M141" s="1">
        <f t="shared" ca="1" si="17"/>
        <v>0.42554639964370927</v>
      </c>
      <c r="N141" s="1">
        <f t="shared" ca="1" si="17"/>
        <v>0.36002872760977495</v>
      </c>
      <c r="O141" s="1">
        <f t="shared" ca="1" si="17"/>
        <v>0.27483250830620826</v>
      </c>
      <c r="P141" s="1">
        <f t="shared" ca="1" si="17"/>
        <v>0.12907590274654701</v>
      </c>
      <c r="Q141" s="1">
        <f t="shared" ca="1" si="17"/>
        <v>0.13704058866564398</v>
      </c>
      <c r="R141" s="1">
        <f t="shared" ca="1" si="17"/>
        <v>0.30824011168634013</v>
      </c>
      <c r="S141" s="1">
        <f t="shared" ca="1" si="17"/>
        <v>0.45842818132284108</v>
      </c>
      <c r="T141" s="1">
        <f t="shared" ca="1" si="17"/>
        <v>0.29861220101590985</v>
      </c>
      <c r="U141" s="1">
        <f t="shared" ca="1" si="17"/>
        <v>0.14898107442169969</v>
      </c>
      <c r="V141" s="1">
        <f t="shared" ca="1" si="15"/>
        <v>0.24800567979793528</v>
      </c>
      <c r="W141" s="1">
        <f t="shared" ca="1" si="16"/>
        <v>0.55723043358199464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-9.4379121704207744E-2</v>
      </c>
      <c r="E142" s="1">
        <f t="shared" ca="1" si="13"/>
        <v>-0.11127943536101383</v>
      </c>
      <c r="F142" s="1">
        <f t="shared" ca="1" si="17"/>
        <v>-0.12484465286988393</v>
      </c>
      <c r="G142" s="1">
        <f t="shared" ca="1" si="17"/>
        <v>-4.8826170390225215E-2</v>
      </c>
      <c r="H142" s="1">
        <f t="shared" ca="1" si="17"/>
        <v>6.3934774810283895E-2</v>
      </c>
      <c r="I142" s="1">
        <f t="shared" ca="1" si="17"/>
        <v>8.5780873231212224E-2</v>
      </c>
      <c r="J142" s="1">
        <f t="shared" ca="1" si="17"/>
        <v>3.1805573965447809E-2</v>
      </c>
      <c r="K142" s="1">
        <f t="shared" ca="1" si="17"/>
        <v>2.7780687401468905E-2</v>
      </c>
      <c r="L142" s="1">
        <f t="shared" ca="1" si="17"/>
        <v>0.15620446177440681</v>
      </c>
      <c r="M142" s="1">
        <f t="shared" ca="1" si="17"/>
        <v>0.30913355402472498</v>
      </c>
      <c r="N142" s="1">
        <f t="shared" ca="1" si="17"/>
        <v>0.26952619402541678</v>
      </c>
      <c r="O142" s="1">
        <f t="shared" ca="1" si="17"/>
        <v>0.18863262904879602</v>
      </c>
      <c r="P142" s="1">
        <f t="shared" ca="1" si="17"/>
        <v>0.21915200341008934</v>
      </c>
      <c r="Q142" s="1">
        <f t="shared" ca="1" si="17"/>
        <v>0.3707696099743768</v>
      </c>
      <c r="R142" s="1">
        <f t="shared" ca="1" si="17"/>
        <v>0.47394100924013183</v>
      </c>
      <c r="S142" s="1">
        <f t="shared" ca="1" si="17"/>
        <v>0.33898571973524877</v>
      </c>
      <c r="T142" s="1">
        <f t="shared" ca="1" si="17"/>
        <v>0.20143313053534287</v>
      </c>
      <c r="U142" s="1">
        <f t="shared" ca="1" si="17"/>
        <v>0.16676925365219966</v>
      </c>
      <c r="V142" s="1">
        <f t="shared" ca="1" si="15"/>
        <v>0.13810402400619121</v>
      </c>
      <c r="W142" s="1">
        <f t="shared" ca="1" si="16"/>
        <v>0.17243371022145246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4.6612931771307972E-2</v>
      </c>
      <c r="E143" s="1">
        <f t="shared" ca="1" si="13"/>
        <v>3.7493573276885524E-2</v>
      </c>
      <c r="F143" s="1">
        <f t="shared" ca="1" si="17"/>
        <v>1.4077776914976881E-2</v>
      </c>
      <c r="G143" s="1">
        <f t="shared" ca="1" si="17"/>
        <v>-7.2728543875323999E-3</v>
      </c>
      <c r="H143" s="1">
        <f t="shared" ca="1" si="17"/>
        <v>-3.3360985361486684E-2</v>
      </c>
      <c r="I143" s="1">
        <f t="shared" ca="1" si="17"/>
        <v>-5.230663291086679E-2</v>
      </c>
      <c r="J143" s="1">
        <f t="shared" ca="1" si="17"/>
        <v>-2.5202566162425066E-2</v>
      </c>
      <c r="K143" s="1">
        <f t="shared" ca="1" si="17"/>
        <v>7.6313295955103791E-2</v>
      </c>
      <c r="L143" s="1">
        <f t="shared" ca="1" si="17"/>
        <v>0.21130297070141474</v>
      </c>
      <c r="M143" s="1">
        <f t="shared" ca="1" si="17"/>
        <v>0.28574295140841471</v>
      </c>
      <c r="N143" s="1">
        <f t="shared" ca="1" si="17"/>
        <v>0.17060798858240109</v>
      </c>
      <c r="O143" s="1">
        <f t="shared" ca="1" si="17"/>
        <v>8.0383413798107393E-3</v>
      </c>
      <c r="P143" s="1">
        <f t="shared" ca="1" si="17"/>
        <v>-7.3686912762065709E-2</v>
      </c>
      <c r="Q143" s="1">
        <f t="shared" ca="1" si="17"/>
        <v>-9.9412919829177586E-4</v>
      </c>
      <c r="R143" s="1">
        <f t="shared" ca="1" si="17"/>
        <v>0.11081983884453077</v>
      </c>
      <c r="S143" s="1">
        <f t="shared" ca="1" si="17"/>
        <v>0.12490226597870532</v>
      </c>
      <c r="T143" s="1">
        <f t="shared" ca="1" si="17"/>
        <v>8.9649367571539393E-2</v>
      </c>
      <c r="U143" s="1">
        <f t="shared" ref="U143:U158" ca="1" si="18">(U93+0.6*(V93+T93)+0.15*(S93+W93))/(1+2*0.6+2*0.15)</f>
        <v>9.1137524438014275E-2</v>
      </c>
      <c r="V143" s="1">
        <f t="shared" ca="1" si="15"/>
        <v>0.22307682174239632</v>
      </c>
      <c r="W143" s="1">
        <f t="shared" ca="1" si="16"/>
        <v>0.51559296457193327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9.8081469495058648E-3</v>
      </c>
      <c r="E144" s="1">
        <f t="shared" ca="1" si="13"/>
        <v>6.3465330845505569E-2</v>
      </c>
      <c r="F144" s="1">
        <f t="shared" ref="F144:T158" ca="1" si="19">(F94+0.6*(G94+E94)+0.15*(D94+H94))/(1+2*0.6+2*0.15)</f>
        <v>4.8199244626047966E-2</v>
      </c>
      <c r="G144" s="1">
        <f t="shared" ca="1" si="19"/>
        <v>4.5566305615100146E-2</v>
      </c>
      <c r="H144" s="1">
        <f t="shared" ca="1" si="19"/>
        <v>8.5344012432205685E-2</v>
      </c>
      <c r="I144" s="1">
        <f t="shared" ca="1" si="19"/>
        <v>0.12099815333423984</v>
      </c>
      <c r="J144" s="1">
        <f t="shared" ca="1" si="19"/>
        <v>0.23090046662859601</v>
      </c>
      <c r="K144" s="1">
        <f t="shared" ca="1" si="19"/>
        <v>0.35240700194633606</v>
      </c>
      <c r="L144" s="1">
        <f t="shared" ca="1" si="19"/>
        <v>0.3448236175983766</v>
      </c>
      <c r="M144" s="1">
        <f t="shared" ca="1" si="19"/>
        <v>0.51453424920480439</v>
      </c>
      <c r="N144" s="1">
        <f t="shared" ca="1" si="19"/>
        <v>0.68138593161512007</v>
      </c>
      <c r="O144" s="1">
        <f t="shared" ca="1" si="19"/>
        <v>0.56293021513630837</v>
      </c>
      <c r="P144" s="1">
        <f t="shared" ca="1" si="19"/>
        <v>0.2671708652493725</v>
      </c>
      <c r="Q144" s="1">
        <f t="shared" ca="1" si="19"/>
        <v>0.15081817628330343</v>
      </c>
      <c r="R144" s="1">
        <f t="shared" ca="1" si="19"/>
        <v>0.14964680252122775</v>
      </c>
      <c r="S144" s="1">
        <f t="shared" ca="1" si="19"/>
        <v>0.18439493494356488</v>
      </c>
      <c r="T144" s="1">
        <f t="shared" ca="1" si="19"/>
        <v>9.3627004683576001E-2</v>
      </c>
      <c r="U144" s="1">
        <f t="shared" ca="1" si="18"/>
        <v>3.507141043858452E-2</v>
      </c>
      <c r="V144" s="1">
        <f t="shared" ca="1" si="15"/>
        <v>7.1044831379406842E-2</v>
      </c>
      <c r="W144" s="1">
        <f t="shared" ca="1" si="16"/>
        <v>0.15975369235344355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-2.9943243931244263E-3</v>
      </c>
      <c r="E145" s="1">
        <f t="shared" ca="1" si="13"/>
        <v>1.8932673020500283E-2</v>
      </c>
      <c r="F145" s="1">
        <f t="shared" ca="1" si="19"/>
        <v>2.0564910527825823E-2</v>
      </c>
      <c r="G145" s="1">
        <f t="shared" ca="1" si="19"/>
        <v>-3.8192639117508608E-3</v>
      </c>
      <c r="H145" s="1">
        <f t="shared" ca="1" si="19"/>
        <v>-1.9527107861913612E-2</v>
      </c>
      <c r="I145" s="1">
        <f t="shared" ca="1" si="19"/>
        <v>-2.5341928929335577E-2</v>
      </c>
      <c r="J145" s="1">
        <f t="shared" ca="1" si="19"/>
        <v>-5.3551631581160103E-3</v>
      </c>
      <c r="K145" s="1">
        <f t="shared" ca="1" si="19"/>
        <v>6.3328611785558639E-2</v>
      </c>
      <c r="L145" s="1">
        <f t="shared" ca="1" si="19"/>
        <v>0.23188961407537317</v>
      </c>
      <c r="M145" s="1">
        <f t="shared" ca="1" si="19"/>
        <v>0.36691381816361457</v>
      </c>
      <c r="N145" s="1">
        <f t="shared" ca="1" si="19"/>
        <v>0.2282212746284257</v>
      </c>
      <c r="O145" s="1">
        <f t="shared" ca="1" si="19"/>
        <v>7.6325455417545263E-2</v>
      </c>
      <c r="P145" s="1">
        <f t="shared" ca="1" si="19"/>
        <v>-5.6658197668452617E-3</v>
      </c>
      <c r="Q145" s="1">
        <f t="shared" ca="1" si="19"/>
        <v>-4.6302437685930856E-2</v>
      </c>
      <c r="R145" s="1">
        <f t="shared" ca="1" si="19"/>
        <v>-4.5073917083691024E-2</v>
      </c>
      <c r="S145" s="1">
        <f t="shared" ca="1" si="19"/>
        <v>-1.1823078902015515E-2</v>
      </c>
      <c r="T145" s="1">
        <f t="shared" ca="1" si="19"/>
        <v>-3.8568253248279782E-3</v>
      </c>
      <c r="U145" s="1">
        <f t="shared" ca="1" si="18"/>
        <v>-2.6972395808470247E-3</v>
      </c>
      <c r="V145" s="1">
        <f t="shared" ca="1" si="15"/>
        <v>3.0848926884140607E-2</v>
      </c>
      <c r="W145" s="1">
        <f t="shared" ca="1" si="16"/>
        <v>9.3412621974634652E-2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-0.10725524964278442</v>
      </c>
      <c r="E146" s="1">
        <f t="shared" ca="1" si="13"/>
        <v>-2.3349841334458346E-2</v>
      </c>
      <c r="F146" s="1">
        <f t="shared" ca="1" si="19"/>
        <v>1.3688532968239256E-2</v>
      </c>
      <c r="G146" s="1">
        <f t="shared" ca="1" si="19"/>
        <v>9.9725566650498247E-3</v>
      </c>
      <c r="H146" s="1">
        <f t="shared" ca="1" si="19"/>
        <v>-2.9990666793242422E-2</v>
      </c>
      <c r="I146" s="1">
        <f t="shared" ca="1" si="19"/>
        <v>-6.3167676384993376E-2</v>
      </c>
      <c r="J146" s="1">
        <f t="shared" ca="1" si="19"/>
        <v>-1.2566292503846133E-2</v>
      </c>
      <c r="K146" s="1">
        <f t="shared" ca="1" si="19"/>
        <v>0.12318524453481669</v>
      </c>
      <c r="L146" s="1">
        <f t="shared" ca="1" si="19"/>
        <v>0.35600381072212811</v>
      </c>
      <c r="M146" s="1">
        <f t="shared" ca="1" si="19"/>
        <v>0.69258237074176665</v>
      </c>
      <c r="N146" s="1">
        <f t="shared" ca="1" si="19"/>
        <v>0.74347051534049324</v>
      </c>
      <c r="O146" s="1">
        <f t="shared" ca="1" si="19"/>
        <v>0.47435740997862474</v>
      </c>
      <c r="P146" s="1">
        <f t="shared" ca="1" si="19"/>
        <v>0.33516676815258639</v>
      </c>
      <c r="Q146" s="1">
        <f t="shared" ca="1" si="19"/>
        <v>0.3798581521001777</v>
      </c>
      <c r="R146" s="1">
        <f t="shared" ca="1" si="19"/>
        <v>0.33397099688074749</v>
      </c>
      <c r="S146" s="1">
        <f t="shared" ca="1" si="19"/>
        <v>0.26199386284518289</v>
      </c>
      <c r="T146" s="1">
        <f t="shared" ca="1" si="19"/>
        <v>0.18955821830117289</v>
      </c>
      <c r="U146" s="1">
        <f t="shared" ca="1" si="18"/>
        <v>0.1679989990152817</v>
      </c>
      <c r="V146" s="1">
        <f t="shared" ca="1" si="15"/>
        <v>0.26360471556693393</v>
      </c>
      <c r="W146" s="1">
        <f t="shared" ca="1" si="16"/>
        <v>0.50809887416179289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2.4723788566115255E-2</v>
      </c>
      <c r="E147" s="1">
        <f t="shared" ca="1" si="13"/>
        <v>-1.7979874223919501E-2</v>
      </c>
      <c r="F147" s="1">
        <f t="shared" ca="1" si="19"/>
        <v>-2.6859152129212922E-2</v>
      </c>
      <c r="G147" s="1">
        <f t="shared" ca="1" si="19"/>
        <v>-2.0660795639808292E-2</v>
      </c>
      <c r="H147" s="1">
        <f t="shared" ca="1" si="19"/>
        <v>-1.3485670244895345E-2</v>
      </c>
      <c r="I147" s="1">
        <f t="shared" ca="1" si="19"/>
        <v>2.1383399779281542E-3</v>
      </c>
      <c r="J147" s="1">
        <f t="shared" ca="1" si="19"/>
        <v>6.0941107118603682E-3</v>
      </c>
      <c r="K147" s="1">
        <f t="shared" ca="1" si="19"/>
        <v>5.2261452909927231E-2</v>
      </c>
      <c r="L147" s="1">
        <f t="shared" ca="1" si="19"/>
        <v>0.26014683398799943</v>
      </c>
      <c r="M147" s="1">
        <f t="shared" ca="1" si="19"/>
        <v>0.59123547998906745</v>
      </c>
      <c r="N147" s="1">
        <f t="shared" ca="1" si="19"/>
        <v>0.66683012891286264</v>
      </c>
      <c r="O147" s="1">
        <f t="shared" ca="1" si="19"/>
        <v>0.40129568257309717</v>
      </c>
      <c r="P147" s="1">
        <f t="shared" ca="1" si="19"/>
        <v>0.29839187589132088</v>
      </c>
      <c r="Q147" s="1">
        <f t="shared" ca="1" si="19"/>
        <v>0.4703364276417738</v>
      </c>
      <c r="R147" s="1">
        <f t="shared" ca="1" si="19"/>
        <v>0.53104428974517615</v>
      </c>
      <c r="S147" s="1">
        <f t="shared" ca="1" si="19"/>
        <v>0.45836058203437868</v>
      </c>
      <c r="T147" s="1">
        <f t="shared" ca="1" si="19"/>
        <v>0.45158636388040774</v>
      </c>
      <c r="U147" s="1">
        <f t="shared" ca="1" si="18"/>
        <v>0.27830646676119974</v>
      </c>
      <c r="V147" s="1">
        <f t="shared" ca="1" si="15"/>
        <v>0.10257514137177008</v>
      </c>
      <c r="W147" s="1">
        <f t="shared" ca="1" si="16"/>
        <v>6.6574624569232119E-2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0.10764827718060246</v>
      </c>
      <c r="E148" s="1">
        <f t="shared" ca="1" si="13"/>
        <v>0.11411370942866302</v>
      </c>
      <c r="F148" s="1">
        <f t="shared" ca="1" si="19"/>
        <v>7.1265525916471992E-2</v>
      </c>
      <c r="G148" s="1">
        <f t="shared" ca="1" si="19"/>
        <v>2.7573457541207252E-2</v>
      </c>
      <c r="H148" s="1">
        <f t="shared" ca="1" si="19"/>
        <v>1.5788279220399575E-3</v>
      </c>
      <c r="I148" s="1">
        <f t="shared" ca="1" si="19"/>
        <v>-4.5613296048453711E-4</v>
      </c>
      <c r="J148" s="1">
        <f t="shared" ca="1" si="19"/>
        <v>2.6988705720441115E-2</v>
      </c>
      <c r="K148" s="1">
        <f t="shared" ca="1" si="19"/>
        <v>9.7860104138363727E-2</v>
      </c>
      <c r="L148" s="1">
        <f t="shared" ca="1" si="19"/>
        <v>0.21252788921117688</v>
      </c>
      <c r="M148" s="1">
        <f t="shared" ca="1" si="19"/>
        <v>0.38991637798303863</v>
      </c>
      <c r="N148" s="1">
        <f t="shared" ca="1" si="19"/>
        <v>0.48709155797219383</v>
      </c>
      <c r="O148" s="1">
        <f t="shared" ca="1" si="19"/>
        <v>0.32097881455669014</v>
      </c>
      <c r="P148" s="1">
        <f t="shared" ca="1" si="19"/>
        <v>0.15840978744118384</v>
      </c>
      <c r="Q148" s="1">
        <f t="shared" ca="1" si="19"/>
        <v>0.15566792770735904</v>
      </c>
      <c r="R148" s="1">
        <f t="shared" ca="1" si="19"/>
        <v>0.17718718351707755</v>
      </c>
      <c r="S148" s="1">
        <f t="shared" ca="1" si="19"/>
        <v>0.26819715805575983</v>
      </c>
      <c r="T148" s="1">
        <f t="shared" ca="1" si="19"/>
        <v>0.31106337979503829</v>
      </c>
      <c r="U148" s="1">
        <f t="shared" ca="1" si="18"/>
        <v>0.21550162896881314</v>
      </c>
      <c r="V148" s="1">
        <f t="shared" ca="1" si="15"/>
        <v>0.28050801418800131</v>
      </c>
      <c r="W148" s="1">
        <f t="shared" ca="1" si="16"/>
        <v>0.57591826432655957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-2.4854753408684701E-2</v>
      </c>
      <c r="E149" s="1">
        <f t="shared" ca="1" si="13"/>
        <v>-2.1381444686986695E-3</v>
      </c>
      <c r="F149" s="1">
        <f t="shared" ca="1" si="19"/>
        <v>8.1623203394207214E-2</v>
      </c>
      <c r="G149" s="1">
        <f t="shared" ca="1" si="19"/>
        <v>0.20362797178879508</v>
      </c>
      <c r="H149" s="1">
        <f t="shared" ca="1" si="19"/>
        <v>0.27978985047223986</v>
      </c>
      <c r="I149" s="1">
        <f t="shared" ca="1" si="19"/>
        <v>0.19048975906962123</v>
      </c>
      <c r="J149" s="1">
        <f t="shared" ca="1" si="19"/>
        <v>0.10030107608114951</v>
      </c>
      <c r="K149" s="1">
        <f t="shared" ca="1" si="19"/>
        <v>6.5366738117456982E-2</v>
      </c>
      <c r="L149" s="1">
        <f t="shared" ca="1" si="19"/>
        <v>0.12025219658978707</v>
      </c>
      <c r="M149" s="1">
        <f t="shared" ca="1" si="19"/>
        <v>0.38762587928408487</v>
      </c>
      <c r="N149" s="1">
        <f t="shared" ca="1" si="19"/>
        <v>0.69408940976742062</v>
      </c>
      <c r="O149" s="1">
        <f t="shared" ca="1" si="19"/>
        <v>0.72939976659318795</v>
      </c>
      <c r="P149" s="1">
        <f t="shared" ca="1" si="19"/>
        <v>0.60739473154108281</v>
      </c>
      <c r="Q149" s="1">
        <f t="shared" ca="1" si="19"/>
        <v>0.66613240339038793</v>
      </c>
      <c r="R149" s="1">
        <f t="shared" ca="1" si="19"/>
        <v>0.56525664076093907</v>
      </c>
      <c r="S149" s="1">
        <f t="shared" ca="1" si="19"/>
        <v>0.36854165269095152</v>
      </c>
      <c r="T149" s="1">
        <f t="shared" ca="1" si="19"/>
        <v>0.37129881125789466</v>
      </c>
      <c r="U149" s="1">
        <f t="shared" ca="1" si="18"/>
        <v>0.49893115593061993</v>
      </c>
      <c r="V149" s="1">
        <f t="shared" ca="1" si="15"/>
        <v>0.52207068242003751</v>
      </c>
      <c r="W149" s="1">
        <f t="shared" ca="1" si="16"/>
        <v>0.66158447987109625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5.4887997852572985E-2</v>
      </c>
      <c r="E150" s="1">
        <f t="shared" ca="1" si="13"/>
        <v>8.5925642374764327E-2</v>
      </c>
      <c r="F150" s="1">
        <f t="shared" ca="1" si="19"/>
        <v>0.1516082526244078</v>
      </c>
      <c r="G150" s="1">
        <f t="shared" ca="1" si="19"/>
        <v>0.15362954026411862</v>
      </c>
      <c r="H150" s="1">
        <f t="shared" ca="1" si="19"/>
        <v>0.10710164991577234</v>
      </c>
      <c r="I150" s="1">
        <f t="shared" ca="1" si="19"/>
        <v>5.2244244975538402E-2</v>
      </c>
      <c r="J150" s="1">
        <f t="shared" ca="1" si="19"/>
        <v>2.8190885560265038E-2</v>
      </c>
      <c r="K150" s="1">
        <f t="shared" ca="1" si="19"/>
        <v>3.0701800767375564E-2</v>
      </c>
      <c r="L150" s="1">
        <f t="shared" ca="1" si="19"/>
        <v>7.9462510119254731E-2</v>
      </c>
      <c r="M150" s="1">
        <f t="shared" ca="1" si="19"/>
        <v>0.27248237074006443</v>
      </c>
      <c r="N150" s="1">
        <f t="shared" ca="1" si="19"/>
        <v>0.49444144925529193</v>
      </c>
      <c r="O150" s="1">
        <f t="shared" ca="1" si="19"/>
        <v>0.44621433916989861</v>
      </c>
      <c r="P150" s="1">
        <f t="shared" ca="1" si="19"/>
        <v>0.43454325484982342</v>
      </c>
      <c r="Q150" s="1">
        <f t="shared" ca="1" si="19"/>
        <v>0.577043022096699</v>
      </c>
      <c r="R150" s="1">
        <f t="shared" ca="1" si="19"/>
        <v>0.53057574060481549</v>
      </c>
      <c r="S150" s="1">
        <f t="shared" ca="1" si="19"/>
        <v>0.45198991783771947</v>
      </c>
      <c r="T150" s="1">
        <f t="shared" ca="1" si="19"/>
        <v>0.5866910161046448</v>
      </c>
      <c r="U150" s="1">
        <f t="shared" ca="1" si="18"/>
        <v>0.6615593339460959</v>
      </c>
      <c r="V150" s="1">
        <f t="shared" ca="1" si="15"/>
        <v>0.54993682985004844</v>
      </c>
      <c r="W150" s="1">
        <f t="shared" ca="1" si="16"/>
        <v>0.56700920107153385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-3.7421577353353203E-3</v>
      </c>
      <c r="E151" s="1">
        <f t="shared" ca="1" si="13"/>
        <v>4.1191463092111913E-2</v>
      </c>
      <c r="F151" s="1">
        <f t="shared" ca="1" si="19"/>
        <v>5.5755355201780335E-2</v>
      </c>
      <c r="G151" s="1">
        <f t="shared" ca="1" si="19"/>
        <v>3.0434373547503879E-3</v>
      </c>
      <c r="H151" s="1">
        <f t="shared" ca="1" si="19"/>
        <v>-3.5965998536453402E-2</v>
      </c>
      <c r="I151" s="1">
        <f t="shared" ca="1" si="19"/>
        <v>7.5861063307321977E-4</v>
      </c>
      <c r="J151" s="1">
        <f t="shared" ca="1" si="19"/>
        <v>6.1536887246500124E-2</v>
      </c>
      <c r="K151" s="1">
        <f t="shared" ca="1" si="19"/>
        <v>8.0335180000112347E-2</v>
      </c>
      <c r="L151" s="1">
        <f t="shared" ca="1" si="19"/>
        <v>0.11299443947634817</v>
      </c>
      <c r="M151" s="1">
        <f t="shared" ca="1" si="19"/>
        <v>0.21799229475390364</v>
      </c>
      <c r="N151" s="1">
        <f t="shared" ca="1" si="19"/>
        <v>0.2943191402928575</v>
      </c>
      <c r="O151" s="1">
        <f t="shared" ca="1" si="19"/>
        <v>0.18675662497123716</v>
      </c>
      <c r="P151" s="1">
        <f t="shared" ca="1" si="19"/>
        <v>0.14864954711704725</v>
      </c>
      <c r="Q151" s="1">
        <f t="shared" ca="1" si="19"/>
        <v>0.24215312889468019</v>
      </c>
      <c r="R151" s="1">
        <f t="shared" ca="1" si="19"/>
        <v>0.30079396059478786</v>
      </c>
      <c r="S151" s="1">
        <f t="shared" ca="1" si="19"/>
        <v>0.44815979562489633</v>
      </c>
      <c r="T151" s="1">
        <f t="shared" ca="1" si="19"/>
        <v>0.55450456395974645</v>
      </c>
      <c r="U151" s="1">
        <f t="shared" ca="1" si="18"/>
        <v>0.36522800821121459</v>
      </c>
      <c r="V151" s="1">
        <f t="shared" ca="1" si="15"/>
        <v>0.21493886490749017</v>
      </c>
      <c r="W151" s="1">
        <f t="shared" ca="1" si="16"/>
        <v>0.25584518436556974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7.0491628962406794E-2</v>
      </c>
      <c r="E152" s="1">
        <f t="shared" ca="1" si="13"/>
        <v>3.7569361018571647E-2</v>
      </c>
      <c r="F152" s="1">
        <f t="shared" ca="1" si="19"/>
        <v>4.7509588784079293E-2</v>
      </c>
      <c r="G152" s="1">
        <f t="shared" ca="1" si="19"/>
        <v>4.0518221853981767E-2</v>
      </c>
      <c r="H152" s="1">
        <f t="shared" ca="1" si="19"/>
        <v>3.1497280789359691E-2</v>
      </c>
      <c r="I152" s="1">
        <f t="shared" ca="1" si="19"/>
        <v>5.4970539193700062E-2</v>
      </c>
      <c r="J152" s="1">
        <f t="shared" ca="1" si="19"/>
        <v>8.0288934051050281E-2</v>
      </c>
      <c r="K152" s="1">
        <f t="shared" ca="1" si="19"/>
        <v>9.942667685221826E-2</v>
      </c>
      <c r="L152" s="1">
        <f t="shared" ca="1" si="19"/>
        <v>0.2675173488227624</v>
      </c>
      <c r="M152" s="1">
        <f t="shared" ca="1" si="19"/>
        <v>0.57817683292237754</v>
      </c>
      <c r="N152" s="1">
        <f t="shared" ca="1" si="19"/>
        <v>0.61714809059134335</v>
      </c>
      <c r="O152" s="1">
        <f t="shared" ca="1" si="19"/>
        <v>0.40700912210678492</v>
      </c>
      <c r="P152" s="1">
        <f t="shared" ca="1" si="19"/>
        <v>0.2941964096461851</v>
      </c>
      <c r="Q152" s="1">
        <f t="shared" ca="1" si="19"/>
        <v>0.32680421305928919</v>
      </c>
      <c r="R152" s="1">
        <f t="shared" ca="1" si="19"/>
        <v>0.32993532530671388</v>
      </c>
      <c r="S152" s="1">
        <f t="shared" ca="1" si="19"/>
        <v>0.28556785685787689</v>
      </c>
      <c r="T152" s="1">
        <f t="shared" ca="1" si="19"/>
        <v>0.15015972990370019</v>
      </c>
      <c r="U152" s="1">
        <f t="shared" ca="1" si="18"/>
        <v>4.9003453471970805E-2</v>
      </c>
      <c r="V152" s="1">
        <f t="shared" ca="1" si="15"/>
        <v>0.14851762634218743</v>
      </c>
      <c r="W152" s="1">
        <f t="shared" ca="1" si="16"/>
        <v>0.44830027350549739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5.5310826568990126E-2</v>
      </c>
      <c r="E153" s="1">
        <f t="shared" ca="1" si="13"/>
        <v>-1.3313268196336318E-2</v>
      </c>
      <c r="F153" s="1">
        <f t="shared" ca="1" si="19"/>
        <v>-6.7632725330152174E-2</v>
      </c>
      <c r="G153" s="1">
        <f t="shared" ca="1" si="19"/>
        <v>-3.6243971077454099E-2</v>
      </c>
      <c r="H153" s="1">
        <f t="shared" ca="1" si="19"/>
        <v>1.8601698410898312E-2</v>
      </c>
      <c r="I153" s="1">
        <f t="shared" ca="1" si="19"/>
        <v>6.2957906364825303E-2</v>
      </c>
      <c r="J153" s="1">
        <f t="shared" ca="1" si="19"/>
        <v>8.627914950631059E-2</v>
      </c>
      <c r="K153" s="1">
        <f t="shared" ca="1" si="19"/>
        <v>5.4429094041039891E-2</v>
      </c>
      <c r="L153" s="1">
        <f t="shared" ca="1" si="19"/>
        <v>-1.1259396408427118E-2</v>
      </c>
      <c r="M153" s="1">
        <f t="shared" ca="1" si="19"/>
        <v>-4.5787570787954333E-2</v>
      </c>
      <c r="N153" s="1">
        <f t="shared" ca="1" si="19"/>
        <v>-2.5856696652708906E-2</v>
      </c>
      <c r="O153" s="1">
        <f t="shared" ca="1" si="19"/>
        <v>8.9921928339011664E-2</v>
      </c>
      <c r="P153" s="1">
        <f t="shared" ca="1" si="19"/>
        <v>0.13378538587549982</v>
      </c>
      <c r="Q153" s="1">
        <f t="shared" ca="1" si="19"/>
        <v>9.1632538948797707E-2</v>
      </c>
      <c r="R153" s="1">
        <f t="shared" ca="1" si="19"/>
        <v>8.7799460908763491E-2</v>
      </c>
      <c r="S153" s="1">
        <f t="shared" ca="1" si="19"/>
        <v>0.25464732969672094</v>
      </c>
      <c r="T153" s="1">
        <f t="shared" ca="1" si="19"/>
        <v>0.39472711714744418</v>
      </c>
      <c r="U153" s="1">
        <f t="shared" ca="1" si="18"/>
        <v>0.25916739986028453</v>
      </c>
      <c r="V153" s="1">
        <f t="shared" ca="1" si="15"/>
        <v>0.14619976501111448</v>
      </c>
      <c r="W153" s="1">
        <f t="shared" ca="1" si="16"/>
        <v>0.11142956332477384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1.708816924069885E-2</v>
      </c>
      <c r="E154" s="1">
        <f t="shared" ca="1" si="13"/>
        <v>2.5139493021452478E-2</v>
      </c>
      <c r="F154" s="1">
        <f t="shared" ca="1" si="19"/>
        <v>3.7169265917032417E-3</v>
      </c>
      <c r="G154" s="1">
        <f t="shared" ca="1" si="19"/>
        <v>1.5460311715060782E-2</v>
      </c>
      <c r="H154" s="1">
        <f t="shared" ca="1" si="19"/>
        <v>5.3066383807802361E-2</v>
      </c>
      <c r="I154" s="1">
        <f t="shared" ca="1" si="19"/>
        <v>4.2214593309215134E-2</v>
      </c>
      <c r="J154" s="1">
        <f t="shared" ca="1" si="19"/>
        <v>9.9023335058050048E-3</v>
      </c>
      <c r="K154" s="1">
        <f t="shared" ca="1" si="19"/>
        <v>3.1645639758112042E-2</v>
      </c>
      <c r="L154" s="1">
        <f t="shared" ca="1" si="19"/>
        <v>6.2879374561599019E-2</v>
      </c>
      <c r="M154" s="1">
        <f t="shared" ca="1" si="19"/>
        <v>0.12644092440791027</v>
      </c>
      <c r="N154" s="1">
        <f t="shared" ca="1" si="19"/>
        <v>0.18309333135971045</v>
      </c>
      <c r="O154" s="1">
        <f t="shared" ca="1" si="19"/>
        <v>0.14971310697978665</v>
      </c>
      <c r="P154" s="1">
        <f t="shared" ca="1" si="19"/>
        <v>0.17582421825350353</v>
      </c>
      <c r="Q154" s="1">
        <f t="shared" ca="1" si="19"/>
        <v>0.36377569489589873</v>
      </c>
      <c r="R154" s="1">
        <f t="shared" ca="1" si="19"/>
        <v>0.53939529119833485</v>
      </c>
      <c r="S154" s="1">
        <f t="shared" ca="1" si="19"/>
        <v>0.50615039223260172</v>
      </c>
      <c r="T154" s="1">
        <f t="shared" ca="1" si="19"/>
        <v>0.46191914321986022</v>
      </c>
      <c r="U154" s="1">
        <f t="shared" ca="1" si="18"/>
        <v>0.26621614817993372</v>
      </c>
      <c r="V154" s="1">
        <f t="shared" ca="1" si="15"/>
        <v>8.5071633195039326E-2</v>
      </c>
      <c r="W154" s="1">
        <f t="shared" ca="1" si="16"/>
        <v>-2.8348232511344853E-2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1.1293717914516114E-2</v>
      </c>
      <c r="E155" s="1">
        <f t="shared" ca="1" si="13"/>
        <v>5.7659904177111629E-2</v>
      </c>
      <c r="F155" s="1">
        <f t="shared" ca="1" si="19"/>
        <v>1.2652716565139138E-2</v>
      </c>
      <c r="G155" s="1">
        <f t="shared" ca="1" si="19"/>
        <v>-7.8925966308834625E-2</v>
      </c>
      <c r="H155" s="1">
        <f t="shared" ca="1" si="19"/>
        <v>-0.11759775877596454</v>
      </c>
      <c r="I155" s="1">
        <f t="shared" ca="1" si="19"/>
        <v>-0.10238071909555783</v>
      </c>
      <c r="J155" s="1">
        <f t="shared" ca="1" si="19"/>
        <v>-4.9713305936435338E-2</v>
      </c>
      <c r="K155" s="1">
        <f t="shared" ca="1" si="19"/>
        <v>4.4890666780703282E-2</v>
      </c>
      <c r="L155" s="1">
        <f t="shared" ca="1" si="19"/>
        <v>0.27387527959628932</v>
      </c>
      <c r="M155" s="1">
        <f t="shared" ca="1" si="19"/>
        <v>0.60412412867456133</v>
      </c>
      <c r="N155" s="1">
        <f t="shared" ca="1" si="19"/>
        <v>0.7393415056362701</v>
      </c>
      <c r="O155" s="1">
        <f t="shared" ca="1" si="19"/>
        <v>0.55159810005588938</v>
      </c>
      <c r="P155" s="1">
        <f t="shared" ca="1" si="19"/>
        <v>0.19370707305615115</v>
      </c>
      <c r="Q155" s="1">
        <f t="shared" ca="1" si="19"/>
        <v>2.7481447508347912E-2</v>
      </c>
      <c r="R155" s="1">
        <f t="shared" ca="1" si="19"/>
        <v>1.6926777222634849E-2</v>
      </c>
      <c r="S155" s="1">
        <f t="shared" ca="1" si="19"/>
        <v>-6.8271860786578344E-3</v>
      </c>
      <c r="T155" s="1">
        <f t="shared" ca="1" si="19"/>
        <v>-5.0235247042690299E-2</v>
      </c>
      <c r="U155" s="1">
        <f t="shared" ca="1" si="18"/>
        <v>2.4004881783213695E-3</v>
      </c>
      <c r="V155" s="1">
        <f t="shared" ca="1" si="15"/>
        <v>0.22581165140125142</v>
      </c>
      <c r="W155" s="1">
        <f t="shared" ca="1" si="16"/>
        <v>0.55677549930306303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-4.9159748339201788E-2</v>
      </c>
      <c r="E156" s="1">
        <f t="shared" ca="1" si="13"/>
        <v>1.5892032094671996E-2</v>
      </c>
      <c r="F156" s="1">
        <f t="shared" ca="1" si="19"/>
        <v>0.10397794010702414</v>
      </c>
      <c r="G156" s="1">
        <f t="shared" ca="1" si="19"/>
        <v>0.2753955423771613</v>
      </c>
      <c r="H156" s="1">
        <f t="shared" ca="1" si="19"/>
        <v>0.44154079475761188</v>
      </c>
      <c r="I156" s="1">
        <f t="shared" ca="1" si="19"/>
        <v>0.33239692924196046</v>
      </c>
      <c r="J156" s="1">
        <f t="shared" ca="1" si="19"/>
        <v>0.14422503173016227</v>
      </c>
      <c r="K156" s="1">
        <f t="shared" ca="1" si="19"/>
        <v>1.341877589328885E-2</v>
      </c>
      <c r="L156" s="1">
        <f t="shared" ca="1" si="19"/>
        <v>1.608423609607839E-2</v>
      </c>
      <c r="M156" s="1">
        <f t="shared" ca="1" si="19"/>
        <v>0.12861890353480585</v>
      </c>
      <c r="N156" s="1">
        <f t="shared" ca="1" si="19"/>
        <v>0.22266216814308254</v>
      </c>
      <c r="O156" s="1">
        <f t="shared" ca="1" si="19"/>
        <v>0.14963090119978945</v>
      </c>
      <c r="P156" s="1">
        <f t="shared" ca="1" si="19"/>
        <v>0.13915713348457176</v>
      </c>
      <c r="Q156" s="1">
        <f t="shared" ca="1" si="19"/>
        <v>0.33004627473129322</v>
      </c>
      <c r="R156" s="1">
        <f t="shared" ca="1" si="19"/>
        <v>0.4862061862586235</v>
      </c>
      <c r="S156" s="1">
        <f t="shared" ca="1" si="19"/>
        <v>0.3991913230264037</v>
      </c>
      <c r="T156" s="1">
        <f t="shared" ca="1" si="19"/>
        <v>0.33109229219593972</v>
      </c>
      <c r="U156" s="1">
        <f t="shared" ca="1" si="18"/>
        <v>0.14885035712813544</v>
      </c>
      <c r="V156" s="1">
        <f t="shared" ca="1" si="15"/>
        <v>9.6915457004778632E-2</v>
      </c>
      <c r="W156" s="1">
        <f t="shared" ca="1" si="16"/>
        <v>0.1713874993384433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-3.8077592855539022E-2</v>
      </c>
      <c r="E157" s="1">
        <f t="shared" ca="1" si="13"/>
        <v>-1.8357940231531093E-2</v>
      </c>
      <c r="F157" s="1">
        <f t="shared" ca="1" si="19"/>
        <v>2.1064779370790883E-2</v>
      </c>
      <c r="G157" s="1">
        <f t="shared" ca="1" si="19"/>
        <v>0.15904250306874559</v>
      </c>
      <c r="H157" s="1">
        <f t="shared" ca="1" si="19"/>
        <v>0.29417069762972525</v>
      </c>
      <c r="I157" s="1">
        <f t="shared" ca="1" si="19"/>
        <v>0.20275103809986886</v>
      </c>
      <c r="J157" s="1">
        <f t="shared" ca="1" si="19"/>
        <v>0.13596456116666028</v>
      </c>
      <c r="K157" s="1">
        <f t="shared" ca="1" si="19"/>
        <v>0.16917186354514971</v>
      </c>
      <c r="L157" s="1">
        <f t="shared" ca="1" si="19"/>
        <v>0.20680168781438263</v>
      </c>
      <c r="M157" s="1">
        <f t="shared" ca="1" si="19"/>
        <v>0.30051779497679626</v>
      </c>
      <c r="N157" s="1">
        <f t="shared" ca="1" si="19"/>
        <v>0.44289158881111046</v>
      </c>
      <c r="O157" s="1">
        <f t="shared" ca="1" si="19"/>
        <v>0.40389243979871897</v>
      </c>
      <c r="P157" s="1">
        <f t="shared" ca="1" si="19"/>
        <v>0.40514012242692593</v>
      </c>
      <c r="Q157" s="1">
        <f t="shared" ca="1" si="19"/>
        <v>0.62273875681005464</v>
      </c>
      <c r="R157" s="1">
        <f t="shared" ca="1" si="19"/>
        <v>0.68588550805330895</v>
      </c>
      <c r="S157" s="1">
        <f t="shared" ca="1" si="19"/>
        <v>0.58980288667108316</v>
      </c>
      <c r="T157" s="1">
        <f t="shared" ca="1" si="19"/>
        <v>0.66348058547476341</v>
      </c>
      <c r="U157" s="1">
        <f t="shared" ca="1" si="18"/>
        <v>0.63718865718791784</v>
      </c>
      <c r="V157" s="1">
        <f t="shared" ca="1" si="15"/>
        <v>0.38836582513547635</v>
      </c>
      <c r="W157" s="1">
        <f t="shared" ca="1" si="16"/>
        <v>0.18160022139139681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3.1104933299804971E-3</v>
      </c>
      <c r="E158" s="1">
        <f t="shared" ca="1" si="13"/>
        <v>-1.6498727266018073E-2</v>
      </c>
      <c r="F158" s="1">
        <f t="shared" ca="1" si="19"/>
        <v>-5.7332537611489577E-2</v>
      </c>
      <c r="G158" s="1">
        <f t="shared" ca="1" si="19"/>
        <v>-8.2066230534884738E-2</v>
      </c>
      <c r="H158" s="1">
        <f t="shared" ca="1" si="19"/>
        <v>-5.8894040935761817E-2</v>
      </c>
      <c r="I158" s="1">
        <f t="shared" ca="1" si="19"/>
        <v>1.4463058836812181E-2</v>
      </c>
      <c r="J158" s="1">
        <f t="shared" ca="1" si="19"/>
        <v>7.0287689839129891E-2</v>
      </c>
      <c r="K158" s="1">
        <f t="shared" ca="1" si="19"/>
        <v>0.1231605785993745</v>
      </c>
      <c r="L158" s="1">
        <f ca="1">(L108+0.6*(M108+K108)+0.15*(J108+N108))/(1+2*0.6+2*0.15)</f>
        <v>0.11282393608814438</v>
      </c>
      <c r="M158" s="1">
        <f t="shared" ca="1" si="19"/>
        <v>8.4338629248883884E-2</v>
      </c>
      <c r="N158" s="1">
        <f t="shared" ca="1" si="19"/>
        <v>0.10318539314755401</v>
      </c>
      <c r="O158" s="1">
        <f t="shared" ca="1" si="19"/>
        <v>8.3225530293276201E-2</v>
      </c>
      <c r="P158" s="1">
        <f t="shared" ca="1" si="19"/>
        <v>0.12228043035974734</v>
      </c>
      <c r="Q158" s="1">
        <f t="shared" ca="1" si="19"/>
        <v>0.28867692725673466</v>
      </c>
      <c r="R158" s="1">
        <f t="shared" ca="1" si="19"/>
        <v>0.33551737257242803</v>
      </c>
      <c r="S158" s="1">
        <f t="shared" ca="1" si="19"/>
        <v>0.22922701990824196</v>
      </c>
      <c r="T158" s="1">
        <f t="shared" ca="1" si="19"/>
        <v>0.25419862994991183</v>
      </c>
      <c r="U158" s="1">
        <f t="shared" ca="1" si="18"/>
        <v>0.41727711996016026</v>
      </c>
      <c r="V158" s="1">
        <f t="shared" ca="1" si="15"/>
        <v>0.50588565351621617</v>
      </c>
      <c r="W158" s="1">
        <f ca="1">(W108+0.6*(V108)+0.15*U108)/(1+0.6+0.15)</f>
        <v>0.62248667243289246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-6.7358138061587207E-3</v>
      </c>
      <c r="E160" s="3">
        <f t="shared" ref="E160:W160" ca="1" si="20">AVERAGE(E111:E134)</f>
        <v>-1.5168887809238391E-2</v>
      </c>
      <c r="F160" s="3">
        <f t="shared" ca="1" si="20"/>
        <v>-1.6223131035358215E-2</v>
      </c>
      <c r="G160" s="3">
        <f t="shared" ca="1" si="20"/>
        <v>-7.4584799570701738E-4</v>
      </c>
      <c r="H160" s="3">
        <f t="shared" ca="1" si="20"/>
        <v>4.5941149838479352E-3</v>
      </c>
      <c r="I160" s="3">
        <f t="shared" ca="1" si="20"/>
        <v>5.6144981043446139E-2</v>
      </c>
      <c r="J160" s="3">
        <f t="shared" ca="1" si="20"/>
        <v>0.2134213549992697</v>
      </c>
      <c r="K160" s="3">
        <f t="shared" ca="1" si="20"/>
        <v>0.3645279949998253</v>
      </c>
      <c r="L160" s="3">
        <f t="shared" ca="1" si="20"/>
        <v>0.23561055728048896</v>
      </c>
      <c r="M160" s="3">
        <f t="shared" ca="1" si="20"/>
        <v>9.5832007521397547E-2</v>
      </c>
      <c r="N160" s="3">
        <f t="shared" ca="1" si="20"/>
        <v>6.7855297847918356E-2</v>
      </c>
      <c r="O160" s="3">
        <f t="shared" ca="1" si="20"/>
        <v>7.7200239702769222E-2</v>
      </c>
      <c r="P160" s="3">
        <f t="shared" ca="1" si="20"/>
        <v>4.5263584043237666E-2</v>
      </c>
      <c r="Q160" s="3">
        <f t="shared" ca="1" si="20"/>
        <v>1.9510386869245052E-2</v>
      </c>
      <c r="R160" s="3">
        <f t="shared" ca="1" si="20"/>
        <v>1.9989838237814975E-2</v>
      </c>
      <c r="S160" s="3">
        <f t="shared" ca="1" si="20"/>
        <v>4.2764642837500692E-2</v>
      </c>
      <c r="T160" s="3">
        <f t="shared" ca="1" si="20"/>
        <v>5.6646943813757809E-2</v>
      </c>
      <c r="U160" s="3">
        <f t="shared" ca="1" si="20"/>
        <v>4.4079266592504357E-2</v>
      </c>
      <c r="V160" s="3">
        <f t="shared" ca="1" si="20"/>
        <v>5.0787053150502103E-2</v>
      </c>
      <c r="W160" s="3">
        <f t="shared" ca="1" si="20"/>
        <v>7.6742425213474921E-2</v>
      </c>
    </row>
    <row r="161" spans="2:23">
      <c r="C161" s="1" t="s">
        <v>198</v>
      </c>
      <c r="D161" s="10">
        <f ca="1">AVERAGE(D135:D158)</f>
        <v>1.0894127932143666E-2</v>
      </c>
      <c r="E161" s="3">
        <f t="shared" ref="E161:W161" ca="1" si="21">AVERAGE(E135:E158)</f>
        <v>1.9655010529648739E-2</v>
      </c>
      <c r="F161" s="3">
        <f t="shared" ca="1" si="21"/>
        <v>1.7072047639026294E-2</v>
      </c>
      <c r="G161" s="3">
        <f t="shared" ca="1" si="21"/>
        <v>2.4524016358206262E-2</v>
      </c>
      <c r="H161" s="3">
        <f t="shared" ca="1" si="21"/>
        <v>4.4883943196087739E-2</v>
      </c>
      <c r="I161" s="3">
        <f t="shared" ca="1" si="21"/>
        <v>5.9762028266373078E-2</v>
      </c>
      <c r="J161" s="3">
        <f t="shared" ca="1" si="21"/>
        <v>9.1115610101603461E-2</v>
      </c>
      <c r="K161" s="3">
        <f t="shared" ca="1" si="21"/>
        <v>0.14158914458125207</v>
      </c>
      <c r="L161" s="3">
        <f t="shared" ca="1" si="21"/>
        <v>0.19703617036033161</v>
      </c>
      <c r="M161" s="3">
        <f t="shared" ca="1" si="21"/>
        <v>0.33893034013241735</v>
      </c>
      <c r="N161" s="3">
        <f t="shared" ca="1" si="21"/>
        <v>0.42709055878521379</v>
      </c>
      <c r="O161" s="3">
        <f t="shared" ca="1" si="21"/>
        <v>0.34962091120806488</v>
      </c>
      <c r="P161" s="3">
        <f t="shared" ca="1" si="21"/>
        <v>0.23886608319320288</v>
      </c>
      <c r="Q161" s="3">
        <f t="shared" ca="1" si="21"/>
        <v>0.2592423172806167</v>
      </c>
      <c r="R161" s="3">
        <f t="shared" ca="1" si="21"/>
        <v>0.28240342221894904</v>
      </c>
      <c r="S161" s="3">
        <f t="shared" ca="1" si="21"/>
        <v>0.28960141968852282</v>
      </c>
      <c r="T161" s="3">
        <f t="shared" ca="1" si="21"/>
        <v>0.31167703900493032</v>
      </c>
      <c r="U161" s="3">
        <f t="shared" ca="1" si="21"/>
        <v>0.26224552649345084</v>
      </c>
      <c r="V161" s="3">
        <f t="shared" ca="1" si="21"/>
        <v>0.22156381664863703</v>
      </c>
      <c r="W161" s="3">
        <f t="shared" ca="1" si="21"/>
        <v>0.29437439958339168</v>
      </c>
    </row>
    <row r="162" spans="2:23">
      <c r="C162" s="1" t="s">
        <v>16</v>
      </c>
      <c r="D162" s="3">
        <f ca="1">IF(D165&gt;0,TINV(TTEST(D111:D134,D135:D158,2,2),46),-TINV(TTEST(D111:D134,D135:D158,2,2),46))</f>
        <v>-0.99501608770512417</v>
      </c>
      <c r="E162" s="3">
        <f t="shared" ref="E162:V162" ca="1" si="22">IF(E165&gt;0,TINV(TTEST(E111:E134,E135:E158,2,2),46),-TINV(TTEST(E111:E134,E135:E158,2,2),46))</f>
        <v>-2.143351980963236</v>
      </c>
      <c r="F162" s="3">
        <f t="shared" ca="1" si="22"/>
        <v>-2.1141737319193785</v>
      </c>
      <c r="G162" s="3">
        <f t="shared" ca="1" si="22"/>
        <v>-1.2520137928091959</v>
      </c>
      <c r="H162" s="3">
        <f t="shared" ca="1" si="22"/>
        <v>-1.4692183958444094</v>
      </c>
      <c r="I162" s="3">
        <f t="shared" ca="1" si="22"/>
        <v>-0.1645071335180387</v>
      </c>
      <c r="J162" s="3">
        <f t="shared" ca="1" si="22"/>
        <v>4.9681956078273029</v>
      </c>
      <c r="K162" s="3">
        <f t="shared" ca="1" si="22"/>
        <v>6.7895160442322773</v>
      </c>
      <c r="L162" s="3">
        <f t="shared" ca="1" si="22"/>
        <v>1.2381335310913615</v>
      </c>
      <c r="M162" s="3">
        <f t="shared" ca="1" si="22"/>
        <v>-5.3285595478583847</v>
      </c>
      <c r="N162" s="3">
        <f t="shared" ca="1" si="22"/>
        <v>-6.8025111907195406</v>
      </c>
      <c r="O162" s="3">
        <f t="shared" ca="1" si="22"/>
        <v>-5.8943853601214844</v>
      </c>
      <c r="P162" s="3">
        <f t="shared" ca="1" si="22"/>
        <v>-5.9020423498018797</v>
      </c>
      <c r="Q162" s="3">
        <f t="shared" ca="1" si="22"/>
        <v>-5.751783684691393</v>
      </c>
      <c r="R162" s="3">
        <f t="shared" ca="1" si="22"/>
        <v>-5.9684909366283279</v>
      </c>
      <c r="S162" s="3">
        <f t="shared" ca="1" si="22"/>
        <v>-6.6389731541848018</v>
      </c>
      <c r="T162" s="3">
        <f t="shared" ca="1" si="22"/>
        <v>-5.7168100702619089</v>
      </c>
      <c r="U162" s="3">
        <f t="shared" ca="1" si="22"/>
        <v>-5.1085704391978375</v>
      </c>
      <c r="V162" s="3">
        <f t="shared" ca="1" si="22"/>
        <v>-5.1511127510949883</v>
      </c>
      <c r="W162" s="3">
        <f ca="1">IF(W165&gt;0,TINV(TTEST(W111:W134,W135:W158,2,2),46),-TINV(TTEST(W111:W134,W135:W158,2,2),46))</f>
        <v>-4.033379598790761</v>
      </c>
    </row>
    <row r="163" spans="2:23">
      <c r="B163" s="1" t="s">
        <v>199</v>
      </c>
      <c r="C163" s="1" t="s">
        <v>0</v>
      </c>
      <c r="D163" s="3">
        <f ca="1">STDEV(D111:D134)/SQRT(COUNT(D111:D134))</f>
        <v>1.421997150810091E-2</v>
      </c>
      <c r="E163" s="3">
        <f t="shared" ref="E163:W163" ca="1" si="23">STDEV(E111:E134)/SQRT(COUNT(E111:E134))</f>
        <v>1.267904106102204E-2</v>
      </c>
      <c r="F163" s="3">
        <f t="shared" ca="1" si="23"/>
        <v>9.1915030966920105E-3</v>
      </c>
      <c r="G163" s="3">
        <f t="shared" ca="1" si="23"/>
        <v>7.7918981967254591E-3</v>
      </c>
      <c r="H163" s="3">
        <f t="shared" ca="1" si="23"/>
        <v>8.5257650295500562E-3</v>
      </c>
      <c r="I163" s="3">
        <f t="shared" ca="1" si="23"/>
        <v>1.1197933807810853E-2</v>
      </c>
      <c r="J163" s="3">
        <f t="shared" ca="1" si="23"/>
        <v>1.3538906188310726E-2</v>
      </c>
      <c r="K163" s="3">
        <f t="shared" ca="1" si="23"/>
        <v>1.6245656103801555E-2</v>
      </c>
      <c r="L163" s="3">
        <f t="shared" ca="1" si="23"/>
        <v>1.606533771784702E-2</v>
      </c>
      <c r="M163" s="3">
        <f t="shared" ca="1" si="23"/>
        <v>1.5282119975576139E-2</v>
      </c>
      <c r="N163" s="3">
        <f t="shared" ca="1" si="23"/>
        <v>1.354364203342494E-2</v>
      </c>
      <c r="O163" s="3">
        <f t="shared" ca="1" si="23"/>
        <v>1.6832145508508211E-2</v>
      </c>
      <c r="P163" s="3">
        <f t="shared" ca="1" si="23"/>
        <v>1.4924095955580684E-2</v>
      </c>
      <c r="Q163" s="3">
        <f t="shared" ca="1" si="23"/>
        <v>1.461981370330818E-2</v>
      </c>
      <c r="R163" s="3">
        <f t="shared" ca="1" si="23"/>
        <v>1.3712521677825423E-2</v>
      </c>
      <c r="S163" s="3">
        <f t="shared" ca="1" si="23"/>
        <v>1.5585382680553423E-2</v>
      </c>
      <c r="T163" s="3">
        <f t="shared" ca="1" si="23"/>
        <v>2.0419992089384505E-2</v>
      </c>
      <c r="U163" s="3">
        <f t="shared" ca="1" si="23"/>
        <v>1.6272736450159711E-2</v>
      </c>
      <c r="V163" s="3">
        <f t="shared" ca="1" si="23"/>
        <v>1.1437761807042911E-2</v>
      </c>
      <c r="W163" s="3">
        <f t="shared" ca="1" si="23"/>
        <v>2.1347963207458315E-2</v>
      </c>
    </row>
    <row r="164" spans="2:23">
      <c r="C164" s="1" t="s">
        <v>198</v>
      </c>
      <c r="D164" s="3">
        <f ca="1">STDEV(D135:D158)/SQRT(COUNT(D135:D158))</f>
        <v>1.0570180702766259E-2</v>
      </c>
      <c r="E164" s="3">
        <f t="shared" ref="E164:W164" ca="1" si="24">STDEV(E135:E158)/SQRT(COUNT(E135:E158))</f>
        <v>1.0159721708927016E-2</v>
      </c>
      <c r="F164" s="3">
        <f t="shared" ca="1" si="24"/>
        <v>1.278801064842657E-2</v>
      </c>
      <c r="G164" s="3">
        <f t="shared" ca="1" si="24"/>
        <v>1.861867245500462E-2</v>
      </c>
      <c r="H164" s="3">
        <f t="shared" ca="1" si="24"/>
        <v>2.6063610806434202E-2</v>
      </c>
      <c r="I164" s="3">
        <f t="shared" ca="1" si="24"/>
        <v>1.8922002189129324E-2</v>
      </c>
      <c r="J164" s="3">
        <f t="shared" ca="1" si="24"/>
        <v>2.0560425913334256E-2</v>
      </c>
      <c r="K164" s="3">
        <f t="shared" ca="1" si="24"/>
        <v>2.8535331185196723E-2</v>
      </c>
      <c r="L164" s="3">
        <f t="shared" ca="1" si="24"/>
        <v>2.66937426513301E-2</v>
      </c>
      <c r="M164" s="3">
        <f t="shared" ca="1" si="24"/>
        <v>4.2986078619228672E-2</v>
      </c>
      <c r="N164" s="3">
        <f t="shared" ca="1" si="24"/>
        <v>5.1042949712496774E-2</v>
      </c>
      <c r="O164" s="3">
        <f t="shared" ca="1" si="24"/>
        <v>4.3042860304025619E-2</v>
      </c>
      <c r="P164" s="3">
        <f t="shared" ca="1" si="24"/>
        <v>2.9211021176245664E-2</v>
      </c>
      <c r="Q164" s="3">
        <f t="shared" ca="1" si="24"/>
        <v>3.9031377991157017E-2</v>
      </c>
      <c r="R164" s="3">
        <f t="shared" ca="1" si="24"/>
        <v>4.1773422162496202E-2</v>
      </c>
      <c r="S164" s="3">
        <f t="shared" ca="1" si="24"/>
        <v>3.375567363172155E-2</v>
      </c>
      <c r="T164" s="3">
        <f t="shared" ca="1" si="24"/>
        <v>3.9662651608694748E-2</v>
      </c>
      <c r="U164" s="3">
        <f t="shared" ca="1" si="24"/>
        <v>3.948410622982991E-2</v>
      </c>
      <c r="V164" s="3">
        <f t="shared" ca="1" si="24"/>
        <v>3.1117900961197233E-2</v>
      </c>
      <c r="W164" s="3">
        <f t="shared" ca="1" si="24"/>
        <v>4.955502205091622E-2</v>
      </c>
    </row>
    <row r="165" spans="2:23">
      <c r="C165" s="1" t="s">
        <v>110</v>
      </c>
      <c r="D165" s="2">
        <f ca="1">D160-D161</f>
        <v>-1.7629941738302388E-2</v>
      </c>
      <c r="E165" s="2">
        <f t="shared" ref="E165:W165" ca="1" si="25">E160-E161</f>
        <v>-3.4823898338887133E-2</v>
      </c>
      <c r="F165" s="2">
        <f t="shared" ca="1" si="25"/>
        <v>-3.3295178674384508E-2</v>
      </c>
      <c r="G165" s="2">
        <f t="shared" ca="1" si="25"/>
        <v>-2.526986435391328E-2</v>
      </c>
      <c r="H165" s="2">
        <f t="shared" ca="1" si="25"/>
        <v>-4.0289828212239802E-2</v>
      </c>
      <c r="I165" s="2">
        <f t="shared" ca="1" si="25"/>
        <v>-3.617047222926939E-3</v>
      </c>
      <c r="J165" s="2">
        <f t="shared" ca="1" si="25"/>
        <v>0.12230574489766624</v>
      </c>
      <c r="K165" s="2">
        <f t="shared" ca="1" si="25"/>
        <v>0.22293885041857323</v>
      </c>
      <c r="L165" s="2">
        <f t="shared" ca="1" si="25"/>
        <v>3.8574386920157355E-2</v>
      </c>
      <c r="M165" s="2">
        <f t="shared" ca="1" si="25"/>
        <v>-0.24309833261101982</v>
      </c>
      <c r="N165" s="2">
        <f t="shared" ca="1" si="25"/>
        <v>-0.35923526093729541</v>
      </c>
      <c r="O165" s="2">
        <f t="shared" ca="1" si="25"/>
        <v>-0.27242067150529564</v>
      </c>
      <c r="P165" s="2">
        <f t="shared" ca="1" si="25"/>
        <v>-0.19360249914996522</v>
      </c>
      <c r="Q165" s="2">
        <f t="shared" ca="1" si="25"/>
        <v>-0.23973193041137164</v>
      </c>
      <c r="R165" s="2">
        <f t="shared" ca="1" si="25"/>
        <v>-0.26241358398113407</v>
      </c>
      <c r="S165" s="2">
        <f t="shared" ca="1" si="25"/>
        <v>-0.24683677685102212</v>
      </c>
      <c r="T165" s="2">
        <f t="shared" ca="1" si="25"/>
        <v>-0.25503009519117253</v>
      </c>
      <c r="U165" s="2">
        <f t="shared" ca="1" si="25"/>
        <v>-0.21816625990094649</v>
      </c>
      <c r="V165" s="2">
        <f t="shared" ca="1" si="25"/>
        <v>-0.17077676349813492</v>
      </c>
      <c r="W165" s="2">
        <f t="shared" ca="1" si="25"/>
        <v>-0.21763197436991677</v>
      </c>
    </row>
    <row r="167" spans="2:23">
      <c r="B167" s="1" t="s">
        <v>200</v>
      </c>
      <c r="D167" s="1">
        <f ca="1">COVAR(D111:D158,$C111:$C158)/VAR($C111:$C158)</f>
        <v>-8.6313256427105432E-3</v>
      </c>
      <c r="E167" s="1">
        <f t="shared" ref="E167:W167" ca="1" si="26">COVAR(E111:E158,$C111:$C158)/VAR($C111:$C158)</f>
        <v>-1.7049200228413483E-2</v>
      </c>
      <c r="F167" s="1">
        <f t="shared" ca="1" si="26"/>
        <v>-1.6300764559334085E-2</v>
      </c>
      <c r="G167" s="1">
        <f t="shared" ca="1" si="26"/>
        <v>-1.2371704423270045E-2</v>
      </c>
      <c r="H167" s="1">
        <f t="shared" ca="1" si="26"/>
        <v>-1.9725228395575743E-2</v>
      </c>
      <c r="I167" s="1">
        <f t="shared" ca="1" si="26"/>
        <v>-1.7708460362246463E-3</v>
      </c>
      <c r="J167" s="1">
        <f t="shared" ca="1" si="26"/>
        <v>5.9878854272815751E-2</v>
      </c>
      <c r="K167" s="1">
        <f t="shared" ca="1" si="26"/>
        <v>0.10914714551742651</v>
      </c>
      <c r="L167" s="1">
        <f t="shared" ca="1" si="26"/>
        <v>1.8885376929660365E-2</v>
      </c>
      <c r="M167" s="1">
        <f t="shared" ca="1" si="26"/>
        <v>-0.11901689200747853</v>
      </c>
      <c r="N167" s="1">
        <f t="shared" ca="1" si="26"/>
        <v>-0.17587559650055093</v>
      </c>
      <c r="O167" s="1">
        <f t="shared" ca="1" si="26"/>
        <v>-0.13337262042446768</v>
      </c>
      <c r="P167" s="1">
        <f t="shared" ca="1" si="26"/>
        <v>-9.4784556875503786E-2</v>
      </c>
      <c r="Q167" s="1">
        <f t="shared" ca="1" si="26"/>
        <v>-0.1173687575972341</v>
      </c>
      <c r="R167" s="1">
        <f t="shared" ca="1" si="26"/>
        <v>-0.12847331715743024</v>
      </c>
      <c r="S167" s="1">
        <f t="shared" ca="1" si="26"/>
        <v>-0.12084717199997959</v>
      </c>
      <c r="T167" s="1">
        <f t="shared" ca="1" si="26"/>
        <v>-0.12485848410401157</v>
      </c>
      <c r="U167" s="1">
        <f t="shared" ca="1" si="26"/>
        <v>-0.1068105647431717</v>
      </c>
      <c r="V167" s="1">
        <f t="shared" ca="1" si="26"/>
        <v>-8.3609457129295239E-2</v>
      </c>
      <c r="W167" s="1">
        <f t="shared" ca="1" si="26"/>
        <v>-0.10654898745193839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1.2999999999999999E-2</v>
      </c>
      <c r="E1">
        <v>1.2999999999999999E-2</v>
      </c>
      <c r="F1">
        <v>3.0000000000000001E-3</v>
      </c>
      <c r="G1">
        <v>1.4E-2</v>
      </c>
      <c r="H1">
        <v>0.318</v>
      </c>
      <c r="I1">
        <v>6.9000000000000006E-2</v>
      </c>
      <c r="J1">
        <v>1E-3</v>
      </c>
      <c r="K1">
        <v>1.9E-2</v>
      </c>
      <c r="L1">
        <v>2.3E-2</v>
      </c>
      <c r="M1">
        <v>1.4E-2</v>
      </c>
      <c r="N1">
        <v>1E-3</v>
      </c>
      <c r="O1">
        <v>0.41399999999999998</v>
      </c>
      <c r="P1">
        <v>2E-3</v>
      </c>
      <c r="Q1">
        <v>5.0000000000000001E-3</v>
      </c>
      <c r="R1">
        <v>2E-3</v>
      </c>
      <c r="S1">
        <v>0.20100000000000001</v>
      </c>
      <c r="T1">
        <v>1.4E-2</v>
      </c>
      <c r="U1">
        <v>2.1000000000000001E-2</v>
      </c>
      <c r="V1">
        <v>1.4E-2</v>
      </c>
      <c r="W1">
        <v>0.98399999999999999</v>
      </c>
      <c r="Z1" s="1">
        <f>AVERAGE(D1:M1)</f>
        <v>4.8700000000000007E-2</v>
      </c>
      <c r="AA1" s="1">
        <f>AVERAGE(N1:W1)</f>
        <v>0.1658</v>
      </c>
    </row>
    <row r="2" spans="1:27">
      <c r="A2">
        <v>1</v>
      </c>
      <c r="B2" t="s">
        <v>149</v>
      </c>
      <c r="C2">
        <v>30</v>
      </c>
      <c r="D2">
        <v>8.0000000000000002E-3</v>
      </c>
      <c r="E2">
        <v>8.0000000000000002E-3</v>
      </c>
      <c r="F2">
        <v>3.2000000000000001E-2</v>
      </c>
      <c r="G2">
        <v>8.9999999999999993E-3</v>
      </c>
      <c r="H2">
        <v>0.34399999999999997</v>
      </c>
      <c r="I2">
        <v>0.20300000000000001</v>
      </c>
      <c r="J2">
        <v>2.1999999999999999E-2</v>
      </c>
      <c r="K2">
        <v>8.0000000000000002E-3</v>
      </c>
      <c r="L2">
        <v>0.10199999999999999</v>
      </c>
      <c r="M2">
        <v>8.9999999999999993E-3</v>
      </c>
      <c r="N2">
        <v>8.0000000000000002E-3</v>
      </c>
      <c r="O2">
        <v>0.59399999999999997</v>
      </c>
      <c r="P2">
        <v>5.0000000000000001E-3</v>
      </c>
      <c r="Q2">
        <v>0.48699999999999999</v>
      </c>
      <c r="R2">
        <v>0.02</v>
      </c>
      <c r="S2">
        <v>5.0999999999999997E-2</v>
      </c>
      <c r="T2">
        <v>0.01</v>
      </c>
      <c r="U2">
        <v>0.151</v>
      </c>
      <c r="V2">
        <v>8.9999999999999993E-3</v>
      </c>
      <c r="W2">
        <v>0.96499999999999997</v>
      </c>
      <c r="Z2" s="1">
        <f t="shared" ref="Z2:Z48" si="0">AVERAGE(D2:M2)</f>
        <v>7.4499999999999997E-2</v>
      </c>
      <c r="AA2" s="1">
        <f t="shared" ref="AA2:AA48" si="1">AVERAGE(N2:W2)</f>
        <v>0.22999999999999998</v>
      </c>
    </row>
    <row r="3" spans="1:27">
      <c r="A3">
        <v>2</v>
      </c>
      <c r="B3" t="s">
        <v>150</v>
      </c>
      <c r="C3">
        <v>30</v>
      </c>
      <c r="D3">
        <v>1.4999999999999999E-2</v>
      </c>
      <c r="E3">
        <v>1.4999999999999999E-2</v>
      </c>
      <c r="F3">
        <v>8.0000000000000002E-3</v>
      </c>
      <c r="G3">
        <v>1.6E-2</v>
      </c>
      <c r="H3">
        <v>1.4E-2</v>
      </c>
      <c r="I3">
        <v>0.01</v>
      </c>
      <c r="J3">
        <v>2E-3</v>
      </c>
      <c r="K3">
        <v>1.2E-2</v>
      </c>
      <c r="L3">
        <v>2E-3</v>
      </c>
      <c r="M3">
        <v>1.6E-2</v>
      </c>
      <c r="N3">
        <v>6.0000000000000001E-3</v>
      </c>
      <c r="O3">
        <v>0.26300000000000001</v>
      </c>
      <c r="P3">
        <v>6.0000000000000001E-3</v>
      </c>
      <c r="Q3">
        <v>3.0000000000000001E-3</v>
      </c>
      <c r="R3">
        <v>6.0000000000000001E-3</v>
      </c>
      <c r="S3">
        <v>0.28299999999999997</v>
      </c>
      <c r="T3">
        <v>1.6E-2</v>
      </c>
      <c r="U3">
        <v>0.01</v>
      </c>
      <c r="V3">
        <v>1.6E-2</v>
      </c>
      <c r="W3">
        <v>0.97399999999999998</v>
      </c>
      <c r="Z3" s="1">
        <f t="shared" si="0"/>
        <v>1.0999999999999999E-2</v>
      </c>
      <c r="AA3" s="1">
        <f t="shared" si="1"/>
        <v>0.1583</v>
      </c>
    </row>
    <row r="4" spans="1:27">
      <c r="A4">
        <v>3</v>
      </c>
      <c r="B4" t="s">
        <v>151</v>
      </c>
      <c r="C4">
        <v>30</v>
      </c>
      <c r="D4">
        <v>0.01</v>
      </c>
      <c r="E4">
        <v>0.01</v>
      </c>
      <c r="F4">
        <v>7.1999999999999995E-2</v>
      </c>
      <c r="G4">
        <v>0.01</v>
      </c>
      <c r="H4">
        <v>1.4E-2</v>
      </c>
      <c r="I4">
        <v>1.2999999999999999E-2</v>
      </c>
      <c r="J4">
        <v>0.39900000000000002</v>
      </c>
      <c r="K4">
        <v>3.0000000000000001E-3</v>
      </c>
      <c r="L4">
        <v>0.371</v>
      </c>
      <c r="M4">
        <v>0.01</v>
      </c>
      <c r="N4">
        <v>2E-3</v>
      </c>
      <c r="O4">
        <v>0.23100000000000001</v>
      </c>
      <c r="P4">
        <v>6.0000000000000001E-3</v>
      </c>
      <c r="Q4">
        <v>1.2999999999999999E-2</v>
      </c>
      <c r="R4">
        <v>4.0000000000000001E-3</v>
      </c>
      <c r="S4">
        <v>4.3999999999999997E-2</v>
      </c>
      <c r="T4">
        <v>1.0999999999999999E-2</v>
      </c>
      <c r="U4">
        <v>9.8000000000000004E-2</v>
      </c>
      <c r="V4">
        <v>0.01</v>
      </c>
      <c r="W4">
        <v>0.95099999999999996</v>
      </c>
      <c r="Z4" s="1">
        <f t="shared" si="0"/>
        <v>9.1200000000000003E-2</v>
      </c>
      <c r="AA4" s="1">
        <f t="shared" si="1"/>
        <v>0.13700000000000001</v>
      </c>
    </row>
    <row r="5" spans="1:27">
      <c r="A5">
        <v>4</v>
      </c>
      <c r="B5" t="s">
        <v>152</v>
      </c>
      <c r="C5">
        <v>30</v>
      </c>
      <c r="D5">
        <v>1.4999999999999999E-2</v>
      </c>
      <c r="E5">
        <v>1.6E-2</v>
      </c>
      <c r="F5">
        <v>2E-3</v>
      </c>
      <c r="G5">
        <v>1.6E-2</v>
      </c>
      <c r="H5">
        <v>0.08</v>
      </c>
      <c r="I5">
        <v>0.06</v>
      </c>
      <c r="J5">
        <v>1E-3</v>
      </c>
      <c r="K5">
        <v>2E-3</v>
      </c>
      <c r="L5">
        <v>0.11</v>
      </c>
      <c r="M5">
        <v>1.6E-2</v>
      </c>
      <c r="N5">
        <v>2E-3</v>
      </c>
      <c r="O5">
        <v>0.61499999999999999</v>
      </c>
      <c r="P5">
        <v>3.0000000000000001E-3</v>
      </c>
      <c r="Q5">
        <v>6.0000000000000001E-3</v>
      </c>
      <c r="R5">
        <v>2E-3</v>
      </c>
      <c r="S5">
        <v>0.108</v>
      </c>
      <c r="T5">
        <v>1.6E-2</v>
      </c>
      <c r="U5">
        <v>0.124</v>
      </c>
      <c r="V5">
        <v>1.6E-2</v>
      </c>
      <c r="W5">
        <v>0.98</v>
      </c>
      <c r="Z5" s="1">
        <f t="shared" si="0"/>
        <v>3.1800000000000002E-2</v>
      </c>
      <c r="AA5" s="1">
        <f t="shared" si="1"/>
        <v>0.18719999999999998</v>
      </c>
    </row>
    <row r="6" spans="1:27">
      <c r="A6">
        <v>5</v>
      </c>
      <c r="B6" t="s">
        <v>153</v>
      </c>
      <c r="C6">
        <v>30</v>
      </c>
      <c r="D6">
        <v>1.2E-2</v>
      </c>
      <c r="E6">
        <v>1.2E-2</v>
      </c>
      <c r="F6">
        <v>2.1000000000000001E-2</v>
      </c>
      <c r="G6">
        <v>1.4E-2</v>
      </c>
      <c r="H6">
        <v>0.52900000000000003</v>
      </c>
      <c r="I6">
        <v>0.28000000000000003</v>
      </c>
      <c r="J6">
        <v>5.0000000000000001E-3</v>
      </c>
      <c r="K6">
        <v>0.01</v>
      </c>
      <c r="L6">
        <v>0.14299999999999999</v>
      </c>
      <c r="M6">
        <v>1.4E-2</v>
      </c>
      <c r="N6">
        <v>1E-3</v>
      </c>
      <c r="O6">
        <v>0.622</v>
      </c>
      <c r="P6">
        <v>3.0000000000000001E-3</v>
      </c>
      <c r="Q6">
        <v>0.14399999999999999</v>
      </c>
      <c r="R6">
        <v>4.0000000000000001E-3</v>
      </c>
      <c r="S6">
        <v>0.13600000000000001</v>
      </c>
      <c r="T6">
        <v>1.6E-2</v>
      </c>
      <c r="U6">
        <v>2.9000000000000001E-2</v>
      </c>
      <c r="V6">
        <v>1.4E-2</v>
      </c>
      <c r="W6">
        <v>0.98399999999999999</v>
      </c>
      <c r="Z6" s="1">
        <f t="shared" si="0"/>
        <v>0.10400000000000001</v>
      </c>
      <c r="AA6" s="1">
        <f t="shared" si="1"/>
        <v>0.1953</v>
      </c>
    </row>
    <row r="7" spans="1:27">
      <c r="A7">
        <v>6</v>
      </c>
      <c r="B7" t="s">
        <v>154</v>
      </c>
      <c r="C7">
        <v>30</v>
      </c>
      <c r="D7">
        <v>1.7000000000000001E-2</v>
      </c>
      <c r="E7">
        <v>1.7999999999999999E-2</v>
      </c>
      <c r="F7">
        <v>3.4000000000000002E-2</v>
      </c>
      <c r="G7">
        <v>1.9E-2</v>
      </c>
      <c r="H7">
        <v>2E-3</v>
      </c>
      <c r="I7">
        <v>1.7000000000000001E-2</v>
      </c>
      <c r="J7">
        <v>2E-3</v>
      </c>
      <c r="K7">
        <v>3.0000000000000001E-3</v>
      </c>
      <c r="L7">
        <v>6.0000000000000001E-3</v>
      </c>
      <c r="M7">
        <v>1.9E-2</v>
      </c>
      <c r="N7">
        <v>2E-3</v>
      </c>
      <c r="O7">
        <v>0.105</v>
      </c>
      <c r="P7">
        <v>0.01</v>
      </c>
      <c r="Q7">
        <v>2E-3</v>
      </c>
      <c r="R7">
        <v>3.0000000000000001E-3</v>
      </c>
      <c r="S7">
        <v>0.35599999999999998</v>
      </c>
      <c r="T7">
        <v>0.02</v>
      </c>
      <c r="U7">
        <v>2E-3</v>
      </c>
      <c r="V7">
        <v>1.9E-2</v>
      </c>
      <c r="W7">
        <v>0.98499999999999999</v>
      </c>
      <c r="Z7" s="1">
        <f t="shared" si="0"/>
        <v>1.37E-2</v>
      </c>
      <c r="AA7" s="1">
        <f t="shared" si="1"/>
        <v>0.15040000000000001</v>
      </c>
    </row>
    <row r="8" spans="1:27">
      <c r="A8">
        <v>7</v>
      </c>
      <c r="B8" t="s">
        <v>155</v>
      </c>
      <c r="C8">
        <v>30</v>
      </c>
      <c r="D8">
        <v>2.4E-2</v>
      </c>
      <c r="E8">
        <v>2.5000000000000001E-2</v>
      </c>
      <c r="F8">
        <v>4.0000000000000001E-3</v>
      </c>
      <c r="G8">
        <v>3.3000000000000002E-2</v>
      </c>
      <c r="H8">
        <v>1E-3</v>
      </c>
      <c r="I8">
        <v>6.2E-2</v>
      </c>
      <c r="J8">
        <v>1E-3</v>
      </c>
      <c r="K8">
        <v>1E-3</v>
      </c>
      <c r="L8">
        <v>4.7E-2</v>
      </c>
      <c r="M8">
        <v>3.3000000000000002E-2</v>
      </c>
      <c r="N8">
        <v>1E-3</v>
      </c>
      <c r="O8">
        <v>0.14799999999999999</v>
      </c>
      <c r="P8">
        <v>4.0000000000000001E-3</v>
      </c>
      <c r="Q8">
        <v>3.0000000000000001E-3</v>
      </c>
      <c r="R8">
        <v>1E-3</v>
      </c>
      <c r="S8">
        <v>0.124</v>
      </c>
      <c r="T8">
        <v>4.2000000000000003E-2</v>
      </c>
      <c r="U8">
        <v>1E-3</v>
      </c>
      <c r="V8">
        <v>3.2000000000000001E-2</v>
      </c>
      <c r="W8">
        <v>0.99399999999999999</v>
      </c>
      <c r="Z8" s="1">
        <f t="shared" si="0"/>
        <v>2.3100000000000002E-2</v>
      </c>
      <c r="AA8" s="1">
        <f t="shared" si="1"/>
        <v>0.13500000000000001</v>
      </c>
    </row>
    <row r="9" spans="1:27">
      <c r="A9">
        <v>8</v>
      </c>
      <c r="B9" t="s">
        <v>156</v>
      </c>
      <c r="C9">
        <v>30</v>
      </c>
      <c r="D9">
        <v>1.4E-2</v>
      </c>
      <c r="E9">
        <v>1.4999999999999999E-2</v>
      </c>
      <c r="F9">
        <v>1.2E-2</v>
      </c>
      <c r="G9">
        <v>1.7000000000000001E-2</v>
      </c>
      <c r="H9">
        <v>2.7E-2</v>
      </c>
      <c r="I9">
        <v>0.45700000000000002</v>
      </c>
      <c r="J9">
        <v>1E-3</v>
      </c>
      <c r="K9">
        <v>1E-3</v>
      </c>
      <c r="L9">
        <v>1E-3</v>
      </c>
      <c r="M9">
        <v>1.7000000000000001E-2</v>
      </c>
      <c r="N9">
        <v>8.9999999999999993E-3</v>
      </c>
      <c r="O9">
        <v>0.157</v>
      </c>
      <c r="P9">
        <v>4.0000000000000001E-3</v>
      </c>
      <c r="Q9">
        <v>2E-3</v>
      </c>
      <c r="R9">
        <v>4.0000000000000001E-3</v>
      </c>
      <c r="S9">
        <v>0.53200000000000003</v>
      </c>
      <c r="T9">
        <v>1.9E-2</v>
      </c>
      <c r="U9">
        <v>1E-3</v>
      </c>
      <c r="V9">
        <v>1.7000000000000001E-2</v>
      </c>
      <c r="W9">
        <v>0.996</v>
      </c>
      <c r="Z9" s="1">
        <f t="shared" si="0"/>
        <v>5.6200000000000007E-2</v>
      </c>
      <c r="AA9" s="1">
        <f t="shared" si="1"/>
        <v>0.1741</v>
      </c>
    </row>
    <row r="10" spans="1:27">
      <c r="A10">
        <v>9</v>
      </c>
      <c r="B10" t="s">
        <v>157</v>
      </c>
      <c r="C10">
        <v>30</v>
      </c>
      <c r="D10">
        <v>8.0000000000000002E-3</v>
      </c>
      <c r="E10">
        <v>8.0000000000000002E-3</v>
      </c>
      <c r="F10">
        <v>0.32900000000000001</v>
      </c>
      <c r="G10">
        <v>0.01</v>
      </c>
      <c r="H10">
        <v>3.0000000000000001E-3</v>
      </c>
      <c r="I10">
        <v>0.623</v>
      </c>
      <c r="J10">
        <v>1E-3</v>
      </c>
      <c r="K10">
        <v>1E-3</v>
      </c>
      <c r="L10">
        <v>0.105</v>
      </c>
      <c r="M10">
        <v>0.01</v>
      </c>
      <c r="N10">
        <v>0.495</v>
      </c>
      <c r="O10">
        <v>0.90600000000000003</v>
      </c>
      <c r="P10">
        <v>1.9E-2</v>
      </c>
      <c r="Q10">
        <v>0.21199999999999999</v>
      </c>
      <c r="R10">
        <v>0.01</v>
      </c>
      <c r="S10">
        <v>0.24199999999999999</v>
      </c>
      <c r="T10">
        <v>1.2999999999999999E-2</v>
      </c>
      <c r="U10">
        <v>2E-3</v>
      </c>
      <c r="V10">
        <v>0.01</v>
      </c>
      <c r="W10">
        <v>0.995</v>
      </c>
      <c r="Z10" s="1">
        <f t="shared" si="0"/>
        <v>0.10980000000000001</v>
      </c>
      <c r="AA10" s="1">
        <f t="shared" si="1"/>
        <v>0.29039999999999999</v>
      </c>
    </row>
    <row r="11" spans="1:27">
      <c r="A11">
        <v>10</v>
      </c>
      <c r="B11" t="s">
        <v>158</v>
      </c>
      <c r="C11">
        <v>30</v>
      </c>
      <c r="D11">
        <v>1.0999999999999999E-2</v>
      </c>
      <c r="E11">
        <v>1.0999999999999999E-2</v>
      </c>
      <c r="F11">
        <v>0.66700000000000004</v>
      </c>
      <c r="G11">
        <v>1.2999999999999999E-2</v>
      </c>
      <c r="H11">
        <v>1E-3</v>
      </c>
      <c r="I11">
        <v>8.0000000000000002E-3</v>
      </c>
      <c r="J11">
        <v>4.0000000000000001E-3</v>
      </c>
      <c r="K11">
        <v>2E-3</v>
      </c>
      <c r="L11">
        <v>0.08</v>
      </c>
      <c r="M11">
        <v>1.2999999999999999E-2</v>
      </c>
      <c r="N11">
        <v>3.0000000000000001E-3</v>
      </c>
      <c r="O11">
        <v>0.13</v>
      </c>
      <c r="P11">
        <v>7.6999999999999999E-2</v>
      </c>
      <c r="Q11">
        <v>4.0000000000000001E-3</v>
      </c>
      <c r="R11">
        <v>0.161</v>
      </c>
      <c r="S11">
        <v>0.21099999999999999</v>
      </c>
      <c r="T11">
        <v>1.4999999999999999E-2</v>
      </c>
      <c r="U11">
        <v>2E-3</v>
      </c>
      <c r="V11">
        <v>1.2999999999999999E-2</v>
      </c>
      <c r="W11">
        <v>0.98299999999999998</v>
      </c>
      <c r="Z11" s="1">
        <f t="shared" si="0"/>
        <v>8.1000000000000003E-2</v>
      </c>
      <c r="AA11" s="1">
        <f t="shared" si="1"/>
        <v>0.15989999999999999</v>
      </c>
    </row>
    <row r="12" spans="1:27">
      <c r="A12">
        <v>11</v>
      </c>
      <c r="B12" t="s">
        <v>159</v>
      </c>
      <c r="C12">
        <v>30</v>
      </c>
      <c r="D12">
        <v>1.7999999999999999E-2</v>
      </c>
      <c r="E12">
        <v>1.9E-2</v>
      </c>
      <c r="F12">
        <v>3.0000000000000001E-3</v>
      </c>
      <c r="G12">
        <v>2.1999999999999999E-2</v>
      </c>
      <c r="H12">
        <v>2E-3</v>
      </c>
      <c r="I12">
        <v>0.20300000000000001</v>
      </c>
      <c r="J12">
        <v>1E-3</v>
      </c>
      <c r="K12">
        <v>1E-3</v>
      </c>
      <c r="L12">
        <v>1.6E-2</v>
      </c>
      <c r="M12">
        <v>2.1999999999999999E-2</v>
      </c>
      <c r="N12">
        <v>2E-3</v>
      </c>
      <c r="O12">
        <v>0.108</v>
      </c>
      <c r="P12">
        <v>2E-3</v>
      </c>
      <c r="Q12">
        <v>2E-3</v>
      </c>
      <c r="R12">
        <v>1E-3</v>
      </c>
      <c r="S12">
        <v>0.19400000000000001</v>
      </c>
      <c r="T12">
        <v>2.4E-2</v>
      </c>
      <c r="U12">
        <v>1E-3</v>
      </c>
      <c r="V12">
        <v>2.1000000000000001E-2</v>
      </c>
      <c r="W12">
        <v>0.99399999999999999</v>
      </c>
      <c r="Z12" s="1">
        <f t="shared" si="0"/>
        <v>3.0700000000000005E-2</v>
      </c>
      <c r="AA12" s="1">
        <f t="shared" si="1"/>
        <v>0.13489999999999999</v>
      </c>
    </row>
    <row r="13" spans="1:27">
      <c r="A13">
        <v>12</v>
      </c>
      <c r="B13" t="s">
        <v>160</v>
      </c>
      <c r="C13">
        <v>30</v>
      </c>
      <c r="D13">
        <v>0.01</v>
      </c>
      <c r="E13">
        <v>1.0999999999999999E-2</v>
      </c>
      <c r="F13">
        <v>5.1999999999999998E-2</v>
      </c>
      <c r="G13">
        <v>1.0999999999999999E-2</v>
      </c>
      <c r="H13">
        <v>0.89200000000000002</v>
      </c>
      <c r="I13">
        <v>3.7999999999999999E-2</v>
      </c>
      <c r="J13">
        <v>0.124</v>
      </c>
      <c r="K13">
        <v>1.7999999999999999E-2</v>
      </c>
      <c r="L13">
        <v>2E-3</v>
      </c>
      <c r="M13">
        <v>1.2E-2</v>
      </c>
      <c r="N13">
        <v>2E-3</v>
      </c>
      <c r="O13">
        <v>8.9999999999999993E-3</v>
      </c>
      <c r="P13">
        <v>3.0000000000000001E-3</v>
      </c>
      <c r="Q13">
        <v>6.3E-2</v>
      </c>
      <c r="R13">
        <v>2.9000000000000001E-2</v>
      </c>
      <c r="S13">
        <v>0.72899999999999998</v>
      </c>
      <c r="T13">
        <v>1.2E-2</v>
      </c>
      <c r="U13">
        <v>7.0000000000000001E-3</v>
      </c>
      <c r="V13">
        <v>1.0999999999999999E-2</v>
      </c>
      <c r="W13">
        <v>0.99</v>
      </c>
      <c r="Z13" s="1">
        <f t="shared" si="0"/>
        <v>0.11699999999999999</v>
      </c>
      <c r="AA13" s="1">
        <f t="shared" si="1"/>
        <v>0.1855</v>
      </c>
    </row>
    <row r="14" spans="1:27">
      <c r="A14">
        <v>13</v>
      </c>
      <c r="B14" t="s">
        <v>161</v>
      </c>
      <c r="C14">
        <v>30</v>
      </c>
      <c r="D14">
        <v>0.01</v>
      </c>
      <c r="E14">
        <v>0.01</v>
      </c>
      <c r="F14">
        <v>6.0000000000000001E-3</v>
      </c>
      <c r="G14">
        <v>1.0999999999999999E-2</v>
      </c>
      <c r="H14">
        <v>0.90300000000000002</v>
      </c>
      <c r="I14">
        <v>0.02</v>
      </c>
      <c r="J14">
        <v>2.9000000000000001E-2</v>
      </c>
      <c r="K14">
        <v>6.0000000000000001E-3</v>
      </c>
      <c r="L14">
        <v>1.0999999999999999E-2</v>
      </c>
      <c r="M14">
        <v>1.0999999999999999E-2</v>
      </c>
      <c r="N14">
        <v>2E-3</v>
      </c>
      <c r="O14">
        <v>0.02</v>
      </c>
      <c r="P14">
        <v>2E-3</v>
      </c>
      <c r="Q14">
        <v>3.0000000000000001E-3</v>
      </c>
      <c r="R14">
        <v>3.0000000000000001E-3</v>
      </c>
      <c r="S14">
        <v>0.20499999999999999</v>
      </c>
      <c r="T14">
        <v>0.01</v>
      </c>
      <c r="U14">
        <v>3.0000000000000001E-3</v>
      </c>
      <c r="V14">
        <v>1.0999999999999999E-2</v>
      </c>
      <c r="W14">
        <v>0.99399999999999999</v>
      </c>
      <c r="Z14" s="1">
        <f t="shared" si="0"/>
        <v>0.10169999999999998</v>
      </c>
      <c r="AA14" s="1">
        <f t="shared" si="1"/>
        <v>0.12530000000000002</v>
      </c>
    </row>
    <row r="15" spans="1:27">
      <c r="A15">
        <v>14</v>
      </c>
      <c r="B15" t="s">
        <v>162</v>
      </c>
      <c r="C15">
        <v>30</v>
      </c>
      <c r="D15">
        <v>1.4999999999999999E-2</v>
      </c>
      <c r="E15">
        <v>1.4999999999999999E-2</v>
      </c>
      <c r="F15">
        <v>0.28299999999999997</v>
      </c>
      <c r="G15">
        <v>1.7999999999999999E-2</v>
      </c>
      <c r="H15">
        <v>2.1999999999999999E-2</v>
      </c>
      <c r="I15">
        <v>5.8000000000000003E-2</v>
      </c>
      <c r="J15">
        <v>6.0000000000000001E-3</v>
      </c>
      <c r="K15">
        <v>2E-3</v>
      </c>
      <c r="L15">
        <v>1E-3</v>
      </c>
      <c r="M15">
        <v>1.7999999999999999E-2</v>
      </c>
      <c r="N15">
        <v>4.2999999999999997E-2</v>
      </c>
      <c r="O15">
        <v>9.5000000000000001E-2</v>
      </c>
      <c r="P15">
        <v>3.0000000000000001E-3</v>
      </c>
      <c r="Q15">
        <v>3.0000000000000001E-3</v>
      </c>
      <c r="R15">
        <v>6.5000000000000002E-2</v>
      </c>
      <c r="S15">
        <v>0.74</v>
      </c>
      <c r="T15">
        <v>0.02</v>
      </c>
      <c r="U15">
        <v>1.2999999999999999E-2</v>
      </c>
      <c r="V15">
        <v>1.7999999999999999E-2</v>
      </c>
      <c r="W15">
        <v>0.99399999999999999</v>
      </c>
      <c r="Z15" s="1">
        <f t="shared" si="0"/>
        <v>4.3799999999999999E-2</v>
      </c>
      <c r="AA15" s="1">
        <f t="shared" si="1"/>
        <v>0.19939999999999999</v>
      </c>
    </row>
    <row r="16" spans="1:27">
      <c r="A16">
        <v>15</v>
      </c>
      <c r="B16" t="s">
        <v>163</v>
      </c>
      <c r="C16">
        <v>30</v>
      </c>
      <c r="D16">
        <v>7.0000000000000001E-3</v>
      </c>
      <c r="E16">
        <v>7.0000000000000001E-3</v>
      </c>
      <c r="F16">
        <v>0.30599999999999999</v>
      </c>
      <c r="G16">
        <v>7.0000000000000001E-3</v>
      </c>
      <c r="H16">
        <v>0.83199999999999996</v>
      </c>
      <c r="I16">
        <v>2E-3</v>
      </c>
      <c r="J16">
        <v>0.17</v>
      </c>
      <c r="K16">
        <v>0.30599999999999999</v>
      </c>
      <c r="L16">
        <v>1E-3</v>
      </c>
      <c r="M16">
        <v>7.0000000000000001E-3</v>
      </c>
      <c r="N16">
        <v>2E-3</v>
      </c>
      <c r="O16">
        <v>6.9000000000000006E-2</v>
      </c>
      <c r="P16">
        <v>2E-3</v>
      </c>
      <c r="Q16">
        <v>4.2000000000000003E-2</v>
      </c>
      <c r="R16">
        <v>2.3E-2</v>
      </c>
      <c r="S16">
        <v>0.22600000000000001</v>
      </c>
      <c r="T16">
        <v>7.0000000000000001E-3</v>
      </c>
      <c r="U16">
        <v>4.0000000000000001E-3</v>
      </c>
      <c r="V16">
        <v>7.0000000000000001E-3</v>
      </c>
      <c r="W16">
        <v>0.99099999999999999</v>
      </c>
      <c r="Z16" s="1">
        <f t="shared" si="0"/>
        <v>0.16449999999999998</v>
      </c>
      <c r="AA16" s="1">
        <f t="shared" si="1"/>
        <v>0.13730000000000001</v>
      </c>
    </row>
    <row r="17" spans="1:27">
      <c r="A17">
        <v>16</v>
      </c>
      <c r="B17" t="s">
        <v>164</v>
      </c>
      <c r="C17">
        <v>30</v>
      </c>
      <c r="D17">
        <v>1.7000000000000001E-2</v>
      </c>
      <c r="E17">
        <v>1.7000000000000001E-2</v>
      </c>
      <c r="F17">
        <v>4.0000000000000001E-3</v>
      </c>
      <c r="G17">
        <v>2.1000000000000001E-2</v>
      </c>
      <c r="H17">
        <v>0.88800000000000001</v>
      </c>
      <c r="I17">
        <v>0.13700000000000001</v>
      </c>
      <c r="J17">
        <v>0.02</v>
      </c>
      <c r="K17">
        <v>6.0000000000000001E-3</v>
      </c>
      <c r="L17">
        <v>6.8000000000000005E-2</v>
      </c>
      <c r="M17">
        <v>2.1000000000000001E-2</v>
      </c>
      <c r="N17">
        <v>1E-3</v>
      </c>
      <c r="O17">
        <v>8.9999999999999993E-3</v>
      </c>
      <c r="P17">
        <v>2E-3</v>
      </c>
      <c r="Q17">
        <v>8.9999999999999993E-3</v>
      </c>
      <c r="R17">
        <v>2E-3</v>
      </c>
      <c r="S17">
        <v>0.20399999999999999</v>
      </c>
      <c r="T17">
        <v>2.4E-2</v>
      </c>
      <c r="U17">
        <v>1E-3</v>
      </c>
      <c r="V17">
        <v>2.1000000000000001E-2</v>
      </c>
      <c r="W17">
        <v>0.99099999999999999</v>
      </c>
      <c r="Z17" s="1">
        <f t="shared" si="0"/>
        <v>0.11990000000000001</v>
      </c>
      <c r="AA17" s="1">
        <f t="shared" si="1"/>
        <v>0.12640000000000001</v>
      </c>
    </row>
    <row r="18" spans="1:27">
      <c r="A18">
        <v>17</v>
      </c>
      <c r="B18" t="s">
        <v>165</v>
      </c>
      <c r="C18">
        <v>30</v>
      </c>
      <c r="D18">
        <v>1.7000000000000001E-2</v>
      </c>
      <c r="E18">
        <v>1.7999999999999999E-2</v>
      </c>
      <c r="F18">
        <v>6.0000000000000001E-3</v>
      </c>
      <c r="G18">
        <v>0.02</v>
      </c>
      <c r="H18">
        <v>0.71799999999999997</v>
      </c>
      <c r="I18">
        <v>3.0000000000000001E-3</v>
      </c>
      <c r="J18">
        <v>1.2999999999999999E-2</v>
      </c>
      <c r="K18">
        <v>2.4E-2</v>
      </c>
      <c r="L18">
        <v>1E-3</v>
      </c>
      <c r="M18">
        <v>0.02</v>
      </c>
      <c r="N18">
        <v>2E-3</v>
      </c>
      <c r="O18">
        <v>7.0000000000000007E-2</v>
      </c>
      <c r="P18">
        <v>2E-3</v>
      </c>
      <c r="Q18">
        <v>3.0000000000000001E-3</v>
      </c>
      <c r="R18">
        <v>5.0000000000000001E-3</v>
      </c>
      <c r="S18">
        <v>0.28399999999999997</v>
      </c>
      <c r="T18">
        <v>2.1000000000000001E-2</v>
      </c>
      <c r="U18">
        <v>3.0000000000000001E-3</v>
      </c>
      <c r="V18">
        <v>0.02</v>
      </c>
      <c r="W18">
        <v>0.98799999999999999</v>
      </c>
      <c r="Z18" s="1">
        <f t="shared" si="0"/>
        <v>8.3999999999999991E-2</v>
      </c>
      <c r="AA18" s="1">
        <f t="shared" si="1"/>
        <v>0.13980000000000001</v>
      </c>
    </row>
    <row r="19" spans="1:27">
      <c r="A19">
        <v>18</v>
      </c>
      <c r="B19" t="s">
        <v>166</v>
      </c>
      <c r="C19">
        <v>30</v>
      </c>
      <c r="D19">
        <v>1.2E-2</v>
      </c>
      <c r="E19">
        <v>1.2E-2</v>
      </c>
      <c r="F19">
        <v>1.0999999999999999E-2</v>
      </c>
      <c r="G19">
        <v>1.2999999999999999E-2</v>
      </c>
      <c r="H19">
        <v>0.21099999999999999</v>
      </c>
      <c r="I19">
        <v>4.0000000000000001E-3</v>
      </c>
      <c r="J19">
        <v>7.0000000000000001E-3</v>
      </c>
      <c r="K19">
        <v>0.01</v>
      </c>
      <c r="L19">
        <v>5.0000000000000001E-3</v>
      </c>
      <c r="M19">
        <v>1.2999999999999999E-2</v>
      </c>
      <c r="N19">
        <v>2E-3</v>
      </c>
      <c r="O19">
        <v>3.3000000000000002E-2</v>
      </c>
      <c r="P19">
        <v>2E-3</v>
      </c>
      <c r="Q19">
        <v>2E-3</v>
      </c>
      <c r="R19">
        <v>6.0000000000000001E-3</v>
      </c>
      <c r="S19">
        <v>2.9000000000000001E-2</v>
      </c>
      <c r="T19">
        <v>1.2999999999999999E-2</v>
      </c>
      <c r="U19">
        <v>1E-3</v>
      </c>
      <c r="V19">
        <v>1.2999999999999999E-2</v>
      </c>
      <c r="W19">
        <v>0.877</v>
      </c>
      <c r="Z19" s="1">
        <f t="shared" si="0"/>
        <v>2.9800000000000004E-2</v>
      </c>
      <c r="AA19" s="1">
        <f t="shared" si="1"/>
        <v>9.7799999999999998E-2</v>
      </c>
    </row>
    <row r="20" spans="1:27">
      <c r="A20">
        <v>19</v>
      </c>
      <c r="B20" t="s">
        <v>167</v>
      </c>
      <c r="C20">
        <v>30</v>
      </c>
      <c r="D20">
        <v>1.0999999999999999E-2</v>
      </c>
      <c r="E20">
        <v>1.0999999999999999E-2</v>
      </c>
      <c r="F20">
        <v>5.0000000000000001E-3</v>
      </c>
      <c r="G20">
        <v>1.0999999999999999E-2</v>
      </c>
      <c r="H20">
        <v>1.0999999999999999E-2</v>
      </c>
      <c r="I20">
        <v>2E-3</v>
      </c>
      <c r="J20">
        <v>8.0000000000000002E-3</v>
      </c>
      <c r="K20">
        <v>8.0000000000000002E-3</v>
      </c>
      <c r="L20">
        <v>1.7000000000000001E-2</v>
      </c>
      <c r="M20">
        <v>1.0999999999999999E-2</v>
      </c>
      <c r="N20">
        <v>1E-3</v>
      </c>
      <c r="O20">
        <v>4.5999999999999999E-2</v>
      </c>
      <c r="P20">
        <v>4.0000000000000001E-3</v>
      </c>
      <c r="Q20">
        <v>2E-3</v>
      </c>
      <c r="R20">
        <v>7.0000000000000001E-3</v>
      </c>
      <c r="S20">
        <v>5.0999999999999997E-2</v>
      </c>
      <c r="T20">
        <v>0.01</v>
      </c>
      <c r="U20">
        <v>6.0000000000000001E-3</v>
      </c>
      <c r="V20">
        <v>1.0999999999999999E-2</v>
      </c>
      <c r="W20">
        <v>0.89400000000000002</v>
      </c>
      <c r="Z20" s="1">
        <f t="shared" si="0"/>
        <v>9.4999999999999998E-3</v>
      </c>
      <c r="AA20" s="1">
        <f t="shared" si="1"/>
        <v>0.1032</v>
      </c>
    </row>
    <row r="21" spans="1:27">
      <c r="A21">
        <v>20</v>
      </c>
      <c r="B21" t="s">
        <v>168</v>
      </c>
      <c r="C21">
        <v>30</v>
      </c>
      <c r="D21">
        <v>1.4E-2</v>
      </c>
      <c r="E21">
        <v>1.4E-2</v>
      </c>
      <c r="F21">
        <v>1.7999999999999999E-2</v>
      </c>
      <c r="G21">
        <v>1.6E-2</v>
      </c>
      <c r="H21">
        <v>0.19500000000000001</v>
      </c>
      <c r="I21">
        <v>2.1000000000000001E-2</v>
      </c>
      <c r="J21">
        <v>2E-3</v>
      </c>
      <c r="K21">
        <v>2E-3</v>
      </c>
      <c r="L21">
        <v>2E-3</v>
      </c>
      <c r="M21">
        <v>1.6E-2</v>
      </c>
      <c r="N21">
        <v>1E-3</v>
      </c>
      <c r="O21">
        <v>6.4000000000000001E-2</v>
      </c>
      <c r="P21">
        <v>3.0000000000000001E-3</v>
      </c>
      <c r="Q21">
        <v>2E-3</v>
      </c>
      <c r="R21">
        <v>1.6E-2</v>
      </c>
      <c r="S21">
        <v>0.17499999999999999</v>
      </c>
      <c r="T21">
        <v>1.7000000000000001E-2</v>
      </c>
      <c r="U21">
        <v>1E-3</v>
      </c>
      <c r="V21">
        <v>1.6E-2</v>
      </c>
      <c r="W21">
        <v>0.99</v>
      </c>
      <c r="Z21" s="1">
        <f t="shared" si="0"/>
        <v>3.0000000000000006E-2</v>
      </c>
      <c r="AA21" s="1">
        <f t="shared" si="1"/>
        <v>0.1285</v>
      </c>
    </row>
    <row r="22" spans="1:27">
      <c r="A22">
        <v>21</v>
      </c>
      <c r="B22" t="s">
        <v>169</v>
      </c>
      <c r="C22">
        <v>30</v>
      </c>
      <c r="D22">
        <v>8.0000000000000002E-3</v>
      </c>
      <c r="E22">
        <v>8.9999999999999993E-3</v>
      </c>
      <c r="F22">
        <v>0.45400000000000001</v>
      </c>
      <c r="G22">
        <v>0.01</v>
      </c>
      <c r="H22">
        <v>4.0000000000000001E-3</v>
      </c>
      <c r="I22">
        <v>2E-3</v>
      </c>
      <c r="J22">
        <v>7.0000000000000001E-3</v>
      </c>
      <c r="K22">
        <v>8.9999999999999993E-3</v>
      </c>
      <c r="L22">
        <v>5.0000000000000001E-3</v>
      </c>
      <c r="M22">
        <v>0.01</v>
      </c>
      <c r="N22">
        <v>1E-3</v>
      </c>
      <c r="O22">
        <v>0.184</v>
      </c>
      <c r="P22">
        <v>7.0000000000000001E-3</v>
      </c>
      <c r="Q22">
        <v>2E-3</v>
      </c>
      <c r="R22">
        <v>8.9999999999999993E-3</v>
      </c>
      <c r="S22">
        <v>8.4000000000000005E-2</v>
      </c>
      <c r="T22">
        <v>0.01</v>
      </c>
      <c r="U22">
        <v>2E-3</v>
      </c>
      <c r="V22">
        <v>8.9999999999999993E-3</v>
      </c>
      <c r="W22">
        <v>0.95299999999999996</v>
      </c>
      <c r="Z22" s="1">
        <f t="shared" si="0"/>
        <v>5.1799999999999999E-2</v>
      </c>
      <c r="AA22" s="1">
        <f t="shared" si="1"/>
        <v>0.12610000000000002</v>
      </c>
    </row>
    <row r="23" spans="1:27">
      <c r="A23">
        <v>22</v>
      </c>
      <c r="B23" t="s">
        <v>170</v>
      </c>
      <c r="C23">
        <v>30</v>
      </c>
      <c r="D23">
        <v>8.9999999999999993E-3</v>
      </c>
      <c r="E23">
        <v>8.9999999999999993E-3</v>
      </c>
      <c r="F23">
        <v>0.14299999999999999</v>
      </c>
      <c r="G23">
        <v>0.01</v>
      </c>
      <c r="H23">
        <v>8.8999999999999996E-2</v>
      </c>
      <c r="I23">
        <v>8.9999999999999993E-3</v>
      </c>
      <c r="J23">
        <v>7.0000000000000001E-3</v>
      </c>
      <c r="K23">
        <v>1.7000000000000001E-2</v>
      </c>
      <c r="L23">
        <v>2E-3</v>
      </c>
      <c r="M23">
        <v>0.01</v>
      </c>
      <c r="N23">
        <v>3.0000000000000001E-3</v>
      </c>
      <c r="O23">
        <v>3.9E-2</v>
      </c>
      <c r="P23">
        <v>5.0000000000000001E-3</v>
      </c>
      <c r="Q23">
        <v>2E-3</v>
      </c>
      <c r="R23">
        <v>3.1E-2</v>
      </c>
      <c r="S23">
        <v>8.4000000000000005E-2</v>
      </c>
      <c r="T23">
        <v>8.9999999999999993E-3</v>
      </c>
      <c r="U23">
        <v>5.0000000000000001E-3</v>
      </c>
      <c r="V23">
        <v>0.01</v>
      </c>
      <c r="W23">
        <v>0.92800000000000005</v>
      </c>
      <c r="Z23" s="1">
        <f t="shared" si="0"/>
        <v>3.0500000000000006E-2</v>
      </c>
      <c r="AA23" s="1">
        <f t="shared" si="1"/>
        <v>0.1116</v>
      </c>
    </row>
    <row r="24" spans="1:27">
      <c r="A24">
        <v>23</v>
      </c>
      <c r="B24" t="s">
        <v>171</v>
      </c>
      <c r="C24">
        <v>30</v>
      </c>
      <c r="D24">
        <v>0.01</v>
      </c>
      <c r="E24">
        <v>1.0999999999999999E-2</v>
      </c>
      <c r="F24">
        <v>0.20699999999999999</v>
      </c>
      <c r="G24">
        <v>1.2999999999999999E-2</v>
      </c>
      <c r="H24">
        <v>0.215</v>
      </c>
      <c r="I24">
        <v>0.126</v>
      </c>
      <c r="J24">
        <v>1E-3</v>
      </c>
      <c r="K24">
        <v>4.0000000000000001E-3</v>
      </c>
      <c r="L24">
        <v>0.17399999999999999</v>
      </c>
      <c r="M24">
        <v>1.2999999999999999E-2</v>
      </c>
      <c r="N24">
        <v>1E-3</v>
      </c>
      <c r="O24">
        <v>0.61799999999999999</v>
      </c>
      <c r="P24">
        <v>5.2999999999999999E-2</v>
      </c>
      <c r="Q24">
        <v>4.0000000000000001E-3</v>
      </c>
      <c r="R24">
        <v>0.02</v>
      </c>
      <c r="S24">
        <v>0.27</v>
      </c>
      <c r="T24">
        <v>1.4999999999999999E-2</v>
      </c>
      <c r="U24">
        <v>3.0000000000000001E-3</v>
      </c>
      <c r="V24">
        <v>1.2999999999999999E-2</v>
      </c>
      <c r="W24">
        <v>0.99299999999999999</v>
      </c>
      <c r="Z24" s="1">
        <f t="shared" si="0"/>
        <v>7.7399999999999997E-2</v>
      </c>
      <c r="AA24" s="1">
        <f t="shared" si="1"/>
        <v>0.19900000000000001</v>
      </c>
    </row>
    <row r="25" spans="1:27">
      <c r="A25">
        <v>24</v>
      </c>
      <c r="B25" t="s">
        <v>172</v>
      </c>
      <c r="C25">
        <v>30</v>
      </c>
      <c r="D25">
        <v>8.9999999999999993E-3</v>
      </c>
      <c r="E25">
        <v>8.9999999999999993E-3</v>
      </c>
      <c r="F25">
        <v>2.1999999999999999E-2</v>
      </c>
      <c r="G25">
        <v>0.01</v>
      </c>
      <c r="H25">
        <v>0.14499999999999999</v>
      </c>
      <c r="I25">
        <v>2.5000000000000001E-2</v>
      </c>
      <c r="J25">
        <v>0.16600000000000001</v>
      </c>
      <c r="K25">
        <v>0.96199999999999997</v>
      </c>
      <c r="L25">
        <v>8.8999999999999996E-2</v>
      </c>
      <c r="M25">
        <v>0.01</v>
      </c>
      <c r="N25">
        <v>2E-3</v>
      </c>
      <c r="O25">
        <v>0.42199999999999999</v>
      </c>
      <c r="P25">
        <v>1.4999999999999999E-2</v>
      </c>
      <c r="Q25">
        <v>0.26300000000000001</v>
      </c>
      <c r="R25">
        <v>0.98099999999999998</v>
      </c>
      <c r="S25">
        <v>1.4E-2</v>
      </c>
      <c r="T25">
        <v>1.2E-2</v>
      </c>
      <c r="U25">
        <v>0.98399999999999999</v>
      </c>
      <c r="V25">
        <v>0.01</v>
      </c>
      <c r="W25">
        <v>0.03</v>
      </c>
      <c r="Z25" s="1">
        <f t="shared" si="0"/>
        <v>0.1447</v>
      </c>
      <c r="AA25" s="1">
        <f t="shared" si="1"/>
        <v>0.27329999999999993</v>
      </c>
    </row>
    <row r="26" spans="1:27">
      <c r="A26">
        <v>25</v>
      </c>
      <c r="B26" t="s">
        <v>173</v>
      </c>
      <c r="C26">
        <v>30</v>
      </c>
      <c r="D26">
        <v>8.9999999999999993E-3</v>
      </c>
      <c r="E26">
        <v>8.9999999999999993E-3</v>
      </c>
      <c r="F26">
        <v>0.24</v>
      </c>
      <c r="G26">
        <v>1.2E-2</v>
      </c>
      <c r="H26">
        <v>0.97499999999999998</v>
      </c>
      <c r="I26">
        <v>2E-3</v>
      </c>
      <c r="J26">
        <v>1.7000000000000001E-2</v>
      </c>
      <c r="K26">
        <v>0.81799999999999995</v>
      </c>
      <c r="L26">
        <v>0.68500000000000005</v>
      </c>
      <c r="M26">
        <v>1.2E-2</v>
      </c>
      <c r="N26">
        <v>0.122</v>
      </c>
      <c r="O26">
        <v>0.126</v>
      </c>
      <c r="P26">
        <v>8.9999999999999993E-3</v>
      </c>
      <c r="Q26">
        <v>0.81799999999999995</v>
      </c>
      <c r="R26">
        <v>0.99399999999999999</v>
      </c>
      <c r="S26">
        <v>0.06</v>
      </c>
      <c r="T26">
        <v>1.4E-2</v>
      </c>
      <c r="U26">
        <v>4.9000000000000002E-2</v>
      </c>
      <c r="V26">
        <v>1.2E-2</v>
      </c>
      <c r="W26">
        <v>0.94099999999999995</v>
      </c>
      <c r="Z26" s="1">
        <f t="shared" si="0"/>
        <v>0.27789999999999998</v>
      </c>
      <c r="AA26" s="1">
        <f t="shared" si="1"/>
        <v>0.31449999999999995</v>
      </c>
    </row>
    <row r="27" spans="1:27">
      <c r="A27">
        <v>26</v>
      </c>
      <c r="B27" t="s">
        <v>174</v>
      </c>
      <c r="C27">
        <v>30</v>
      </c>
      <c r="D27">
        <v>8.0000000000000002E-3</v>
      </c>
      <c r="E27">
        <v>8.0000000000000002E-3</v>
      </c>
      <c r="F27">
        <v>0.17499999999999999</v>
      </c>
      <c r="G27">
        <v>8.9999999999999993E-3</v>
      </c>
      <c r="H27">
        <v>0.83</v>
      </c>
      <c r="I27">
        <v>8.0000000000000002E-3</v>
      </c>
      <c r="J27">
        <v>0.01</v>
      </c>
      <c r="K27">
        <v>0.107</v>
      </c>
      <c r="L27">
        <v>0.23100000000000001</v>
      </c>
      <c r="M27">
        <v>8.9999999999999993E-3</v>
      </c>
      <c r="N27">
        <v>7.0000000000000001E-3</v>
      </c>
      <c r="O27">
        <v>0.91700000000000004</v>
      </c>
      <c r="P27">
        <v>1.2999999999999999E-2</v>
      </c>
      <c r="Q27">
        <v>4.0000000000000001E-3</v>
      </c>
      <c r="R27">
        <v>0.98299999999999998</v>
      </c>
      <c r="S27">
        <v>1.7000000000000001E-2</v>
      </c>
      <c r="T27">
        <v>0.01</v>
      </c>
      <c r="U27">
        <v>0.98899999999999999</v>
      </c>
      <c r="V27">
        <v>8.9999999999999993E-3</v>
      </c>
      <c r="W27">
        <v>0.67400000000000004</v>
      </c>
      <c r="Z27" s="1">
        <f t="shared" si="0"/>
        <v>0.13950000000000001</v>
      </c>
      <c r="AA27" s="1">
        <f t="shared" si="1"/>
        <v>0.36229999999999996</v>
      </c>
    </row>
    <row r="28" spans="1:27">
      <c r="A28">
        <v>27</v>
      </c>
      <c r="B28" t="s">
        <v>175</v>
      </c>
      <c r="C28">
        <v>30</v>
      </c>
      <c r="D28">
        <v>1.2999999999999999E-2</v>
      </c>
      <c r="E28">
        <v>1.4E-2</v>
      </c>
      <c r="F28">
        <v>0.53600000000000003</v>
      </c>
      <c r="G28">
        <v>2.1999999999999999E-2</v>
      </c>
      <c r="H28">
        <v>0.95299999999999996</v>
      </c>
      <c r="I28">
        <v>0.91500000000000004</v>
      </c>
      <c r="J28">
        <v>3.0000000000000001E-3</v>
      </c>
      <c r="K28">
        <v>0.98699999999999999</v>
      </c>
      <c r="L28">
        <v>0.87</v>
      </c>
      <c r="M28">
        <v>2.3E-2</v>
      </c>
      <c r="N28">
        <v>1.2999999999999999E-2</v>
      </c>
      <c r="O28">
        <v>0.433</v>
      </c>
      <c r="P28">
        <v>0.27300000000000002</v>
      </c>
      <c r="Q28">
        <v>0.94</v>
      </c>
      <c r="R28">
        <v>0.99399999999999999</v>
      </c>
      <c r="S28">
        <v>1.4999999999999999E-2</v>
      </c>
      <c r="T28">
        <v>3.5999999999999997E-2</v>
      </c>
      <c r="U28">
        <v>0.98199999999999998</v>
      </c>
      <c r="V28">
        <v>2.1999999999999999E-2</v>
      </c>
      <c r="W28">
        <v>2.1999999999999999E-2</v>
      </c>
      <c r="Z28" s="1">
        <f t="shared" si="0"/>
        <v>0.43360000000000004</v>
      </c>
      <c r="AA28" s="1">
        <f t="shared" si="1"/>
        <v>0.37299999999999994</v>
      </c>
    </row>
    <row r="29" spans="1:27">
      <c r="A29">
        <v>28</v>
      </c>
      <c r="B29" t="s">
        <v>176</v>
      </c>
      <c r="C29">
        <v>30</v>
      </c>
      <c r="D29">
        <v>8.0000000000000002E-3</v>
      </c>
      <c r="E29">
        <v>8.9999999999999993E-3</v>
      </c>
      <c r="F29">
        <v>4.3999999999999997E-2</v>
      </c>
      <c r="G29">
        <v>0.01</v>
      </c>
      <c r="H29">
        <v>3.1E-2</v>
      </c>
      <c r="I29">
        <v>3.0000000000000001E-3</v>
      </c>
      <c r="J29">
        <v>0.32500000000000001</v>
      </c>
      <c r="K29">
        <v>0.08</v>
      </c>
      <c r="L29">
        <v>5.0000000000000001E-3</v>
      </c>
      <c r="M29">
        <v>0.01</v>
      </c>
      <c r="N29">
        <v>0.04</v>
      </c>
      <c r="O29">
        <v>0.80100000000000005</v>
      </c>
      <c r="P29">
        <v>0.67200000000000004</v>
      </c>
      <c r="Q29">
        <v>0.121</v>
      </c>
      <c r="R29">
        <v>0.99099999999999999</v>
      </c>
      <c r="S29">
        <v>1E-3</v>
      </c>
      <c r="T29">
        <v>1.0999999999999999E-2</v>
      </c>
      <c r="U29">
        <v>3.3000000000000002E-2</v>
      </c>
      <c r="V29">
        <v>0.01</v>
      </c>
      <c r="W29">
        <v>0.98499999999999999</v>
      </c>
      <c r="Z29" s="1">
        <f t="shared" si="0"/>
        <v>5.2500000000000005E-2</v>
      </c>
      <c r="AA29" s="1">
        <f t="shared" si="1"/>
        <v>0.36649999999999994</v>
      </c>
    </row>
    <row r="30" spans="1:27">
      <c r="A30">
        <v>29</v>
      </c>
      <c r="B30" t="s">
        <v>177</v>
      </c>
      <c r="C30">
        <v>30</v>
      </c>
      <c r="D30">
        <v>1.0999999999999999E-2</v>
      </c>
      <c r="E30">
        <v>1.2E-2</v>
      </c>
      <c r="F30">
        <v>1.2E-2</v>
      </c>
      <c r="G30">
        <v>1.4E-2</v>
      </c>
      <c r="H30">
        <v>0.82899999999999996</v>
      </c>
      <c r="I30">
        <v>0.27500000000000002</v>
      </c>
      <c r="J30">
        <v>3.0000000000000001E-3</v>
      </c>
      <c r="K30">
        <v>1.6E-2</v>
      </c>
      <c r="L30">
        <v>8.6999999999999994E-2</v>
      </c>
      <c r="M30">
        <v>1.4E-2</v>
      </c>
      <c r="N30">
        <v>1.2E-2</v>
      </c>
      <c r="O30">
        <v>0.93700000000000006</v>
      </c>
      <c r="P30">
        <v>0.219</v>
      </c>
      <c r="Q30">
        <v>0.151</v>
      </c>
      <c r="R30">
        <v>0.99199999999999999</v>
      </c>
      <c r="S30">
        <v>1.0999999999999999E-2</v>
      </c>
      <c r="T30">
        <v>1.4999999999999999E-2</v>
      </c>
      <c r="U30">
        <v>2.9000000000000001E-2</v>
      </c>
      <c r="V30">
        <v>1.4E-2</v>
      </c>
      <c r="W30">
        <v>0.98399999999999999</v>
      </c>
      <c r="Z30" s="1">
        <f t="shared" si="0"/>
        <v>0.1273</v>
      </c>
      <c r="AA30" s="1">
        <f t="shared" si="1"/>
        <v>0.33639999999999998</v>
      </c>
    </row>
    <row r="31" spans="1:27">
      <c r="A31">
        <v>30</v>
      </c>
      <c r="B31" t="s">
        <v>178</v>
      </c>
      <c r="C31">
        <v>30</v>
      </c>
      <c r="D31">
        <v>1.4E-2</v>
      </c>
      <c r="E31">
        <v>1.4999999999999999E-2</v>
      </c>
      <c r="F31">
        <v>0.49199999999999999</v>
      </c>
      <c r="G31">
        <v>2.1999999999999999E-2</v>
      </c>
      <c r="H31">
        <v>0.99299999999999999</v>
      </c>
      <c r="I31">
        <v>0.51</v>
      </c>
      <c r="J31">
        <v>1.2E-2</v>
      </c>
      <c r="K31">
        <v>0.96899999999999997</v>
      </c>
      <c r="L31">
        <v>1.2E-2</v>
      </c>
      <c r="M31">
        <v>2.1999999999999999E-2</v>
      </c>
      <c r="N31">
        <v>9.1999999999999998E-2</v>
      </c>
      <c r="O31">
        <v>0.318</v>
      </c>
      <c r="P31">
        <v>0.73599999999999999</v>
      </c>
      <c r="Q31">
        <v>0.995</v>
      </c>
      <c r="R31">
        <v>0.17799999999999999</v>
      </c>
      <c r="S31">
        <v>5.3999999999999999E-2</v>
      </c>
      <c r="T31">
        <v>2.9000000000000001E-2</v>
      </c>
      <c r="U31">
        <v>0.18099999999999999</v>
      </c>
      <c r="V31">
        <v>2.1000000000000001E-2</v>
      </c>
      <c r="W31">
        <v>2.3E-2</v>
      </c>
      <c r="Z31" s="1">
        <f t="shared" si="0"/>
        <v>0.30609999999999998</v>
      </c>
      <c r="AA31" s="1">
        <f t="shared" si="1"/>
        <v>0.26269999999999999</v>
      </c>
    </row>
    <row r="32" spans="1:27">
      <c r="A32">
        <v>31</v>
      </c>
      <c r="B32" t="s">
        <v>179</v>
      </c>
      <c r="C32">
        <v>30</v>
      </c>
      <c r="D32">
        <v>0.01</v>
      </c>
      <c r="E32">
        <v>1.0999999999999999E-2</v>
      </c>
      <c r="F32">
        <v>0.218</v>
      </c>
      <c r="G32">
        <v>1.9E-2</v>
      </c>
      <c r="H32">
        <v>1.2E-2</v>
      </c>
      <c r="I32">
        <v>8.5999999999999993E-2</v>
      </c>
      <c r="J32">
        <v>0.65700000000000003</v>
      </c>
      <c r="K32">
        <v>0.13300000000000001</v>
      </c>
      <c r="L32">
        <v>4.4999999999999998E-2</v>
      </c>
      <c r="M32">
        <v>0.02</v>
      </c>
      <c r="N32">
        <v>0.99099999999999999</v>
      </c>
      <c r="O32">
        <v>0.95799999999999996</v>
      </c>
      <c r="P32">
        <v>0.81100000000000005</v>
      </c>
      <c r="Q32">
        <v>0.99099999999999999</v>
      </c>
      <c r="R32">
        <v>2.1999999999999999E-2</v>
      </c>
      <c r="S32">
        <v>1E-3</v>
      </c>
      <c r="T32">
        <v>3.5000000000000003E-2</v>
      </c>
      <c r="U32">
        <v>0.96499999999999997</v>
      </c>
      <c r="V32">
        <v>1.9E-2</v>
      </c>
      <c r="W32">
        <v>1.4E-2</v>
      </c>
      <c r="Z32" s="1">
        <f t="shared" si="0"/>
        <v>0.12109999999999999</v>
      </c>
      <c r="AA32" s="1">
        <f t="shared" si="1"/>
        <v>0.48070000000000002</v>
      </c>
    </row>
    <row r="33" spans="1:27">
      <c r="A33">
        <v>32</v>
      </c>
      <c r="B33" t="s">
        <v>180</v>
      </c>
      <c r="C33">
        <v>30</v>
      </c>
      <c r="D33">
        <v>8.0000000000000002E-3</v>
      </c>
      <c r="E33">
        <v>8.0000000000000002E-3</v>
      </c>
      <c r="F33">
        <v>0.36499999999999999</v>
      </c>
      <c r="G33">
        <v>8.9999999999999993E-3</v>
      </c>
      <c r="H33">
        <v>0.98199999999999998</v>
      </c>
      <c r="I33">
        <v>4.0000000000000001E-3</v>
      </c>
      <c r="J33">
        <v>0.10199999999999999</v>
      </c>
      <c r="K33">
        <v>0.36799999999999999</v>
      </c>
      <c r="L33">
        <v>0.85599999999999998</v>
      </c>
      <c r="M33">
        <v>8.9999999999999993E-3</v>
      </c>
      <c r="N33">
        <v>0.98</v>
      </c>
      <c r="O33">
        <v>1.0999999999999999E-2</v>
      </c>
      <c r="P33">
        <v>7.0000000000000001E-3</v>
      </c>
      <c r="Q33">
        <v>0.99199999999999999</v>
      </c>
      <c r="R33">
        <v>0.123</v>
      </c>
      <c r="S33">
        <v>0.47499999999999998</v>
      </c>
      <c r="T33">
        <v>0.01</v>
      </c>
      <c r="U33">
        <v>1.2999999999999999E-2</v>
      </c>
      <c r="V33">
        <v>8.9999999999999993E-3</v>
      </c>
      <c r="W33">
        <v>0.86699999999999999</v>
      </c>
      <c r="Z33" s="1">
        <f t="shared" si="0"/>
        <v>0.27110000000000001</v>
      </c>
      <c r="AA33" s="1">
        <f t="shared" si="1"/>
        <v>0.34869999999999995</v>
      </c>
    </row>
    <row r="34" spans="1:27">
      <c r="A34">
        <v>33</v>
      </c>
      <c r="B34" t="s">
        <v>181</v>
      </c>
      <c r="C34">
        <v>30</v>
      </c>
      <c r="D34">
        <v>0.01</v>
      </c>
      <c r="E34">
        <v>1.0999999999999999E-2</v>
      </c>
      <c r="F34">
        <v>1.4E-2</v>
      </c>
      <c r="G34">
        <v>1.2E-2</v>
      </c>
      <c r="H34">
        <v>0.98699999999999999</v>
      </c>
      <c r="I34">
        <v>0.83299999999999996</v>
      </c>
      <c r="J34">
        <v>3.0000000000000001E-3</v>
      </c>
      <c r="K34">
        <v>0.96299999999999997</v>
      </c>
      <c r="L34">
        <v>0.11700000000000001</v>
      </c>
      <c r="M34">
        <v>1.2E-2</v>
      </c>
      <c r="N34">
        <v>0.83899999999999997</v>
      </c>
      <c r="O34">
        <v>0.29199999999999998</v>
      </c>
      <c r="P34">
        <v>1.6E-2</v>
      </c>
      <c r="Q34">
        <v>0.93899999999999995</v>
      </c>
      <c r="R34">
        <v>1.2999999999999999E-2</v>
      </c>
      <c r="S34">
        <v>8.9999999999999993E-3</v>
      </c>
      <c r="T34">
        <v>1.2E-2</v>
      </c>
      <c r="U34">
        <v>0.98799999999999999</v>
      </c>
      <c r="V34">
        <v>1.2E-2</v>
      </c>
      <c r="W34">
        <v>1.9E-2</v>
      </c>
      <c r="Z34" s="1">
        <f t="shared" si="0"/>
        <v>0.29619999999999996</v>
      </c>
      <c r="AA34" s="1">
        <f t="shared" si="1"/>
        <v>0.31389999999999996</v>
      </c>
    </row>
    <row r="35" spans="1:27">
      <c r="A35">
        <v>34</v>
      </c>
      <c r="B35" t="s">
        <v>182</v>
      </c>
      <c r="C35">
        <v>30</v>
      </c>
      <c r="D35">
        <v>7.0000000000000001E-3</v>
      </c>
      <c r="E35">
        <v>7.0000000000000001E-3</v>
      </c>
      <c r="F35">
        <v>2.8000000000000001E-2</v>
      </c>
      <c r="G35">
        <v>8.0000000000000002E-3</v>
      </c>
      <c r="H35">
        <v>3.9E-2</v>
      </c>
      <c r="I35">
        <v>1E-3</v>
      </c>
      <c r="J35">
        <v>7.0000000000000007E-2</v>
      </c>
      <c r="K35">
        <v>3.6999999999999998E-2</v>
      </c>
      <c r="L35">
        <v>8.0000000000000002E-3</v>
      </c>
      <c r="M35">
        <v>8.0000000000000002E-3</v>
      </c>
      <c r="N35">
        <v>0.66100000000000003</v>
      </c>
      <c r="O35">
        <v>5.0000000000000001E-3</v>
      </c>
      <c r="P35">
        <v>0.96299999999999997</v>
      </c>
      <c r="Q35">
        <v>0.99099999999999999</v>
      </c>
      <c r="R35">
        <v>4.0000000000000001E-3</v>
      </c>
      <c r="S35">
        <v>0.01</v>
      </c>
      <c r="T35">
        <v>8.9999999999999993E-3</v>
      </c>
      <c r="U35">
        <v>5.2999999999999999E-2</v>
      </c>
      <c r="V35">
        <v>8.0000000000000002E-3</v>
      </c>
      <c r="W35">
        <v>0.92</v>
      </c>
      <c r="Z35" s="1">
        <f t="shared" si="0"/>
        <v>2.1300000000000003E-2</v>
      </c>
      <c r="AA35" s="1">
        <f t="shared" si="1"/>
        <v>0.36239999999999994</v>
      </c>
    </row>
    <row r="36" spans="1:27">
      <c r="A36">
        <v>35</v>
      </c>
      <c r="B36" t="s">
        <v>183</v>
      </c>
      <c r="C36">
        <v>30</v>
      </c>
      <c r="D36">
        <v>1.0999999999999999E-2</v>
      </c>
      <c r="E36">
        <v>1.2E-2</v>
      </c>
      <c r="F36">
        <v>0.36099999999999999</v>
      </c>
      <c r="G36">
        <v>1.6E-2</v>
      </c>
      <c r="H36">
        <v>0.93799999999999994</v>
      </c>
      <c r="I36">
        <v>0.151</v>
      </c>
      <c r="J36">
        <v>0.25600000000000001</v>
      </c>
      <c r="K36">
        <v>0.98499999999999999</v>
      </c>
      <c r="L36">
        <v>0.79400000000000004</v>
      </c>
      <c r="M36">
        <v>1.6E-2</v>
      </c>
      <c r="N36">
        <v>0.97699999999999998</v>
      </c>
      <c r="O36">
        <v>0.67900000000000005</v>
      </c>
      <c r="P36">
        <v>3.0000000000000001E-3</v>
      </c>
      <c r="Q36">
        <v>0.995</v>
      </c>
      <c r="R36">
        <v>3.4000000000000002E-2</v>
      </c>
      <c r="S36">
        <v>4.3999999999999997E-2</v>
      </c>
      <c r="T36">
        <v>2.1999999999999999E-2</v>
      </c>
      <c r="U36">
        <v>0.92400000000000004</v>
      </c>
      <c r="V36">
        <v>1.6E-2</v>
      </c>
      <c r="W36">
        <v>0.02</v>
      </c>
      <c r="Z36" s="1">
        <f t="shared" si="0"/>
        <v>0.35399999999999998</v>
      </c>
      <c r="AA36" s="1">
        <f t="shared" si="1"/>
        <v>0.37139999999999995</v>
      </c>
    </row>
    <row r="37" spans="1:27">
      <c r="A37">
        <v>36</v>
      </c>
      <c r="B37" t="s">
        <v>184</v>
      </c>
      <c r="C37">
        <v>30</v>
      </c>
      <c r="D37">
        <v>2.1999999999999999E-2</v>
      </c>
      <c r="E37">
        <v>2.3E-2</v>
      </c>
      <c r="F37">
        <v>0.27300000000000002</v>
      </c>
      <c r="G37">
        <v>3.1E-2</v>
      </c>
      <c r="H37">
        <v>4.4999999999999998E-2</v>
      </c>
      <c r="I37">
        <v>1.2E-2</v>
      </c>
      <c r="J37">
        <v>1.6E-2</v>
      </c>
      <c r="K37">
        <v>5.5E-2</v>
      </c>
      <c r="L37">
        <v>0.91700000000000004</v>
      </c>
      <c r="M37">
        <v>3.1E-2</v>
      </c>
      <c r="N37">
        <v>4.0000000000000001E-3</v>
      </c>
      <c r="O37">
        <v>0.29599999999999999</v>
      </c>
      <c r="P37">
        <v>0.10299999999999999</v>
      </c>
      <c r="Q37">
        <v>6.0000000000000001E-3</v>
      </c>
      <c r="R37">
        <v>3.0000000000000001E-3</v>
      </c>
      <c r="S37">
        <v>0.42099999999999999</v>
      </c>
      <c r="T37">
        <v>3.9E-2</v>
      </c>
      <c r="U37">
        <v>0.40799999999999997</v>
      </c>
      <c r="V37">
        <v>3.1E-2</v>
      </c>
      <c r="W37">
        <v>1.0999999999999999E-2</v>
      </c>
      <c r="Z37" s="1">
        <f t="shared" si="0"/>
        <v>0.14250000000000002</v>
      </c>
      <c r="AA37" s="1">
        <f t="shared" si="1"/>
        <v>0.13219999999999998</v>
      </c>
    </row>
    <row r="38" spans="1:27">
      <c r="A38">
        <v>37</v>
      </c>
      <c r="B38" t="s">
        <v>185</v>
      </c>
      <c r="C38">
        <v>30</v>
      </c>
      <c r="D38">
        <v>0.01</v>
      </c>
      <c r="E38">
        <v>0.01</v>
      </c>
      <c r="F38">
        <v>3.2000000000000001E-2</v>
      </c>
      <c r="G38">
        <v>1.0999999999999999E-2</v>
      </c>
      <c r="H38">
        <v>0.88700000000000001</v>
      </c>
      <c r="I38">
        <v>4.0000000000000001E-3</v>
      </c>
      <c r="J38">
        <v>0.308</v>
      </c>
      <c r="K38">
        <v>0.122</v>
      </c>
      <c r="L38">
        <v>0.98199999999999998</v>
      </c>
      <c r="M38">
        <v>1.0999999999999999E-2</v>
      </c>
      <c r="N38">
        <v>8.9999999999999993E-3</v>
      </c>
      <c r="O38">
        <v>2.4E-2</v>
      </c>
      <c r="P38">
        <v>6.0000000000000001E-3</v>
      </c>
      <c r="Q38">
        <v>3.4000000000000002E-2</v>
      </c>
      <c r="R38">
        <v>0.3</v>
      </c>
      <c r="S38">
        <v>0.251</v>
      </c>
      <c r="T38">
        <v>1.2E-2</v>
      </c>
      <c r="U38">
        <v>2E-3</v>
      </c>
      <c r="V38">
        <v>1.0999999999999999E-2</v>
      </c>
      <c r="W38">
        <v>0.98599999999999999</v>
      </c>
      <c r="Z38" s="1">
        <f t="shared" si="0"/>
        <v>0.23769999999999997</v>
      </c>
      <c r="AA38" s="1">
        <f t="shared" si="1"/>
        <v>0.16350000000000001</v>
      </c>
    </row>
    <row r="39" spans="1:27">
      <c r="A39">
        <v>38</v>
      </c>
      <c r="B39" t="s">
        <v>186</v>
      </c>
      <c r="C39">
        <v>30</v>
      </c>
      <c r="D39">
        <v>8.9999999999999993E-3</v>
      </c>
      <c r="E39">
        <v>0.01</v>
      </c>
      <c r="F39">
        <v>0.877</v>
      </c>
      <c r="G39">
        <v>1.4999999999999999E-2</v>
      </c>
      <c r="H39">
        <v>0.98299999999999998</v>
      </c>
      <c r="I39">
        <v>2.5999999999999999E-2</v>
      </c>
      <c r="J39">
        <v>0.85299999999999998</v>
      </c>
      <c r="K39">
        <v>0.99</v>
      </c>
      <c r="L39">
        <v>0.98399999999999999</v>
      </c>
      <c r="M39">
        <v>1.4999999999999999E-2</v>
      </c>
      <c r="N39">
        <v>0.114</v>
      </c>
      <c r="O39">
        <v>0.12</v>
      </c>
      <c r="P39">
        <v>4.0000000000000001E-3</v>
      </c>
      <c r="Q39">
        <v>0.13700000000000001</v>
      </c>
      <c r="R39">
        <v>0.99299999999999999</v>
      </c>
      <c r="S39">
        <v>2.5000000000000001E-2</v>
      </c>
      <c r="T39">
        <v>2.3E-2</v>
      </c>
      <c r="U39">
        <v>0.96099999999999997</v>
      </c>
      <c r="V39">
        <v>1.4999999999999999E-2</v>
      </c>
      <c r="W39">
        <v>2.9000000000000001E-2</v>
      </c>
      <c r="Z39" s="1">
        <f t="shared" si="0"/>
        <v>0.47619999999999996</v>
      </c>
      <c r="AA39" s="1">
        <f t="shared" si="1"/>
        <v>0.24209999999999998</v>
      </c>
    </row>
    <row r="40" spans="1:27">
      <c r="A40">
        <v>39</v>
      </c>
      <c r="B40" t="s">
        <v>187</v>
      </c>
      <c r="C40">
        <v>30</v>
      </c>
      <c r="D40">
        <v>6.0000000000000001E-3</v>
      </c>
      <c r="E40">
        <v>7.0000000000000001E-3</v>
      </c>
      <c r="F40">
        <v>0.53</v>
      </c>
      <c r="G40">
        <v>7.0000000000000001E-3</v>
      </c>
      <c r="H40">
        <v>0.59699999999999998</v>
      </c>
      <c r="I40">
        <v>1.4E-2</v>
      </c>
      <c r="J40">
        <v>0.98299999999999998</v>
      </c>
      <c r="K40">
        <v>0.91600000000000004</v>
      </c>
      <c r="L40">
        <v>0.13800000000000001</v>
      </c>
      <c r="M40">
        <v>7.0000000000000001E-3</v>
      </c>
      <c r="N40">
        <v>0.98699999999999999</v>
      </c>
      <c r="O40">
        <v>5.5E-2</v>
      </c>
      <c r="P40">
        <v>2.8000000000000001E-2</v>
      </c>
      <c r="Q40">
        <v>3.2000000000000001E-2</v>
      </c>
      <c r="R40">
        <v>0.61</v>
      </c>
      <c r="S40">
        <v>2.5999999999999999E-2</v>
      </c>
      <c r="T40">
        <v>8.0000000000000002E-3</v>
      </c>
      <c r="U40">
        <v>3.1E-2</v>
      </c>
      <c r="V40">
        <v>7.0000000000000001E-3</v>
      </c>
      <c r="W40">
        <v>8.0000000000000002E-3</v>
      </c>
      <c r="Z40" s="1">
        <f t="shared" si="0"/>
        <v>0.32050000000000001</v>
      </c>
      <c r="AA40" s="1">
        <f t="shared" si="1"/>
        <v>0.1792</v>
      </c>
    </row>
    <row r="41" spans="1:27">
      <c r="A41">
        <v>40</v>
      </c>
      <c r="B41" t="s">
        <v>188</v>
      </c>
      <c r="C41">
        <v>30</v>
      </c>
      <c r="D41">
        <v>1.9E-2</v>
      </c>
      <c r="E41">
        <v>0.02</v>
      </c>
      <c r="F41">
        <v>0.60499999999999998</v>
      </c>
      <c r="G41">
        <v>2.7E-2</v>
      </c>
      <c r="H41">
        <v>0.28199999999999997</v>
      </c>
      <c r="I41">
        <v>3.0000000000000001E-3</v>
      </c>
      <c r="J41">
        <v>0.46700000000000003</v>
      </c>
      <c r="K41">
        <v>7.0000000000000001E-3</v>
      </c>
      <c r="L41">
        <v>0.98399999999999999</v>
      </c>
      <c r="M41">
        <v>2.7E-2</v>
      </c>
      <c r="N41">
        <v>3.0000000000000001E-3</v>
      </c>
      <c r="O41">
        <v>0.46100000000000002</v>
      </c>
      <c r="P41">
        <v>7.4999999999999997E-2</v>
      </c>
      <c r="Q41">
        <v>2.4E-2</v>
      </c>
      <c r="R41">
        <v>0.221</v>
      </c>
      <c r="S41">
        <v>0.57999999999999996</v>
      </c>
      <c r="T41">
        <v>3.5999999999999997E-2</v>
      </c>
      <c r="U41">
        <v>7.0000000000000001E-3</v>
      </c>
      <c r="V41">
        <v>2.7E-2</v>
      </c>
      <c r="W41">
        <v>0.94199999999999995</v>
      </c>
      <c r="Z41" s="1">
        <f t="shared" si="0"/>
        <v>0.24409999999999998</v>
      </c>
      <c r="AA41" s="1">
        <f t="shared" si="1"/>
        <v>0.23759999999999995</v>
      </c>
    </row>
    <row r="42" spans="1:27">
      <c r="A42">
        <v>41</v>
      </c>
      <c r="B42" t="s">
        <v>189</v>
      </c>
      <c r="C42">
        <v>30</v>
      </c>
      <c r="D42">
        <v>1.2E-2</v>
      </c>
      <c r="E42">
        <v>1.2999999999999999E-2</v>
      </c>
      <c r="F42">
        <v>8.8999999999999996E-2</v>
      </c>
      <c r="G42">
        <v>1.6E-2</v>
      </c>
      <c r="H42">
        <v>0.97199999999999998</v>
      </c>
      <c r="I42">
        <v>0.48499999999999999</v>
      </c>
      <c r="J42">
        <v>6.9000000000000006E-2</v>
      </c>
      <c r="K42">
        <v>0.58799999999999997</v>
      </c>
      <c r="L42">
        <v>0.95399999999999996</v>
      </c>
      <c r="M42">
        <v>1.6E-2</v>
      </c>
      <c r="N42">
        <v>0.248</v>
      </c>
      <c r="O42">
        <v>3.0000000000000001E-3</v>
      </c>
      <c r="P42">
        <v>5.0000000000000001E-3</v>
      </c>
      <c r="Q42">
        <v>0.99</v>
      </c>
      <c r="R42">
        <v>3.0000000000000001E-3</v>
      </c>
      <c r="S42">
        <v>0.60899999999999999</v>
      </c>
      <c r="T42">
        <v>1.9E-2</v>
      </c>
      <c r="U42">
        <v>4.0000000000000001E-3</v>
      </c>
      <c r="V42">
        <v>1.6E-2</v>
      </c>
      <c r="W42">
        <v>0.92200000000000004</v>
      </c>
      <c r="Z42" s="1">
        <f t="shared" si="0"/>
        <v>0.32139999999999996</v>
      </c>
      <c r="AA42" s="1">
        <f t="shared" si="1"/>
        <v>0.28189999999999998</v>
      </c>
    </row>
    <row r="43" spans="1:27">
      <c r="A43">
        <v>42</v>
      </c>
      <c r="B43" t="s">
        <v>190</v>
      </c>
      <c r="C43">
        <v>30</v>
      </c>
      <c r="D43">
        <v>2.3E-2</v>
      </c>
      <c r="E43">
        <v>2.5000000000000001E-2</v>
      </c>
      <c r="F43">
        <v>1.7999999999999999E-2</v>
      </c>
      <c r="G43">
        <v>3.3000000000000002E-2</v>
      </c>
      <c r="H43">
        <v>2E-3</v>
      </c>
      <c r="I43">
        <v>6.0999999999999999E-2</v>
      </c>
      <c r="J43">
        <v>2.8000000000000001E-2</v>
      </c>
      <c r="K43">
        <v>5.0000000000000001E-3</v>
      </c>
      <c r="L43">
        <v>1.7000000000000001E-2</v>
      </c>
      <c r="M43">
        <v>3.3000000000000002E-2</v>
      </c>
      <c r="N43">
        <v>5.0000000000000001E-3</v>
      </c>
      <c r="O43">
        <v>0.13200000000000001</v>
      </c>
      <c r="P43">
        <v>0.99199999999999999</v>
      </c>
      <c r="Q43">
        <v>0.126</v>
      </c>
      <c r="R43">
        <v>4.0000000000000001E-3</v>
      </c>
      <c r="S43">
        <v>3.0000000000000001E-3</v>
      </c>
      <c r="T43">
        <v>4.2999999999999997E-2</v>
      </c>
      <c r="U43">
        <v>2E-3</v>
      </c>
      <c r="V43">
        <v>3.3000000000000002E-2</v>
      </c>
      <c r="W43">
        <v>8.9999999999999993E-3</v>
      </c>
      <c r="Z43" s="1">
        <f t="shared" si="0"/>
        <v>2.4500000000000001E-2</v>
      </c>
      <c r="AA43" s="1">
        <f t="shared" si="1"/>
        <v>0.13489999999999996</v>
      </c>
    </row>
    <row r="44" spans="1:27">
      <c r="A44">
        <v>43</v>
      </c>
      <c r="B44" t="s">
        <v>191</v>
      </c>
      <c r="C44">
        <v>30</v>
      </c>
      <c r="D44">
        <v>8.9999999999999993E-3</v>
      </c>
      <c r="E44">
        <v>8.9999999999999993E-3</v>
      </c>
      <c r="F44">
        <v>0.255</v>
      </c>
      <c r="G44">
        <v>0.01</v>
      </c>
      <c r="H44">
        <v>3.0000000000000001E-3</v>
      </c>
      <c r="I44">
        <v>0.02</v>
      </c>
      <c r="J44">
        <v>2.9000000000000001E-2</v>
      </c>
      <c r="K44">
        <v>7.0000000000000001E-3</v>
      </c>
      <c r="L44">
        <v>2.5000000000000001E-2</v>
      </c>
      <c r="M44">
        <v>0.01</v>
      </c>
      <c r="N44">
        <v>0.99099999999999999</v>
      </c>
      <c r="O44">
        <v>0.56599999999999995</v>
      </c>
      <c r="P44">
        <v>0.99</v>
      </c>
      <c r="Q44">
        <v>0.247</v>
      </c>
      <c r="R44">
        <v>3.7999999999999999E-2</v>
      </c>
      <c r="S44">
        <v>1E-3</v>
      </c>
      <c r="T44">
        <v>1.0999999999999999E-2</v>
      </c>
      <c r="U44">
        <v>0.20899999999999999</v>
      </c>
      <c r="V44">
        <v>0.01</v>
      </c>
      <c r="W44">
        <v>5.0000000000000001E-3</v>
      </c>
      <c r="Z44" s="1">
        <f t="shared" si="0"/>
        <v>3.7700000000000011E-2</v>
      </c>
      <c r="AA44" s="1">
        <f t="shared" si="1"/>
        <v>0.30679999999999991</v>
      </c>
    </row>
    <row r="45" spans="1:27">
      <c r="A45">
        <v>44</v>
      </c>
      <c r="B45" t="s">
        <v>192</v>
      </c>
      <c r="C45">
        <v>30</v>
      </c>
      <c r="D45">
        <v>1.2E-2</v>
      </c>
      <c r="E45">
        <v>1.2E-2</v>
      </c>
      <c r="F45">
        <v>0.109</v>
      </c>
      <c r="G45">
        <v>1.4E-2</v>
      </c>
      <c r="H45">
        <v>0.98699999999999999</v>
      </c>
      <c r="I45">
        <v>6.0000000000000001E-3</v>
      </c>
      <c r="J45">
        <v>3.5999999999999997E-2</v>
      </c>
      <c r="K45">
        <v>7.0000000000000001E-3</v>
      </c>
      <c r="L45">
        <v>0.85499999999999998</v>
      </c>
      <c r="M45">
        <v>1.4E-2</v>
      </c>
      <c r="N45">
        <v>0.76500000000000001</v>
      </c>
      <c r="O45">
        <v>1E-3</v>
      </c>
      <c r="P45">
        <v>0.98899999999999999</v>
      </c>
      <c r="Q45">
        <v>0.95799999999999996</v>
      </c>
      <c r="R45">
        <v>2.9000000000000001E-2</v>
      </c>
      <c r="S45">
        <v>0.04</v>
      </c>
      <c r="T45">
        <v>1.4999999999999999E-2</v>
      </c>
      <c r="U45">
        <v>6.0000000000000001E-3</v>
      </c>
      <c r="V45">
        <v>1.4E-2</v>
      </c>
      <c r="W45">
        <v>4.5999999999999999E-2</v>
      </c>
      <c r="Z45" s="1">
        <f t="shared" si="0"/>
        <v>0.20519999999999997</v>
      </c>
      <c r="AA45" s="1">
        <f t="shared" si="1"/>
        <v>0.28629999999999994</v>
      </c>
    </row>
    <row r="46" spans="1:27">
      <c r="A46">
        <v>45</v>
      </c>
      <c r="B46" t="s">
        <v>193</v>
      </c>
      <c r="C46">
        <v>30</v>
      </c>
      <c r="D46">
        <v>1.2E-2</v>
      </c>
      <c r="E46">
        <v>1.2999999999999999E-2</v>
      </c>
      <c r="F46">
        <v>3.2000000000000001E-2</v>
      </c>
      <c r="G46">
        <v>1.6E-2</v>
      </c>
      <c r="H46">
        <v>4.0000000000000001E-3</v>
      </c>
      <c r="I46">
        <v>8.0000000000000002E-3</v>
      </c>
      <c r="J46">
        <v>0.37</v>
      </c>
      <c r="K46">
        <v>2E-3</v>
      </c>
      <c r="L46">
        <v>2.4E-2</v>
      </c>
      <c r="M46">
        <v>1.6E-2</v>
      </c>
      <c r="N46">
        <v>0.99299999999999999</v>
      </c>
      <c r="O46">
        <v>0.01</v>
      </c>
      <c r="P46">
        <v>0.33100000000000002</v>
      </c>
      <c r="Q46">
        <v>0.76100000000000001</v>
      </c>
      <c r="R46">
        <v>4.0000000000000001E-3</v>
      </c>
      <c r="S46">
        <v>8.8999999999999996E-2</v>
      </c>
      <c r="T46">
        <v>1.9E-2</v>
      </c>
      <c r="U46">
        <v>1.4999999999999999E-2</v>
      </c>
      <c r="V46">
        <v>1.6E-2</v>
      </c>
      <c r="W46">
        <v>5.6000000000000001E-2</v>
      </c>
      <c r="Z46" s="1">
        <f t="shared" si="0"/>
        <v>4.9700000000000008E-2</v>
      </c>
      <c r="AA46" s="1">
        <f t="shared" si="1"/>
        <v>0.22939999999999999</v>
      </c>
    </row>
    <row r="47" spans="1:27">
      <c r="A47">
        <v>46</v>
      </c>
      <c r="B47" t="s">
        <v>194</v>
      </c>
      <c r="C47">
        <v>30</v>
      </c>
      <c r="D47">
        <v>0.01</v>
      </c>
      <c r="E47">
        <v>1.0999999999999999E-2</v>
      </c>
      <c r="F47">
        <v>0.14799999999999999</v>
      </c>
      <c r="G47">
        <v>1.7000000000000001E-2</v>
      </c>
      <c r="H47">
        <v>0.80500000000000005</v>
      </c>
      <c r="I47">
        <v>1.4E-2</v>
      </c>
      <c r="J47">
        <v>7.0000000000000001E-3</v>
      </c>
      <c r="K47">
        <v>0.19600000000000001</v>
      </c>
      <c r="L47">
        <v>3.5999999999999997E-2</v>
      </c>
      <c r="M47">
        <v>1.7000000000000001E-2</v>
      </c>
      <c r="N47">
        <v>0.91700000000000004</v>
      </c>
      <c r="O47">
        <v>0.95399999999999996</v>
      </c>
      <c r="P47">
        <v>0.97799999999999998</v>
      </c>
      <c r="Q47">
        <v>0.75900000000000001</v>
      </c>
      <c r="R47">
        <v>0.98499999999999999</v>
      </c>
      <c r="S47">
        <v>1E-3</v>
      </c>
      <c r="T47">
        <v>2.7E-2</v>
      </c>
      <c r="U47">
        <v>0.161</v>
      </c>
      <c r="V47">
        <v>1.7000000000000001E-2</v>
      </c>
      <c r="W47">
        <v>1.2999999999999999E-2</v>
      </c>
      <c r="Z47" s="1">
        <f t="shared" si="0"/>
        <v>0.12609999999999999</v>
      </c>
      <c r="AA47" s="1">
        <f t="shared" si="1"/>
        <v>0.48120000000000002</v>
      </c>
    </row>
    <row r="48" spans="1:27">
      <c r="A48">
        <v>47</v>
      </c>
      <c r="B48" t="s">
        <v>195</v>
      </c>
      <c r="C48">
        <v>30</v>
      </c>
      <c r="D48">
        <v>0.01</v>
      </c>
      <c r="E48">
        <v>1.0999999999999999E-2</v>
      </c>
      <c r="F48">
        <v>3.6999999999999998E-2</v>
      </c>
      <c r="G48">
        <v>1.2999999999999999E-2</v>
      </c>
      <c r="H48">
        <v>0.55900000000000005</v>
      </c>
      <c r="I48">
        <v>7.0000000000000001E-3</v>
      </c>
      <c r="J48">
        <v>0.747</v>
      </c>
      <c r="K48">
        <v>3.6999999999999998E-2</v>
      </c>
      <c r="L48">
        <v>3.7999999999999999E-2</v>
      </c>
      <c r="M48">
        <v>1.2999999999999999E-2</v>
      </c>
      <c r="N48">
        <v>0.98699999999999999</v>
      </c>
      <c r="O48">
        <v>4.0000000000000001E-3</v>
      </c>
      <c r="P48">
        <v>0.94399999999999995</v>
      </c>
      <c r="Q48">
        <v>0.91900000000000004</v>
      </c>
      <c r="R48">
        <v>0.69499999999999995</v>
      </c>
      <c r="S48">
        <v>8.0000000000000002E-3</v>
      </c>
      <c r="T48">
        <v>1.4999999999999999E-2</v>
      </c>
      <c r="U48">
        <v>2E-3</v>
      </c>
      <c r="V48">
        <v>1.2999999999999999E-2</v>
      </c>
      <c r="W48">
        <v>1.9E-2</v>
      </c>
      <c r="Z48" s="1">
        <f t="shared" si="0"/>
        <v>0.14719999999999997</v>
      </c>
      <c r="AA48" s="1">
        <f t="shared" si="1"/>
        <v>0.36059999999999998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1.2708333333333337E-2</v>
      </c>
      <c r="E50" s="2">
        <f t="shared" ref="E50:W50" si="2">AVERAGE(E1:E24)</f>
        <v>1.3083333333333336E-2</v>
      </c>
      <c r="F50" s="2">
        <f t="shared" si="2"/>
        <v>0.11174999999999997</v>
      </c>
      <c r="G50" s="2">
        <f t="shared" si="2"/>
        <v>1.4750000000000006E-2</v>
      </c>
      <c r="H50" s="2">
        <f t="shared" si="2"/>
        <v>0.263125</v>
      </c>
      <c r="I50" s="2">
        <f t="shared" si="2"/>
        <v>0.10112499999999995</v>
      </c>
      <c r="J50" s="2">
        <f t="shared" si="2"/>
        <v>3.475000000000001E-2</v>
      </c>
      <c r="K50" s="2">
        <f t="shared" si="2"/>
        <v>1.9791666666666669E-2</v>
      </c>
      <c r="L50" s="2">
        <f t="shared" si="2"/>
        <v>5.3958333333333303E-2</v>
      </c>
      <c r="M50" s="2">
        <f t="shared" si="2"/>
        <v>1.4791666666666673E-2</v>
      </c>
      <c r="N50" s="2">
        <f t="shared" si="2"/>
        <v>2.4708333333333336E-2</v>
      </c>
      <c r="O50" s="2">
        <f t="shared" si="2"/>
        <v>0.23120833333333335</v>
      </c>
      <c r="P50" s="2">
        <f t="shared" si="2"/>
        <v>9.5416666666666688E-3</v>
      </c>
      <c r="Q50" s="2">
        <f t="shared" si="2"/>
        <v>4.2499999999999989E-2</v>
      </c>
      <c r="R50" s="2">
        <f t="shared" si="2"/>
        <v>1.8083333333333337E-2</v>
      </c>
      <c r="S50" s="2">
        <f t="shared" si="2"/>
        <v>0.23179166666666662</v>
      </c>
      <c r="T50" s="2">
        <f t="shared" si="2"/>
        <v>1.6000000000000004E-2</v>
      </c>
      <c r="U50" s="2">
        <f t="shared" si="2"/>
        <v>2.0458333333333339E-2</v>
      </c>
      <c r="V50" s="2">
        <f t="shared" si="2"/>
        <v>1.4625000000000006E-2</v>
      </c>
      <c r="W50" s="2">
        <f t="shared" si="2"/>
        <v>0.97366666666666646</v>
      </c>
      <c r="Y50" s="1" t="s">
        <v>0</v>
      </c>
      <c r="Z50" s="2">
        <f>AVERAGE(Z1:Z24)</f>
        <v>6.3983333333333337E-2</v>
      </c>
      <c r="AA50" s="2">
        <f>AVERAGE(AA1:AA24)</f>
        <v>0.15825833333333333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1.1333333333333334E-2</v>
      </c>
      <c r="E51" s="2">
        <f t="shared" ref="E51:W51" si="3">AVERAGE(E25:E48)</f>
        <v>1.2041666666666668E-2</v>
      </c>
      <c r="F51" s="2">
        <f t="shared" si="3"/>
        <v>0.22966666666666666</v>
      </c>
      <c r="G51" s="2">
        <f t="shared" si="3"/>
        <v>1.5541666666666671E-2</v>
      </c>
      <c r="H51" s="2">
        <f t="shared" si="3"/>
        <v>0.57666666666666655</v>
      </c>
      <c r="I51" s="2">
        <f t="shared" si="3"/>
        <v>0.1447083333333333</v>
      </c>
      <c r="J51" s="2">
        <f t="shared" si="3"/>
        <v>0.23070833333333329</v>
      </c>
      <c r="K51" s="2">
        <f t="shared" si="3"/>
        <v>0.38987499999999997</v>
      </c>
      <c r="L51" s="2">
        <f t="shared" si="3"/>
        <v>0.40637499999999999</v>
      </c>
      <c r="M51" s="2">
        <f t="shared" si="3"/>
        <v>1.5625000000000003E-2</v>
      </c>
      <c r="N51" s="2">
        <f t="shared" si="3"/>
        <v>0.44829166666666659</v>
      </c>
      <c r="O51" s="2">
        <f t="shared" si="3"/>
        <v>0.35520833333333335</v>
      </c>
      <c r="P51" s="2">
        <f t="shared" si="3"/>
        <v>0.38258333333333344</v>
      </c>
      <c r="Q51" s="2">
        <f t="shared" si="3"/>
        <v>0.54970833333333335</v>
      </c>
      <c r="R51" s="2">
        <f t="shared" si="3"/>
        <v>0.42474999999999996</v>
      </c>
      <c r="S51" s="2">
        <f t="shared" si="3"/>
        <v>0.11520833333333332</v>
      </c>
      <c r="T51" s="2">
        <f t="shared" si="3"/>
        <v>2.0083333333333338E-2</v>
      </c>
      <c r="U51" s="2">
        <f t="shared" si="3"/>
        <v>0.33324999999999988</v>
      </c>
      <c r="V51" s="2">
        <f t="shared" si="3"/>
        <v>1.5500000000000005E-2</v>
      </c>
      <c r="W51" s="2">
        <f t="shared" si="3"/>
        <v>0.35604166666666665</v>
      </c>
      <c r="Y51" s="1" t="s">
        <v>1</v>
      </c>
      <c r="Z51" s="2">
        <f>AVERAGE(Z25:Z48)</f>
        <v>0.20325416666666662</v>
      </c>
      <c r="AA51" s="2">
        <f>AVERAGE(AA25:AA48)</f>
        <v>0.30006249999999995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0.26230299606193053</v>
      </c>
      <c r="E52" s="3">
        <f t="shared" ref="E52:W52" si="4">TTEST(E1:E24,E25:E48,2,2)</f>
        <v>0.42409073994895574</v>
      </c>
      <c r="F52" s="3">
        <f t="shared" si="4"/>
        <v>5.472968390865611E-2</v>
      </c>
      <c r="G52" s="3">
        <f t="shared" si="4"/>
        <v>0.66865452914672463</v>
      </c>
      <c r="H52" s="3">
        <f t="shared" si="4"/>
        <v>6.7510709230949048E-3</v>
      </c>
      <c r="I52" s="3">
        <f t="shared" si="4"/>
        <v>0.49358202064344359</v>
      </c>
      <c r="J52" s="3">
        <f t="shared" si="4"/>
        <v>3.6280805850056066E-3</v>
      </c>
      <c r="K52" s="3">
        <f t="shared" si="4"/>
        <v>1.1253697478285897E-4</v>
      </c>
      <c r="L52" s="3">
        <f t="shared" si="4"/>
        <v>2.2741760915059013E-4</v>
      </c>
      <c r="M52" s="3">
        <f t="shared" si="4"/>
        <v>0.6536766223742756</v>
      </c>
      <c r="N52" s="3">
        <f t="shared" si="4"/>
        <v>4.5950641967192891E-5</v>
      </c>
      <c r="O52" s="3">
        <f t="shared" si="4"/>
        <v>0.16796188474930596</v>
      </c>
      <c r="P52" s="3">
        <f t="shared" si="4"/>
        <v>8.201181604280936E-5</v>
      </c>
      <c r="Q52" s="3">
        <f t="shared" si="4"/>
        <v>1.0314075034809332E-6</v>
      </c>
      <c r="R52" s="3">
        <f t="shared" si="4"/>
        <v>5.072263021123848E-5</v>
      </c>
      <c r="S52" s="3">
        <f t="shared" si="4"/>
        <v>4.2429246942747932E-2</v>
      </c>
      <c r="T52" s="3">
        <f t="shared" si="4"/>
        <v>0.13190650909279533</v>
      </c>
      <c r="U52" s="3">
        <f t="shared" si="4"/>
        <v>8.5913801484901662E-4</v>
      </c>
      <c r="V52" s="3">
        <f t="shared" si="4"/>
        <v>0.63157725880061522</v>
      </c>
      <c r="W52" s="3">
        <f t="shared" si="4"/>
        <v>1.9309018908620799E-8</v>
      </c>
      <c r="Y52" s="1" t="s">
        <v>16</v>
      </c>
      <c r="Z52" s="3">
        <f>TTEST(Z1:Z24,Z25:Z48,2,2)</f>
        <v>7.6248281738615552E-6</v>
      </c>
      <c r="AA52" s="3">
        <f>TTEST(AA1:AA24,AA25:AA48,2,2)</f>
        <v>2.1926144804756405E-8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8.2856425206905948E-4</v>
      </c>
      <c r="E53" s="3">
        <f t="shared" ref="E53:W53" si="5">STDEV(E1:E24)/SQRT(COUNT(E1:E24))</f>
        <v>8.741800851403761E-4</v>
      </c>
      <c r="F53" s="3">
        <f t="shared" si="5"/>
        <v>3.5810200655881461E-2</v>
      </c>
      <c r="G53" s="3">
        <f t="shared" si="5"/>
        <v>1.1472241230055232E-3</v>
      </c>
      <c r="H53" s="3">
        <f t="shared" si="5"/>
        <v>6.8496861043598825E-2</v>
      </c>
      <c r="I53" s="3">
        <f t="shared" si="5"/>
        <v>3.2010093092376499E-2</v>
      </c>
      <c r="J53" s="3">
        <f t="shared" si="5"/>
        <v>1.7891404502510803E-2</v>
      </c>
      <c r="K53" s="3">
        <f t="shared" si="5"/>
        <v>1.2515494623718572E-2</v>
      </c>
      <c r="L53" s="3">
        <f t="shared" si="5"/>
        <v>1.7370272703451452E-2</v>
      </c>
      <c r="M53" s="3">
        <f t="shared" si="5"/>
        <v>1.1420474346519772E-3</v>
      </c>
      <c r="N53" s="3">
        <f t="shared" si="5"/>
        <v>2.052150508353907E-2</v>
      </c>
      <c r="O53" s="3">
        <f t="shared" si="5"/>
        <v>5.1775084208591726E-2</v>
      </c>
      <c r="P53" s="3">
        <f t="shared" si="5"/>
        <v>3.6380532930792844E-3</v>
      </c>
      <c r="Q53" s="3">
        <f t="shared" si="5"/>
        <v>2.1937493548452744E-2</v>
      </c>
      <c r="R53" s="3">
        <f t="shared" si="5"/>
        <v>6.8751591988594598E-3</v>
      </c>
      <c r="S53" s="3">
        <f t="shared" si="5"/>
        <v>3.9173526033639265E-2</v>
      </c>
      <c r="T53" s="3">
        <f t="shared" si="5"/>
        <v>1.4805502306599549E-3</v>
      </c>
      <c r="U53" s="3">
        <f t="shared" si="5"/>
        <v>8.4551200436002588E-3</v>
      </c>
      <c r="V53" s="3">
        <f t="shared" si="5"/>
        <v>1.1161081774488124E-3</v>
      </c>
      <c r="W53" s="3">
        <f t="shared" si="5"/>
        <v>6.5363162371256545E-3</v>
      </c>
      <c r="Z53" s="3">
        <f>STDEV(Z1:Z24)/SQRT(COUNT(Z1:Z24))</f>
        <v>8.4376671570488056E-3</v>
      </c>
      <c r="AA53" s="3">
        <f>STDEV(AA1:AA24)/SQRT(COUNT(AA1:AA24))</f>
        <v>8.9774171519322182E-3</v>
      </c>
      <c r="AC53" s="3"/>
      <c r="AD53" s="3"/>
    </row>
    <row r="54" spans="1:30">
      <c r="C54" s="1" t="s">
        <v>1</v>
      </c>
      <c r="D54" s="3">
        <f>STDEV(D25:D48)/SQRT(COUNT(D25:D48))</f>
        <v>8.8396887172771698E-4</v>
      </c>
      <c r="E54" s="3">
        <f t="shared" ref="E54:W54" si="6">STDEV(E25:E48)/SQRT(COUNT(E25:E48))</f>
        <v>9.5074182833963252E-4</v>
      </c>
      <c r="F54" s="3">
        <f t="shared" si="6"/>
        <v>4.7915447369489918E-2</v>
      </c>
      <c r="G54" s="3">
        <f t="shared" si="6"/>
        <v>1.4357989830776304E-3</v>
      </c>
      <c r="H54" s="3">
        <f t="shared" si="6"/>
        <v>8.6732653251797992E-2</v>
      </c>
      <c r="I54" s="3">
        <f t="shared" si="6"/>
        <v>5.4439085728469866E-2</v>
      </c>
      <c r="J54" s="3">
        <f t="shared" si="6"/>
        <v>6.1363507045968914E-2</v>
      </c>
      <c r="K54" s="3">
        <f t="shared" si="6"/>
        <v>8.673410793956704E-2</v>
      </c>
      <c r="L54" s="3">
        <f t="shared" si="6"/>
        <v>8.6360170395831798E-2</v>
      </c>
      <c r="M54" s="3">
        <f t="shared" si="6"/>
        <v>1.4494033005123964E-3</v>
      </c>
      <c r="N54" s="3">
        <f t="shared" si="6"/>
        <v>9.1852995327337414E-2</v>
      </c>
      <c r="O54" s="3">
        <f t="shared" si="6"/>
        <v>7.1794492824166029E-2</v>
      </c>
      <c r="P54" s="3">
        <f t="shared" si="6"/>
        <v>8.6239154257524667E-2</v>
      </c>
      <c r="Q54" s="3">
        <f t="shared" si="6"/>
        <v>8.7363962141369544E-2</v>
      </c>
      <c r="R54" s="3">
        <f t="shared" si="6"/>
        <v>9.0711544133756414E-2</v>
      </c>
      <c r="S54" s="3">
        <f t="shared" si="6"/>
        <v>3.9812967589530728E-2</v>
      </c>
      <c r="T54" s="3">
        <f t="shared" si="6"/>
        <v>2.212380076719353E-3</v>
      </c>
      <c r="U54" s="3">
        <f t="shared" si="6"/>
        <v>8.730535804564496E-2</v>
      </c>
      <c r="V54" s="3">
        <f t="shared" si="6"/>
        <v>1.4282349500217963E-3</v>
      </c>
      <c r="W54" s="3">
        <f t="shared" si="6"/>
        <v>9.0823317075060125E-2</v>
      </c>
      <c r="Z54" s="3">
        <f>STDEV(Z25:Z48)/SQRT(COUNT(Z25:Z48))</f>
        <v>2.6299886330254357E-2</v>
      </c>
      <c r="AA54" s="3">
        <f>STDEV(AA25:AA48)/SQRT(COUNT(AA25:AA48))</f>
        <v>1.9006985569860888E-2</v>
      </c>
      <c r="AC54" s="3"/>
      <c r="AD54" s="3"/>
    </row>
    <row r="55" spans="1:30">
      <c r="D55" s="2">
        <f>D50-D51</f>
        <v>1.375000000000003E-3</v>
      </c>
      <c r="E55" s="2">
        <f t="shared" ref="E55:W55" si="7">E50-E51</f>
        <v>1.0416666666666682E-3</v>
      </c>
      <c r="F55" s="2">
        <f t="shared" si="7"/>
        <v>-0.11791666666666668</v>
      </c>
      <c r="G55" s="2">
        <f t="shared" si="7"/>
        <v>-7.9166666666666448E-4</v>
      </c>
      <c r="H55" s="2">
        <f t="shared" si="7"/>
        <v>-0.31354166666666655</v>
      </c>
      <c r="I55" s="2">
        <f t="shared" si="7"/>
        <v>-4.3583333333333349E-2</v>
      </c>
      <c r="J55" s="2">
        <f t="shared" si="7"/>
        <v>-0.19595833333333329</v>
      </c>
      <c r="K55" s="2">
        <f t="shared" si="7"/>
        <v>-0.37008333333333332</v>
      </c>
      <c r="L55" s="2">
        <f t="shared" si="7"/>
        <v>-0.35241666666666671</v>
      </c>
      <c r="M55" s="2">
        <f t="shared" si="7"/>
        <v>-8.3333333333333003E-4</v>
      </c>
      <c r="N55" s="2">
        <f t="shared" si="7"/>
        <v>-0.42358333333333326</v>
      </c>
      <c r="O55" s="2">
        <f t="shared" si="7"/>
        <v>-0.124</v>
      </c>
      <c r="P55" s="2">
        <f t="shared" si="7"/>
        <v>-0.37304166666666677</v>
      </c>
      <c r="Q55" s="2">
        <f t="shared" si="7"/>
        <v>-0.50720833333333337</v>
      </c>
      <c r="R55" s="2">
        <f t="shared" si="7"/>
        <v>-0.40666666666666662</v>
      </c>
      <c r="S55" s="2">
        <f t="shared" si="7"/>
        <v>0.1165833333333333</v>
      </c>
      <c r="T55" s="2">
        <f t="shared" si="7"/>
        <v>-4.0833333333333346E-3</v>
      </c>
      <c r="U55" s="2">
        <f t="shared" si="7"/>
        <v>-0.31279166666666652</v>
      </c>
      <c r="V55" s="2">
        <f t="shared" si="7"/>
        <v>-8.7499999999999904E-4</v>
      </c>
      <c r="W55" s="2">
        <f t="shared" si="7"/>
        <v>0.61762499999999987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Animals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2.1326190476190474E-2</v>
      </c>
      <c r="E58" s="1">
        <f>(E50+0.6*(F50+D50)+0.15*G50)/(1+2*0.6+0.15)</f>
        <v>3.8285460992907791E-2</v>
      </c>
      <c r="F58" s="1">
        <f t="shared" ref="F58:U59" si="9">(F50+0.6*(G50+E50)+0.15*(D50+H50))/(1+2*0.6+2*0.15)</f>
        <v>6.792999999999999E-2</v>
      </c>
      <c r="G58" s="1">
        <f t="shared" si="9"/>
        <v>0.10272249999999998</v>
      </c>
      <c r="H58" s="1">
        <f t="shared" si="9"/>
        <v>0.14184999999999998</v>
      </c>
      <c r="I58" s="1">
        <f t="shared" si="9"/>
        <v>0.11401249999999999</v>
      </c>
      <c r="J58" s="1">
        <f t="shared" si="9"/>
        <v>6.1944999999999986E-2</v>
      </c>
      <c r="K58" s="1">
        <f t="shared" si="9"/>
        <v>3.6161666666666661E-2</v>
      </c>
      <c r="L58" s="1">
        <f t="shared" si="9"/>
        <v>3.3450833333333325E-2</v>
      </c>
      <c r="M58" s="1">
        <f t="shared" si="9"/>
        <v>3.9856666666666665E-2</v>
      </c>
      <c r="N58" s="1">
        <f t="shared" si="9"/>
        <v>7.2733333333333344E-2</v>
      </c>
      <c r="O58" s="1">
        <f t="shared" si="9"/>
        <v>0.10414083333333335</v>
      </c>
      <c r="P58" s="1">
        <f t="shared" si="9"/>
        <v>7.2074166666666661E-2</v>
      </c>
      <c r="Q58" s="1">
        <f t="shared" si="9"/>
        <v>5.1409999999999997E-2</v>
      </c>
      <c r="R58" s="1">
        <f t="shared" si="9"/>
        <v>7.459583333333332E-2</v>
      </c>
      <c r="S58" s="1">
        <f t="shared" si="9"/>
        <v>0.10467416666666665</v>
      </c>
      <c r="T58" s="1">
        <f t="shared" si="9"/>
        <v>6.8902500000000005E-2</v>
      </c>
      <c r="U58" s="1">
        <f t="shared" si="9"/>
        <v>8.7860833333333319E-2</v>
      </c>
      <c r="V58" s="1">
        <f>(V50+0.6*(W50+U50)+0.15*T50)/(1+2*0.6+0.15)</f>
        <v>0.26106382978723397</v>
      </c>
      <c r="W58" s="1">
        <f>(W50+0.6*(V50)+0.15*U58)/(1+0.6+0.15)</f>
        <v>0.56892616666666651</v>
      </c>
    </row>
    <row r="59" spans="1:30">
      <c r="C59" s="1" t="s">
        <v>1</v>
      </c>
      <c r="D59" s="1">
        <f>(D51+0.6*(E51)+0.15*F51)/(1+0.6+0.15)</f>
        <v>3.0290476190476191E-2</v>
      </c>
      <c r="E59" s="1">
        <f>(E51+0.6*(F51+D51)+0.15*G51)/(1+2*0.6+0.15)</f>
        <v>6.7648049645390063E-2</v>
      </c>
      <c r="F59" s="1">
        <f t="shared" si="9"/>
        <v>0.13376666666666664</v>
      </c>
      <c r="G59" s="1">
        <f t="shared" si="9"/>
        <v>0.20914166666666664</v>
      </c>
      <c r="H59" s="1">
        <f t="shared" si="9"/>
        <v>0.29674916666666662</v>
      </c>
      <c r="I59" s="1">
        <f t="shared" si="9"/>
        <v>0.27597833333333333</v>
      </c>
      <c r="J59" s="1">
        <f t="shared" si="9"/>
        <v>0.27956583333333329</v>
      </c>
      <c r="K59" s="1">
        <f t="shared" si="9"/>
        <v>0.31846999999999998</v>
      </c>
      <c r="L59" s="1">
        <f t="shared" si="9"/>
        <v>0.30060999999999999</v>
      </c>
      <c r="M59" s="1">
        <f t="shared" si="9"/>
        <v>0.25607499999999994</v>
      </c>
      <c r="N59" s="1">
        <f t="shared" si="9"/>
        <v>0.31565416666666662</v>
      </c>
      <c r="O59" s="1">
        <f t="shared" si="9"/>
        <v>0.37541333333333332</v>
      </c>
      <c r="P59" s="1">
        <f t="shared" si="9"/>
        <v>0.42259583333333339</v>
      </c>
      <c r="Q59" s="1">
        <f t="shared" si="9"/>
        <v>0.44186833333333342</v>
      </c>
      <c r="R59" s="1">
        <f t="shared" si="9"/>
        <v>0.35364000000000001</v>
      </c>
      <c r="S59" s="1">
        <f t="shared" si="9"/>
        <v>0.20582083333333329</v>
      </c>
      <c r="T59" s="1">
        <f t="shared" si="9"/>
        <v>0.14207833333333331</v>
      </c>
      <c r="U59" s="1">
        <f t="shared" si="9"/>
        <v>0.17011499999999993</v>
      </c>
      <c r="V59" s="1">
        <f>(V51+0.6*(W51+U51)+0.15*T51)/(1+2*0.6+0.15)</f>
        <v>0.18386702127659568</v>
      </c>
      <c r="W59" s="1">
        <f>(W51+0.6*(V51)+0.15*U59)/(1+0.6+0.15)</f>
        <v>0.22334795238095237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1.5732586434779077E-2</v>
      </c>
      <c r="E61" s="1">
        <f ca="1">E1+NORMINV(RAND(),0,'Total-Smoothed'!$AG$2)</f>
        <v>-0.15288567654445478</v>
      </c>
      <c r="F61" s="1">
        <f ca="1">F1+NORMINV(RAND(),0,'Total-Smoothed'!$AG$2)</f>
        <v>-9.8957498699260724E-2</v>
      </c>
      <c r="G61" s="1">
        <f ca="1">G1+NORMINV(RAND(),0,'Total-Smoothed'!$AG$2)</f>
        <v>-2.8532777475824417E-2</v>
      </c>
      <c r="H61" s="1">
        <f ca="1">H1+NORMINV(RAND(),0,'Total-Smoothed'!$AG$2)</f>
        <v>0.53608768298644904</v>
      </c>
      <c r="I61" s="1">
        <f ca="1">I1+NORMINV(RAND(),0,'Total-Smoothed'!$AG$2)</f>
        <v>0.20577180122440777</v>
      </c>
      <c r="J61" s="1">
        <f ca="1">J1+NORMINV(RAND(),0,'Total-Smoothed'!$AG$2)</f>
        <v>0.17105488756678486</v>
      </c>
      <c r="K61" s="1">
        <f ca="1">K1+NORMINV(RAND(),0,'Total-Smoothed'!$AG$2)</f>
        <v>-2.773251268584381E-2</v>
      </c>
      <c r="L61" s="1">
        <f ca="1">L1+NORMINV(RAND(),0,'Total-Smoothed'!$AG$2)</f>
        <v>-2.9286752451944897E-2</v>
      </c>
      <c r="M61" s="1">
        <f ca="1">M1+NORMINV(RAND(),0,'Total-Smoothed'!$AG$2)</f>
        <v>0.12810998094439477</v>
      </c>
      <c r="N61" s="1">
        <f ca="1">N1+NORMINV(RAND(),0,'Total-Smoothed'!$AG$2)</f>
        <v>6.1433207382550696E-2</v>
      </c>
      <c r="O61" s="1">
        <f ca="1">O1+NORMINV(RAND(),0,'Total-Smoothed'!$AG$2)</f>
        <v>0.54984705230574482</v>
      </c>
      <c r="P61" s="1">
        <f ca="1">P1+NORMINV(RAND(),0,'Total-Smoothed'!$AG$2)</f>
        <v>-0.11530327480732337</v>
      </c>
      <c r="Q61" s="1">
        <f ca="1">Q1+NORMINV(RAND(),0,'Total-Smoothed'!$AG$2)</f>
        <v>-9.391989483437186E-3</v>
      </c>
      <c r="R61" s="1">
        <f ca="1">R1+NORMINV(RAND(),0,'Total-Smoothed'!$AG$2)</f>
        <v>1.0864566242826463E-2</v>
      </c>
      <c r="S61" s="1">
        <f ca="1">S1+NORMINV(RAND(),0,'Total-Smoothed'!$AG$2)</f>
        <v>6.6913363777295343E-2</v>
      </c>
      <c r="T61" s="1">
        <f ca="1">T1+NORMINV(RAND(),0,'Total-Smoothed'!$AG$2)</f>
        <v>6.5846203219182258E-3</v>
      </c>
      <c r="U61" s="1">
        <f ca="1">U1+NORMINV(RAND(),0,'Total-Smoothed'!$AG$2)</f>
        <v>0.2461121748156212</v>
      </c>
      <c r="V61" s="1">
        <f ca="1">V1+NORMINV(RAND(),0,'Total-Smoothed'!$AG$2)</f>
        <v>0.16241992484627019</v>
      </c>
      <c r="W61" s="1">
        <f ca="1">W1+NORMINV(RAND(),0,'Total-Smoothed'!$AG$2)</f>
        <v>1.1076210661625425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2.830365610162533E-2</v>
      </c>
      <c r="E62" s="1">
        <f ca="1">E2+NORMINV(RAND(),0,'Total-Smoothed'!$AG$2)</f>
        <v>3.8207532695296378E-2</v>
      </c>
      <c r="F62" s="1">
        <f ca="1">F2+NORMINV(RAND(),0,'Total-Smoothed'!$AG$2)</f>
        <v>-3.1386320659766487E-2</v>
      </c>
      <c r="G62" s="1">
        <f ca="1">G2+NORMINV(RAND(),0,'Total-Smoothed'!$AG$2)</f>
        <v>2.9771259299768725E-2</v>
      </c>
      <c r="H62" s="1">
        <f ca="1">H2+NORMINV(RAND(),0,'Total-Smoothed'!$AG$2)</f>
        <v>0.35224987688328224</v>
      </c>
      <c r="I62" s="1">
        <f ca="1">I2+NORMINV(RAND(),0,'Total-Smoothed'!$AG$2)</f>
        <v>0.30932884600334454</v>
      </c>
      <c r="J62" s="1">
        <f ca="1">J2+NORMINV(RAND(),0,'Total-Smoothed'!$AG$2)</f>
        <v>0.14484840546974795</v>
      </c>
      <c r="K62" s="1">
        <f ca="1">K2+NORMINV(RAND(),0,'Total-Smoothed'!$AG$2)</f>
        <v>-0.13813608269094632</v>
      </c>
      <c r="L62" s="1">
        <f ca="1">L2+NORMINV(RAND(),0,'Total-Smoothed'!$AG$2)</f>
        <v>0.17763805158261933</v>
      </c>
      <c r="M62" s="1">
        <f ca="1">M2+NORMINV(RAND(),0,'Total-Smoothed'!$AG$2)</f>
        <v>-5.7009813236378541E-2</v>
      </c>
      <c r="N62" s="1">
        <f ca="1">N2+NORMINV(RAND(),0,'Total-Smoothed'!$AG$2)</f>
        <v>-1.5942955423012974E-2</v>
      </c>
      <c r="O62" s="1">
        <f ca="1">O2+NORMINV(RAND(),0,'Total-Smoothed'!$AG$2)</f>
        <v>0.532645019772927</v>
      </c>
      <c r="P62" s="1">
        <f ca="1">P2+NORMINV(RAND(),0,'Total-Smoothed'!$AG$2)</f>
        <v>6.0013953179404382E-2</v>
      </c>
      <c r="Q62" s="1">
        <f ca="1">Q2+NORMINV(RAND(),0,'Total-Smoothed'!$AG$2)</f>
        <v>0.39115775089037852</v>
      </c>
      <c r="R62" s="1">
        <f ca="1">R2+NORMINV(RAND(),0,'Total-Smoothed'!$AG$2)</f>
        <v>-4.4523384667376459E-2</v>
      </c>
      <c r="S62" s="1">
        <f ca="1">S2+NORMINV(RAND(),0,'Total-Smoothed'!$AG$2)</f>
        <v>-4.6292828855983452E-2</v>
      </c>
      <c r="T62" s="1">
        <f ca="1">T2+NORMINV(RAND(),0,'Total-Smoothed'!$AG$2)</f>
        <v>8.7187130028574963E-2</v>
      </c>
      <c r="U62" s="1">
        <f ca="1">U2+NORMINV(RAND(),0,'Total-Smoothed'!$AG$2)</f>
        <v>-4.869923373365323E-2</v>
      </c>
      <c r="V62" s="1">
        <f ca="1">V2+NORMINV(RAND(),0,'Total-Smoothed'!$AG$2)</f>
        <v>-4.7964706197418383E-2</v>
      </c>
      <c r="W62" s="1">
        <f ca="1">W2+NORMINV(RAND(),0,'Total-Smoothed'!$AG$2)</f>
        <v>1.0310796285441801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6.6913043742816338E-3</v>
      </c>
      <c r="E63" s="1">
        <f ca="1">E3+NORMINV(RAND(),0,'Total-Smoothed'!$AG$2)</f>
        <v>-5.0919602926553675E-2</v>
      </c>
      <c r="F63" s="1">
        <f ca="1">F3+NORMINV(RAND(),0,'Total-Smoothed'!$AG$2)</f>
        <v>0.1966757254658974</v>
      </c>
      <c r="G63" s="1">
        <f ca="1">G3+NORMINV(RAND(),0,'Total-Smoothed'!$AG$2)</f>
        <v>8.3752832148539957E-2</v>
      </c>
      <c r="H63" s="1">
        <f ca="1">H3+NORMINV(RAND(),0,'Total-Smoothed'!$AG$2)</f>
        <v>9.1372857331375734E-2</v>
      </c>
      <c r="I63" s="1">
        <f ca="1">I3+NORMINV(RAND(),0,'Total-Smoothed'!$AG$2)</f>
        <v>0.11920647843261709</v>
      </c>
      <c r="J63" s="1">
        <f ca="1">J3+NORMINV(RAND(),0,'Total-Smoothed'!$AG$2)</f>
        <v>-1.7663854802561364E-2</v>
      </c>
      <c r="K63" s="1">
        <f ca="1">K3+NORMINV(RAND(),0,'Total-Smoothed'!$AG$2)</f>
        <v>0.17621884078744998</v>
      </c>
      <c r="L63" s="1">
        <f ca="1">L3+NORMINV(RAND(),0,'Total-Smoothed'!$AG$2)</f>
        <v>2.463058178858802E-2</v>
      </c>
      <c r="M63" s="1">
        <f ca="1">M3+NORMINV(RAND(),0,'Total-Smoothed'!$AG$2)</f>
        <v>3.9213454806661541E-3</v>
      </c>
      <c r="N63" s="1">
        <f ca="1">N3+NORMINV(RAND(),0,'Total-Smoothed'!$AG$2)</f>
        <v>-0.26851491036386105</v>
      </c>
      <c r="O63" s="1">
        <f ca="1">O3+NORMINV(RAND(),0,'Total-Smoothed'!$AG$2)</f>
        <v>0.3322429285281811</v>
      </c>
      <c r="P63" s="1">
        <f ca="1">P3+NORMINV(RAND(),0,'Total-Smoothed'!$AG$2)</f>
        <v>-2.3064668997231579E-2</v>
      </c>
      <c r="Q63" s="1">
        <f ca="1">Q3+NORMINV(RAND(),0,'Total-Smoothed'!$AG$2)</f>
        <v>1.5419361630727529E-2</v>
      </c>
      <c r="R63" s="1">
        <f ca="1">R3+NORMINV(RAND(),0,'Total-Smoothed'!$AG$2)</f>
        <v>3.7594966137943268E-2</v>
      </c>
      <c r="S63" s="1">
        <f ca="1">S3+NORMINV(RAND(),0,'Total-Smoothed'!$AG$2)</f>
        <v>3.2309982546719129E-2</v>
      </c>
      <c r="T63" s="1">
        <f ca="1">T3+NORMINV(RAND(),0,'Total-Smoothed'!$AG$2)</f>
        <v>-0.12626097883941306</v>
      </c>
      <c r="U63" s="1">
        <f ca="1">U3+NORMINV(RAND(),0,'Total-Smoothed'!$AG$2)</f>
        <v>2.3279387052395732E-2</v>
      </c>
      <c r="V63" s="1">
        <f ca="1">V3+NORMINV(RAND(),0,'Total-Smoothed'!$AG$2)</f>
        <v>-9.3840224390221813E-2</v>
      </c>
      <c r="W63" s="1">
        <f ca="1">W3+NORMINV(RAND(),0,'Total-Smoothed'!$AG$2)</f>
        <v>0.88912954963073321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9.0472733717611081E-2</v>
      </c>
      <c r="E64" s="1">
        <f ca="1">E4+NORMINV(RAND(),0,'Total-Smoothed'!$AG$2)</f>
        <v>0.16938721410768376</v>
      </c>
      <c r="F64" s="1">
        <f ca="1">F4+NORMINV(RAND(),0,'Total-Smoothed'!$AG$2)</f>
        <v>0.16726849467161786</v>
      </c>
      <c r="G64" s="1">
        <f ca="1">G4+NORMINV(RAND(),0,'Total-Smoothed'!$AG$2)</f>
        <v>-4.2081109412431449E-2</v>
      </c>
      <c r="H64" s="1">
        <f ca="1">H4+NORMINV(RAND(),0,'Total-Smoothed'!$AG$2)</f>
        <v>7.0229646488229325E-2</v>
      </c>
      <c r="I64" s="1">
        <f ca="1">I4+NORMINV(RAND(),0,'Total-Smoothed'!$AG$2)</f>
        <v>-0.1347399428905191</v>
      </c>
      <c r="J64" s="1">
        <f ca="1">J4+NORMINV(RAND(),0,'Total-Smoothed'!$AG$2)</f>
        <v>0.66362723067468621</v>
      </c>
      <c r="K64" s="1">
        <f ca="1">K4+NORMINV(RAND(),0,'Total-Smoothed'!$AG$2)</f>
        <v>0.19818215239947404</v>
      </c>
      <c r="L64" s="1">
        <f ca="1">L4+NORMINV(RAND(),0,'Total-Smoothed'!$AG$2)</f>
        <v>0.26706471194391096</v>
      </c>
      <c r="M64" s="1">
        <f ca="1">M4+NORMINV(RAND(),0,'Total-Smoothed'!$AG$2)</f>
        <v>2.9923551054350385E-2</v>
      </c>
      <c r="N64" s="1">
        <f ca="1">N4+NORMINV(RAND(),0,'Total-Smoothed'!$AG$2)</f>
        <v>-6.028003488475582E-2</v>
      </c>
      <c r="O64" s="1">
        <f ca="1">O4+NORMINV(RAND(),0,'Total-Smoothed'!$AG$2)</f>
        <v>0.20541086651049922</v>
      </c>
      <c r="P64" s="1">
        <f ca="1">P4+NORMINV(RAND(),0,'Total-Smoothed'!$AG$2)</f>
        <v>-0.13439970193619916</v>
      </c>
      <c r="Q64" s="1">
        <f ca="1">Q4+NORMINV(RAND(),0,'Total-Smoothed'!$AG$2)</f>
        <v>0.18659161229591525</v>
      </c>
      <c r="R64" s="1">
        <f ca="1">R4+NORMINV(RAND(),0,'Total-Smoothed'!$AG$2)</f>
        <v>-4.4748733582620839E-2</v>
      </c>
      <c r="S64" s="1">
        <f ca="1">S4+NORMINV(RAND(),0,'Total-Smoothed'!$AG$2)</f>
        <v>2.6482641399547816E-2</v>
      </c>
      <c r="T64" s="1">
        <f ca="1">T4+NORMINV(RAND(),0,'Total-Smoothed'!$AG$2)</f>
        <v>-8.5346439762478257E-2</v>
      </c>
      <c r="U64" s="1">
        <f ca="1">U4+NORMINV(RAND(),0,'Total-Smoothed'!$AG$2)</f>
        <v>2.1167697575826219E-2</v>
      </c>
      <c r="V64" s="1">
        <f ca="1">V4+NORMINV(RAND(),0,'Total-Smoothed'!$AG$2)</f>
        <v>7.778943458815378E-2</v>
      </c>
      <c r="W64" s="1">
        <f ca="1">W4+NORMINV(RAND(),0,'Total-Smoothed'!$AG$2)</f>
        <v>1.1222920281391904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6.6741292473757943E-2</v>
      </c>
      <c r="E65" s="1">
        <f ca="1">E5+NORMINV(RAND(),0,'Total-Smoothed'!$AG$2)</f>
        <v>0.10168872196871893</v>
      </c>
      <c r="F65" s="1">
        <f ca="1">F5+NORMINV(RAND(),0,'Total-Smoothed'!$AG$2)</f>
        <v>-4.0529802227402316E-2</v>
      </c>
      <c r="G65" s="1">
        <f ca="1">G5+NORMINV(RAND(),0,'Total-Smoothed'!$AG$2)</f>
        <v>-8.5423685830939289E-2</v>
      </c>
      <c r="H65" s="1">
        <f ca="1">H5+NORMINV(RAND(),0,'Total-Smoothed'!$AG$2)</f>
        <v>0.26431734588508576</v>
      </c>
      <c r="I65" s="1">
        <f ca="1">I5+NORMINV(RAND(),0,'Total-Smoothed'!$AG$2)</f>
        <v>6.8598272485249523E-2</v>
      </c>
      <c r="J65" s="1">
        <f ca="1">J5+NORMINV(RAND(),0,'Total-Smoothed'!$AG$2)</f>
        <v>0.15085695613004704</v>
      </c>
      <c r="K65" s="1">
        <f ca="1">K5+NORMINV(RAND(),0,'Total-Smoothed'!$AG$2)</f>
        <v>0.14587391098093525</v>
      </c>
      <c r="L65" s="1">
        <f ca="1">L5+NORMINV(RAND(),0,'Total-Smoothed'!$AG$2)</f>
        <v>0.16000447429218687</v>
      </c>
      <c r="M65" s="1">
        <f ca="1">M5+NORMINV(RAND(),0,'Total-Smoothed'!$AG$2)</f>
        <v>-4.5732027600373308E-2</v>
      </c>
      <c r="N65" s="1">
        <f ca="1">N5+NORMINV(RAND(),0,'Total-Smoothed'!$AG$2)</f>
        <v>-5.1613508532245202E-2</v>
      </c>
      <c r="O65" s="1">
        <f ca="1">O5+NORMINV(RAND(),0,'Total-Smoothed'!$AG$2)</f>
        <v>0.54141625287560813</v>
      </c>
      <c r="P65" s="1">
        <f ca="1">P5+NORMINV(RAND(),0,'Total-Smoothed'!$AG$2)</f>
        <v>-4.5038314430987353E-2</v>
      </c>
      <c r="Q65" s="1">
        <f ca="1">Q5+NORMINV(RAND(),0,'Total-Smoothed'!$AG$2)</f>
        <v>-1.2154906204192602E-2</v>
      </c>
      <c r="R65" s="1">
        <f ca="1">R5+NORMINV(RAND(),0,'Total-Smoothed'!$AG$2)</f>
        <v>2.4399986241816232E-2</v>
      </c>
      <c r="S65" s="1">
        <f ca="1">S5+NORMINV(RAND(),0,'Total-Smoothed'!$AG$2)</f>
        <v>-1.3698133391482931E-2</v>
      </c>
      <c r="T65" s="1">
        <f ca="1">T5+NORMINV(RAND(),0,'Total-Smoothed'!$AG$2)</f>
        <v>0.13668969881613918</v>
      </c>
      <c r="U65" s="1">
        <f ca="1">U5+NORMINV(RAND(),0,'Total-Smoothed'!$AG$2)</f>
        <v>0.33533594891973506</v>
      </c>
      <c r="V65" s="1">
        <f ca="1">V5+NORMINV(RAND(),0,'Total-Smoothed'!$AG$2)</f>
        <v>-0.10287937724946443</v>
      </c>
      <c r="W65" s="1">
        <f ca="1">W5+NORMINV(RAND(),0,'Total-Smoothed'!$AG$2)</f>
        <v>0.96314363173614992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-4.9549162533953958E-2</v>
      </c>
      <c r="E66" s="1">
        <f ca="1">E6+NORMINV(RAND(),0,'Total-Smoothed'!$AG$2)</f>
        <v>8.1984606075475072E-2</v>
      </c>
      <c r="F66" s="1">
        <f ca="1">F6+NORMINV(RAND(),0,'Total-Smoothed'!$AG$2)</f>
        <v>-1.6466208135503774E-2</v>
      </c>
      <c r="G66" s="1">
        <f ca="1">G6+NORMINV(RAND(),0,'Total-Smoothed'!$AG$2)</f>
        <v>0.12043761957665024</v>
      </c>
      <c r="H66" s="1">
        <f ca="1">H6+NORMINV(RAND(),0,'Total-Smoothed'!$AG$2)</f>
        <v>0.59460657364755742</v>
      </c>
      <c r="I66" s="1">
        <f ca="1">I6+NORMINV(RAND(),0,'Total-Smoothed'!$AG$2)</f>
        <v>0.19244198247125563</v>
      </c>
      <c r="J66" s="1">
        <f ca="1">J6+NORMINV(RAND(),0,'Total-Smoothed'!$AG$2)</f>
        <v>-1.5952734503857063E-2</v>
      </c>
      <c r="K66" s="1">
        <f ca="1">K6+NORMINV(RAND(),0,'Total-Smoothed'!$AG$2)</f>
        <v>0.10698245485149675</v>
      </c>
      <c r="L66" s="1">
        <f ca="1">L6+NORMINV(RAND(),0,'Total-Smoothed'!$AG$2)</f>
        <v>0.20992036711458434</v>
      </c>
      <c r="M66" s="1">
        <f ca="1">M6+NORMINV(RAND(),0,'Total-Smoothed'!$AG$2)</f>
        <v>9.5460230655350017E-2</v>
      </c>
      <c r="N66" s="1">
        <f ca="1">N6+NORMINV(RAND(),0,'Total-Smoothed'!$AG$2)</f>
        <v>0.11381402869696011</v>
      </c>
      <c r="O66" s="1">
        <f ca="1">O6+NORMINV(RAND(),0,'Total-Smoothed'!$AG$2)</f>
        <v>0.81340584229689672</v>
      </c>
      <c r="P66" s="1">
        <f ca="1">P6+NORMINV(RAND(),0,'Total-Smoothed'!$AG$2)</f>
        <v>-6.7565730870112931E-2</v>
      </c>
      <c r="Q66" s="1">
        <f ca="1">Q6+NORMINV(RAND(),0,'Total-Smoothed'!$AG$2)</f>
        <v>0.34156131539411205</v>
      </c>
      <c r="R66" s="1">
        <f ca="1">R6+NORMINV(RAND(),0,'Total-Smoothed'!$AG$2)</f>
        <v>-0.15182719887688412</v>
      </c>
      <c r="S66" s="1">
        <f ca="1">S6+NORMINV(RAND(),0,'Total-Smoothed'!$AG$2)</f>
        <v>0.1050530054743543</v>
      </c>
      <c r="T66" s="1">
        <f ca="1">T6+NORMINV(RAND(),0,'Total-Smoothed'!$AG$2)</f>
        <v>0.13731190478976962</v>
      </c>
      <c r="U66" s="1">
        <f ca="1">U6+NORMINV(RAND(),0,'Total-Smoothed'!$AG$2)</f>
        <v>1.0462443839312566E-3</v>
      </c>
      <c r="V66" s="1">
        <f ca="1">V6+NORMINV(RAND(),0,'Total-Smoothed'!$AG$2)</f>
        <v>-1.411958461373859E-2</v>
      </c>
      <c r="W66" s="1">
        <f ca="1">W6+NORMINV(RAND(),0,'Total-Smoothed'!$AG$2)</f>
        <v>0.97107390617515177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5.2306613037629221E-2</v>
      </c>
      <c r="E67" s="1">
        <f ca="1">E7+NORMINV(RAND(),0,'Total-Smoothed'!$AG$2)</f>
        <v>0.15159414244362465</v>
      </c>
      <c r="F67" s="1">
        <f ca="1">F7+NORMINV(RAND(),0,'Total-Smoothed'!$AG$2)</f>
        <v>8.4635322337938135E-2</v>
      </c>
      <c r="G67" s="1">
        <f ca="1">G7+NORMINV(RAND(),0,'Total-Smoothed'!$AG$2)</f>
        <v>7.5480328810060039E-3</v>
      </c>
      <c r="H67" s="1">
        <f ca="1">H7+NORMINV(RAND(),0,'Total-Smoothed'!$AG$2)</f>
        <v>-2.0504921772748021E-2</v>
      </c>
      <c r="I67" s="1">
        <f ca="1">I7+NORMINV(RAND(),0,'Total-Smoothed'!$AG$2)</f>
        <v>-9.1904808917417341E-2</v>
      </c>
      <c r="J67" s="1">
        <f ca="1">J7+NORMINV(RAND(),0,'Total-Smoothed'!$AG$2)</f>
        <v>4.1405558479016703E-2</v>
      </c>
      <c r="K67" s="1">
        <f ca="1">K7+NORMINV(RAND(),0,'Total-Smoothed'!$AG$2)</f>
        <v>0.14492035239189616</v>
      </c>
      <c r="L67" s="1">
        <f ca="1">L7+NORMINV(RAND(),0,'Total-Smoothed'!$AG$2)</f>
        <v>0.1603357205775777</v>
      </c>
      <c r="M67" s="1">
        <f ca="1">M7+NORMINV(RAND(),0,'Total-Smoothed'!$AG$2)</f>
        <v>-5.1529909670265286E-2</v>
      </c>
      <c r="N67" s="1">
        <f ca="1">N7+NORMINV(RAND(),0,'Total-Smoothed'!$AG$2)</f>
        <v>5.9643155729221964E-2</v>
      </c>
      <c r="O67" s="1">
        <f ca="1">O7+NORMINV(RAND(),0,'Total-Smoothed'!$AG$2)</f>
        <v>0.2457666224925068</v>
      </c>
      <c r="P67" s="1">
        <f ca="1">P7+NORMINV(RAND(),0,'Total-Smoothed'!$AG$2)</f>
        <v>4.6841797448528281E-2</v>
      </c>
      <c r="Q67" s="1">
        <f ca="1">Q7+NORMINV(RAND(),0,'Total-Smoothed'!$AG$2)</f>
        <v>3.1724867522208065E-2</v>
      </c>
      <c r="R67" s="1">
        <f ca="1">R7+NORMINV(RAND(),0,'Total-Smoothed'!$AG$2)</f>
        <v>-3.373371217939191E-2</v>
      </c>
      <c r="S67" s="1">
        <f ca="1">S7+NORMINV(RAND(),0,'Total-Smoothed'!$AG$2)</f>
        <v>0.4984284203208651</v>
      </c>
      <c r="T67" s="1">
        <f ca="1">T7+NORMINV(RAND(),0,'Total-Smoothed'!$AG$2)</f>
        <v>-6.1633851837556403E-2</v>
      </c>
      <c r="U67" s="1">
        <f ca="1">U7+NORMINV(RAND(),0,'Total-Smoothed'!$AG$2)</f>
        <v>0.14662636745463375</v>
      </c>
      <c r="V67" s="1">
        <f ca="1">V7+NORMINV(RAND(),0,'Total-Smoothed'!$AG$2)</f>
        <v>4.8819423943504345E-2</v>
      </c>
      <c r="W67" s="1">
        <f ca="1">W7+NORMINV(RAND(),0,'Total-Smoothed'!$AG$2)</f>
        <v>1.013761241224272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-0.17193026943985523</v>
      </c>
      <c r="E68" s="1">
        <f ca="1">E8+NORMINV(RAND(),0,'Total-Smoothed'!$AG$2)</f>
        <v>-0.1066084893615693</v>
      </c>
      <c r="F68" s="1">
        <f ca="1">F8+NORMINV(RAND(),0,'Total-Smoothed'!$AG$2)</f>
        <v>2.7912797343148818E-2</v>
      </c>
      <c r="G68" s="1">
        <f ca="1">G8+NORMINV(RAND(),0,'Total-Smoothed'!$AG$2)</f>
        <v>5.0386566926287908E-2</v>
      </c>
      <c r="H68" s="1">
        <f ca="1">H8+NORMINV(RAND(),0,'Total-Smoothed'!$AG$2)</f>
        <v>2.5049612164435311E-2</v>
      </c>
      <c r="I68" s="1">
        <f ca="1">I8+NORMINV(RAND(),0,'Total-Smoothed'!$AG$2)</f>
        <v>-3.9783993041870025E-2</v>
      </c>
      <c r="J68" s="1">
        <f ca="1">J8+NORMINV(RAND(),0,'Total-Smoothed'!$AG$2)</f>
        <v>3.2197607049356355E-2</v>
      </c>
      <c r="K68" s="1">
        <f ca="1">K8+NORMINV(RAND(),0,'Total-Smoothed'!$AG$2)</f>
        <v>-3.0071080595376068E-2</v>
      </c>
      <c r="L68" s="1">
        <f ca="1">L8+NORMINV(RAND(),0,'Total-Smoothed'!$AG$2)</f>
        <v>-9.0608862814183302E-2</v>
      </c>
      <c r="M68" s="1">
        <f ca="1">M8+NORMINV(RAND(),0,'Total-Smoothed'!$AG$2)</f>
        <v>5.8328193297588066E-2</v>
      </c>
      <c r="N68" s="1">
        <f ca="1">N8+NORMINV(RAND(),0,'Total-Smoothed'!$AG$2)</f>
        <v>-5.7268134218284319E-2</v>
      </c>
      <c r="O68" s="1">
        <f ca="1">O8+NORMINV(RAND(),0,'Total-Smoothed'!$AG$2)</f>
        <v>0.14175781825703498</v>
      </c>
      <c r="P68" s="1">
        <f ca="1">P8+NORMINV(RAND(),0,'Total-Smoothed'!$AG$2)</f>
        <v>0.1081784614978214</v>
      </c>
      <c r="Q68" s="1">
        <f ca="1">Q8+NORMINV(RAND(),0,'Total-Smoothed'!$AG$2)</f>
        <v>4.6989807750181668E-2</v>
      </c>
      <c r="R68" s="1">
        <f ca="1">R8+NORMINV(RAND(),0,'Total-Smoothed'!$AG$2)</f>
        <v>-0.11096754653004076</v>
      </c>
      <c r="S68" s="1">
        <f ca="1">S8+NORMINV(RAND(),0,'Total-Smoothed'!$AG$2)</f>
        <v>0.31156436303370055</v>
      </c>
      <c r="T68" s="1">
        <f ca="1">T8+NORMINV(RAND(),0,'Total-Smoothed'!$AG$2)</f>
        <v>-7.6407601345614612E-2</v>
      </c>
      <c r="U68" s="1">
        <f ca="1">U8+NORMINV(RAND(),0,'Total-Smoothed'!$AG$2)</f>
        <v>0.15509033772087813</v>
      </c>
      <c r="V68" s="1">
        <f ca="1">V8+NORMINV(RAND(),0,'Total-Smoothed'!$AG$2)</f>
        <v>-8.7460902527283294E-3</v>
      </c>
      <c r="W68" s="1">
        <f ca="1">W8+NORMINV(RAND(),0,'Total-Smoothed'!$AG$2)</f>
        <v>1.0256833603766258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4.8768870616272227E-2</v>
      </c>
      <c r="E69" s="1">
        <f ca="1">E9+NORMINV(RAND(),0,'Total-Smoothed'!$AG$2)</f>
        <v>7.4303229404356153E-3</v>
      </c>
      <c r="F69" s="1">
        <f ca="1">F9+NORMINV(RAND(),0,'Total-Smoothed'!$AG$2)</f>
        <v>-5.9317943202836093E-2</v>
      </c>
      <c r="G69" s="1">
        <f ca="1">G9+NORMINV(RAND(),0,'Total-Smoothed'!$AG$2)</f>
        <v>4.9501095451217267E-2</v>
      </c>
      <c r="H69" s="1">
        <f ca="1">H9+NORMINV(RAND(),0,'Total-Smoothed'!$AG$2)</f>
        <v>6.3540280485042094E-2</v>
      </c>
      <c r="I69" s="1">
        <f ca="1">I9+NORMINV(RAND(),0,'Total-Smoothed'!$AG$2)</f>
        <v>0.51426537323507526</v>
      </c>
      <c r="J69" s="1">
        <f ca="1">J9+NORMINV(RAND(),0,'Total-Smoothed'!$AG$2)</f>
        <v>-6.4043042229830371E-2</v>
      </c>
      <c r="K69" s="1">
        <f ca="1">K9+NORMINV(RAND(),0,'Total-Smoothed'!$AG$2)</f>
        <v>-5.1329838271601473E-2</v>
      </c>
      <c r="L69" s="1">
        <f ca="1">L9+NORMINV(RAND(),0,'Total-Smoothed'!$AG$2)</f>
        <v>6.1929437411776173E-2</v>
      </c>
      <c r="M69" s="1">
        <f ca="1">M9+NORMINV(RAND(),0,'Total-Smoothed'!$AG$2)</f>
        <v>5.9357447230744778E-2</v>
      </c>
      <c r="N69" s="1">
        <f ca="1">N9+NORMINV(RAND(),0,'Total-Smoothed'!$AG$2)</f>
        <v>-9.6941426062539596E-2</v>
      </c>
      <c r="O69" s="1">
        <f ca="1">O9+NORMINV(RAND(),0,'Total-Smoothed'!$AG$2)</f>
        <v>6.7545839831868223E-2</v>
      </c>
      <c r="P69" s="1">
        <f ca="1">P9+NORMINV(RAND(),0,'Total-Smoothed'!$AG$2)</f>
        <v>-6.5741341277788773E-2</v>
      </c>
      <c r="Q69" s="1">
        <f ca="1">Q9+NORMINV(RAND(),0,'Total-Smoothed'!$AG$2)</f>
        <v>-7.1716865658084036E-2</v>
      </c>
      <c r="R69" s="1">
        <f ca="1">R9+NORMINV(RAND(),0,'Total-Smoothed'!$AG$2)</f>
        <v>0.15679471229150349</v>
      </c>
      <c r="S69" s="1">
        <f ca="1">S9+NORMINV(RAND(),0,'Total-Smoothed'!$AG$2)</f>
        <v>0.30551111807018605</v>
      </c>
      <c r="T69" s="1">
        <f ca="1">T9+NORMINV(RAND(),0,'Total-Smoothed'!$AG$2)</f>
        <v>5.2335309435354888E-2</v>
      </c>
      <c r="U69" s="1">
        <f ca="1">U9+NORMINV(RAND(),0,'Total-Smoothed'!$AG$2)</f>
        <v>-7.7058103198421685E-2</v>
      </c>
      <c r="V69" s="1">
        <f ca="1">V9+NORMINV(RAND(),0,'Total-Smoothed'!$AG$2)</f>
        <v>0.20350274580149597</v>
      </c>
      <c r="W69" s="1">
        <f ca="1">W9+NORMINV(RAND(),0,'Total-Smoothed'!$AG$2)</f>
        <v>0.95602050912399661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-3.829583888481753E-2</v>
      </c>
      <c r="E70" s="1">
        <f ca="1">E10+NORMINV(RAND(),0,'Total-Smoothed'!$AG$2)</f>
        <v>-0.17177219157195928</v>
      </c>
      <c r="F70" s="1">
        <f ca="1">F10+NORMINV(RAND(),0,'Total-Smoothed'!$AG$2)</f>
        <v>0.33278031726152413</v>
      </c>
      <c r="G70" s="1">
        <f ca="1">G10+NORMINV(RAND(),0,'Total-Smoothed'!$AG$2)</f>
        <v>-2.1529758969431462E-2</v>
      </c>
      <c r="H70" s="1">
        <f ca="1">H10+NORMINV(RAND(),0,'Total-Smoothed'!$AG$2)</f>
        <v>-9.7057487341603715E-2</v>
      </c>
      <c r="I70" s="1">
        <f ca="1">I10+NORMINV(RAND(),0,'Total-Smoothed'!$AG$2)</f>
        <v>0.51855694979932865</v>
      </c>
      <c r="J70" s="1">
        <f ca="1">J10+NORMINV(RAND(),0,'Total-Smoothed'!$AG$2)</f>
        <v>7.6185113781024466E-2</v>
      </c>
      <c r="K70" s="1">
        <f ca="1">K10+NORMINV(RAND(),0,'Total-Smoothed'!$AG$2)</f>
        <v>1.6098814255912229E-3</v>
      </c>
      <c r="L70" s="1">
        <f ca="1">L10+NORMINV(RAND(),0,'Total-Smoothed'!$AG$2)</f>
        <v>-0.12984185311412338</v>
      </c>
      <c r="M70" s="1">
        <f ca="1">M10+NORMINV(RAND(),0,'Total-Smoothed'!$AG$2)</f>
        <v>0.21482346346746659</v>
      </c>
      <c r="N70" s="1">
        <f ca="1">N10+NORMINV(RAND(),0,'Total-Smoothed'!$AG$2)</f>
        <v>0.33273617568674274</v>
      </c>
      <c r="O70" s="1">
        <f ca="1">O10+NORMINV(RAND(),0,'Total-Smoothed'!$AG$2)</f>
        <v>0.94593535420868502</v>
      </c>
      <c r="P70" s="1">
        <f ca="1">P10+NORMINV(RAND(),0,'Total-Smoothed'!$AG$2)</f>
        <v>-7.8814232075435656E-2</v>
      </c>
      <c r="Q70" s="1">
        <f ca="1">Q10+NORMINV(RAND(),0,'Total-Smoothed'!$AG$2)</f>
        <v>0.17460060913554584</v>
      </c>
      <c r="R70" s="1">
        <f ca="1">R10+NORMINV(RAND(),0,'Total-Smoothed'!$AG$2)</f>
        <v>2.2061250166333233E-2</v>
      </c>
      <c r="S70" s="1">
        <f ca="1">S10+NORMINV(RAND(),0,'Total-Smoothed'!$AG$2)</f>
        <v>0.36392379939859498</v>
      </c>
      <c r="T70" s="1">
        <f ca="1">T10+NORMINV(RAND(),0,'Total-Smoothed'!$AG$2)</f>
        <v>0.10001300209255452</v>
      </c>
      <c r="U70" s="1">
        <f ca="1">U10+NORMINV(RAND(),0,'Total-Smoothed'!$AG$2)</f>
        <v>-3.9322454249243369E-2</v>
      </c>
      <c r="V70" s="1">
        <f ca="1">V10+NORMINV(RAND(),0,'Total-Smoothed'!$AG$2)</f>
        <v>1.2546381317667027E-2</v>
      </c>
      <c r="W70" s="1">
        <f ca="1">W10+NORMINV(RAND(),0,'Total-Smoothed'!$AG$2)</f>
        <v>0.90285642404853328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-2.2810062819071972E-2</v>
      </c>
      <c r="E71" s="1">
        <f ca="1">E11+NORMINV(RAND(),0,'Total-Smoothed'!$AG$2)</f>
        <v>9.4994789582644998E-2</v>
      </c>
      <c r="F71" s="1">
        <f ca="1">F11+NORMINV(RAND(),0,'Total-Smoothed'!$AG$2)</f>
        <v>0.69756081483949173</v>
      </c>
      <c r="G71" s="1">
        <f ca="1">G11+NORMINV(RAND(),0,'Total-Smoothed'!$AG$2)</f>
        <v>7.090998478745085E-2</v>
      </c>
      <c r="H71" s="1">
        <f ca="1">H11+NORMINV(RAND(),0,'Total-Smoothed'!$AG$2)</f>
        <v>-7.6889871027694137E-2</v>
      </c>
      <c r="I71" s="1">
        <f ca="1">I11+NORMINV(RAND(),0,'Total-Smoothed'!$AG$2)</f>
        <v>-4.5276977249734125E-2</v>
      </c>
      <c r="J71" s="1">
        <f ca="1">J11+NORMINV(RAND(),0,'Total-Smoothed'!$AG$2)</f>
        <v>-1.8347656860347467E-2</v>
      </c>
      <c r="K71" s="1">
        <f ca="1">K11+NORMINV(RAND(),0,'Total-Smoothed'!$AG$2)</f>
        <v>0.20536788764182048</v>
      </c>
      <c r="L71" s="1">
        <f ca="1">L11+NORMINV(RAND(),0,'Total-Smoothed'!$AG$2)</f>
        <v>0.14011007931213093</v>
      </c>
      <c r="M71" s="1">
        <f ca="1">M11+NORMINV(RAND(),0,'Total-Smoothed'!$AG$2)</f>
        <v>0.11215176838099099</v>
      </c>
      <c r="N71" s="1">
        <f ca="1">N11+NORMINV(RAND(),0,'Total-Smoothed'!$AG$2)</f>
        <v>-1.045954798525842E-2</v>
      </c>
      <c r="O71" s="1">
        <f ca="1">O11+NORMINV(RAND(),0,'Total-Smoothed'!$AG$2)</f>
        <v>0.32239293730340257</v>
      </c>
      <c r="P71" s="1">
        <f ca="1">P11+NORMINV(RAND(),0,'Total-Smoothed'!$AG$2)</f>
        <v>0.27588196349960226</v>
      </c>
      <c r="Q71" s="1">
        <f ca="1">Q11+NORMINV(RAND(),0,'Total-Smoothed'!$AG$2)</f>
        <v>1.9159872549980576E-2</v>
      </c>
      <c r="R71" s="1">
        <f ca="1">R11+NORMINV(RAND(),0,'Total-Smoothed'!$AG$2)</f>
        <v>0.28418367832480224</v>
      </c>
      <c r="S71" s="1">
        <f ca="1">S11+NORMINV(RAND(),0,'Total-Smoothed'!$AG$2)</f>
        <v>9.2359521760023933E-2</v>
      </c>
      <c r="T71" s="1">
        <f ca="1">T11+NORMINV(RAND(),0,'Total-Smoothed'!$AG$2)</f>
        <v>-3.6306389760121988E-2</v>
      </c>
      <c r="U71" s="1">
        <f ca="1">U11+NORMINV(RAND(),0,'Total-Smoothed'!$AG$2)</f>
        <v>3.9857201880631646E-2</v>
      </c>
      <c r="V71" s="1">
        <f ca="1">V11+NORMINV(RAND(),0,'Total-Smoothed'!$AG$2)</f>
        <v>-7.3574064341326267E-2</v>
      </c>
      <c r="W71" s="1">
        <f ca="1">W11+NORMINV(RAND(),0,'Total-Smoothed'!$AG$2)</f>
        <v>1.0451934107092213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5.3643027102017724E-2</v>
      </c>
      <c r="E72" s="1">
        <f ca="1">E12+NORMINV(RAND(),0,'Total-Smoothed'!$AG$2)</f>
        <v>0.16996843213634466</v>
      </c>
      <c r="F72" s="1">
        <f ca="1">F12+NORMINV(RAND(),0,'Total-Smoothed'!$AG$2)</f>
        <v>-0.2050687185427344</v>
      </c>
      <c r="G72" s="1">
        <f ca="1">G12+NORMINV(RAND(),0,'Total-Smoothed'!$AG$2)</f>
        <v>-4.8069761499361756E-2</v>
      </c>
      <c r="H72" s="1">
        <f ca="1">H12+NORMINV(RAND(),0,'Total-Smoothed'!$AG$2)</f>
        <v>0.11340959958932549</v>
      </c>
      <c r="I72" s="1">
        <f ca="1">I12+NORMINV(RAND(),0,'Total-Smoothed'!$AG$2)</f>
        <v>4.0789733773805209E-2</v>
      </c>
      <c r="J72" s="1">
        <f ca="1">J12+NORMINV(RAND(),0,'Total-Smoothed'!$AG$2)</f>
        <v>-9.1965748922797103E-2</v>
      </c>
      <c r="K72" s="1">
        <f ca="1">K12+NORMINV(RAND(),0,'Total-Smoothed'!$AG$2)</f>
        <v>-1.9238239374530768E-3</v>
      </c>
      <c r="L72" s="1">
        <f ca="1">L12+NORMINV(RAND(),0,'Total-Smoothed'!$AG$2)</f>
        <v>-1.9410957075096151E-2</v>
      </c>
      <c r="M72" s="1">
        <f ca="1">M12+NORMINV(RAND(),0,'Total-Smoothed'!$AG$2)</f>
        <v>-3.4199393096856399E-2</v>
      </c>
      <c r="N72" s="1">
        <f ca="1">N12+NORMINV(RAND(),0,'Total-Smoothed'!$AG$2)</f>
        <v>-7.4511108737405615E-2</v>
      </c>
      <c r="O72" s="1">
        <f ca="1">O12+NORMINV(RAND(),0,'Total-Smoothed'!$AG$2)</f>
        <v>0.14633857473428086</v>
      </c>
      <c r="P72" s="1">
        <f ca="1">P12+NORMINV(RAND(),0,'Total-Smoothed'!$AG$2)</f>
        <v>-0.14772049988461089</v>
      </c>
      <c r="Q72" s="1">
        <f ca="1">Q12+NORMINV(RAND(),0,'Total-Smoothed'!$AG$2)</f>
        <v>-0.12150096019617546</v>
      </c>
      <c r="R72" s="1">
        <f ca="1">R12+NORMINV(RAND(),0,'Total-Smoothed'!$AG$2)</f>
        <v>6.1976846989889395E-2</v>
      </c>
      <c r="S72" s="1">
        <f ca="1">S12+NORMINV(RAND(),0,'Total-Smoothed'!$AG$2)</f>
        <v>0.37236584444292464</v>
      </c>
      <c r="T72" s="1">
        <f ca="1">T12+NORMINV(RAND(),0,'Total-Smoothed'!$AG$2)</f>
        <v>6.3555473910779037E-2</v>
      </c>
      <c r="U72" s="1">
        <f ca="1">U12+NORMINV(RAND(),0,'Total-Smoothed'!$AG$2)</f>
        <v>0.13227059975823505</v>
      </c>
      <c r="V72" s="1">
        <f ca="1">V12+NORMINV(RAND(),0,'Total-Smoothed'!$AG$2)</f>
        <v>0.14877883880709658</v>
      </c>
      <c r="W72" s="1">
        <f ca="1">W12+NORMINV(RAND(),0,'Total-Smoothed'!$AG$2)</f>
        <v>0.97763906708407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8.0832303439316522E-2</v>
      </c>
      <c r="E73" s="1">
        <f ca="1">E13+NORMINV(RAND(),0,'Total-Smoothed'!$AG$2)</f>
        <v>-1.2371398453131295E-2</v>
      </c>
      <c r="F73" s="1">
        <f ca="1">F13+NORMINV(RAND(),0,'Total-Smoothed'!$AG$2)</f>
        <v>8.3011972484287239E-2</v>
      </c>
      <c r="G73" s="1">
        <f ca="1">G13+NORMINV(RAND(),0,'Total-Smoothed'!$AG$2)</f>
        <v>8.0227273640500502E-2</v>
      </c>
      <c r="H73" s="1">
        <f ca="1">H13+NORMINV(RAND(),0,'Total-Smoothed'!$AG$2)</f>
        <v>0.92120181088364239</v>
      </c>
      <c r="I73" s="1">
        <f ca="1">I13+NORMINV(RAND(),0,'Total-Smoothed'!$AG$2)</f>
        <v>-4.2464147649938978E-2</v>
      </c>
      <c r="J73" s="1">
        <f ca="1">J13+NORMINV(RAND(),0,'Total-Smoothed'!$AG$2)</f>
        <v>0.12769500305845097</v>
      </c>
      <c r="K73" s="1">
        <f ca="1">K13+NORMINV(RAND(),0,'Total-Smoothed'!$AG$2)</f>
        <v>-1.8464474540202599E-4</v>
      </c>
      <c r="L73" s="1">
        <f ca="1">L13+NORMINV(RAND(),0,'Total-Smoothed'!$AG$2)</f>
        <v>-5.2697486171495812E-2</v>
      </c>
      <c r="M73" s="1">
        <f ca="1">M13+NORMINV(RAND(),0,'Total-Smoothed'!$AG$2)</f>
        <v>6.6708966049277049E-2</v>
      </c>
      <c r="N73" s="1">
        <f ca="1">N13+NORMINV(RAND(),0,'Total-Smoothed'!$AG$2)</f>
        <v>1.4893302765909182E-2</v>
      </c>
      <c r="O73" s="1">
        <f ca="1">O13+NORMINV(RAND(),0,'Total-Smoothed'!$AG$2)</f>
        <v>4.0969075065401275E-2</v>
      </c>
      <c r="P73" s="1">
        <f ca="1">P13+NORMINV(RAND(),0,'Total-Smoothed'!$AG$2)</f>
        <v>7.5701919563271658E-2</v>
      </c>
      <c r="Q73" s="1">
        <f ca="1">Q13+NORMINV(RAND(),0,'Total-Smoothed'!$AG$2)</f>
        <v>9.9432164201412432E-2</v>
      </c>
      <c r="R73" s="1">
        <f ca="1">R13+NORMINV(RAND(),0,'Total-Smoothed'!$AG$2)</f>
        <v>9.0390541020919216E-2</v>
      </c>
      <c r="S73" s="1">
        <f ca="1">S13+NORMINV(RAND(),0,'Total-Smoothed'!$AG$2)</f>
        <v>0.77353209037724635</v>
      </c>
      <c r="T73" s="1">
        <f ca="1">T13+NORMINV(RAND(),0,'Total-Smoothed'!$AG$2)</f>
        <v>6.4092371423308855E-2</v>
      </c>
      <c r="U73" s="1">
        <f ca="1">U13+NORMINV(RAND(),0,'Total-Smoothed'!$AG$2)</f>
        <v>3.3484522566811711E-2</v>
      </c>
      <c r="V73" s="1">
        <f ca="1">V13+NORMINV(RAND(),0,'Total-Smoothed'!$AG$2)</f>
        <v>0.11006516579305704</v>
      </c>
      <c r="W73" s="1">
        <f ca="1">W13+NORMINV(RAND(),0,'Total-Smoothed'!$AG$2)</f>
        <v>1.0325482763273566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9.2807952070339955E-2</v>
      </c>
      <c r="E74" s="1">
        <f ca="1">E14+NORMINV(RAND(),0,'Total-Smoothed'!$AG$2)</f>
        <v>2.5678204012160241E-2</v>
      </c>
      <c r="F74" s="1">
        <f ca="1">F14+NORMINV(RAND(),0,'Total-Smoothed'!$AG$2)</f>
        <v>0.10300515990339079</v>
      </c>
      <c r="G74" s="1">
        <f ca="1">G14+NORMINV(RAND(),0,'Total-Smoothed'!$AG$2)</f>
        <v>3.0779873340584716E-2</v>
      </c>
      <c r="H74" s="1">
        <f ca="1">H14+NORMINV(RAND(),0,'Total-Smoothed'!$AG$2)</f>
        <v>0.94696843642491701</v>
      </c>
      <c r="I74" s="1">
        <f ca="1">I14+NORMINV(RAND(),0,'Total-Smoothed'!$AG$2)</f>
        <v>0.13941945422782853</v>
      </c>
      <c r="J74" s="1">
        <f ca="1">J14+NORMINV(RAND(),0,'Total-Smoothed'!$AG$2)</f>
        <v>0.22567427596491157</v>
      </c>
      <c r="K74" s="1">
        <f ca="1">K14+NORMINV(RAND(),0,'Total-Smoothed'!$AG$2)</f>
        <v>-6.6412724409714796E-2</v>
      </c>
      <c r="L74" s="1">
        <f ca="1">L14+NORMINV(RAND(),0,'Total-Smoothed'!$AG$2)</f>
        <v>2.5309532494622623E-4</v>
      </c>
      <c r="M74" s="1">
        <f ca="1">M14+NORMINV(RAND(),0,'Total-Smoothed'!$AG$2)</f>
        <v>-8.793777533881577E-3</v>
      </c>
      <c r="N74" s="1">
        <f ca="1">N14+NORMINV(RAND(),0,'Total-Smoothed'!$AG$2)</f>
        <v>1.5162336522480909E-3</v>
      </c>
      <c r="O74" s="1">
        <f ca="1">O14+NORMINV(RAND(),0,'Total-Smoothed'!$AG$2)</f>
        <v>2.3395184804997533E-2</v>
      </c>
      <c r="P74" s="1">
        <f ca="1">P14+NORMINV(RAND(),0,'Total-Smoothed'!$AG$2)</f>
        <v>7.1974175180651787E-2</v>
      </c>
      <c r="Q74" s="1">
        <f ca="1">Q14+NORMINV(RAND(),0,'Total-Smoothed'!$AG$2)</f>
        <v>-0.18467682529414978</v>
      </c>
      <c r="R74" s="1">
        <f ca="1">R14+NORMINV(RAND(),0,'Total-Smoothed'!$AG$2)</f>
        <v>-4.6235953472447383E-2</v>
      </c>
      <c r="S74" s="1">
        <f ca="1">S14+NORMINV(RAND(),0,'Total-Smoothed'!$AG$2)</f>
        <v>0.19560707523804305</v>
      </c>
      <c r="T74" s="1">
        <f ca="1">T14+NORMINV(RAND(),0,'Total-Smoothed'!$AG$2)</f>
        <v>8.8044179177770937E-2</v>
      </c>
      <c r="U74" s="1">
        <f ca="1">U14+NORMINV(RAND(),0,'Total-Smoothed'!$AG$2)</f>
        <v>0.10794719302065875</v>
      </c>
      <c r="V74" s="1">
        <f ca="1">V14+NORMINV(RAND(),0,'Total-Smoothed'!$AG$2)</f>
        <v>2.4240447522399199E-4</v>
      </c>
      <c r="W74" s="1">
        <f ca="1">W14+NORMINV(RAND(),0,'Total-Smoothed'!$AG$2)</f>
        <v>0.99608347383638063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-8.6423295498435457E-2</v>
      </c>
      <c r="E75" s="1">
        <f ca="1">E15+NORMINV(RAND(),0,'Total-Smoothed'!$AG$2)</f>
        <v>-0.12549768002220074</v>
      </c>
      <c r="F75" s="1">
        <f ca="1">F15+NORMINV(RAND(),0,'Total-Smoothed'!$AG$2)</f>
        <v>0.24072021417322054</v>
      </c>
      <c r="G75" s="1">
        <f ca="1">G15+NORMINV(RAND(),0,'Total-Smoothed'!$AG$2)</f>
        <v>1.8710653796348099E-2</v>
      </c>
      <c r="H75" s="1">
        <f ca="1">H15+NORMINV(RAND(),0,'Total-Smoothed'!$AG$2)</f>
        <v>0.17342987186256018</v>
      </c>
      <c r="I75" s="1">
        <f ca="1">I15+NORMINV(RAND(),0,'Total-Smoothed'!$AG$2)</f>
        <v>-4.3914730507008858E-2</v>
      </c>
      <c r="J75" s="1">
        <f ca="1">J15+NORMINV(RAND(),0,'Total-Smoothed'!$AG$2)</f>
        <v>-7.8457425718344742E-2</v>
      </c>
      <c r="K75" s="1">
        <f ca="1">K15+NORMINV(RAND(),0,'Total-Smoothed'!$AG$2)</f>
        <v>1.8485857207297625E-2</v>
      </c>
      <c r="L75" s="1">
        <f ca="1">L15+NORMINV(RAND(),0,'Total-Smoothed'!$AG$2)</f>
        <v>-6.8762694983817416E-2</v>
      </c>
      <c r="M75" s="1">
        <f ca="1">M15+NORMINV(RAND(),0,'Total-Smoothed'!$AG$2)</f>
        <v>-0.23972944617388478</v>
      </c>
      <c r="N75" s="1">
        <f ca="1">N15+NORMINV(RAND(),0,'Total-Smoothed'!$AG$2)</f>
        <v>-4.5997117043542174E-2</v>
      </c>
      <c r="O75" s="1">
        <f ca="1">O15+NORMINV(RAND(),0,'Total-Smoothed'!$AG$2)</f>
        <v>6.8265003763538154E-2</v>
      </c>
      <c r="P75" s="1">
        <f ca="1">P15+NORMINV(RAND(),0,'Total-Smoothed'!$AG$2)</f>
        <v>-4.1864469096539042E-3</v>
      </c>
      <c r="Q75" s="1">
        <f ca="1">Q15+NORMINV(RAND(),0,'Total-Smoothed'!$AG$2)</f>
        <v>4.9475296988124563E-2</v>
      </c>
      <c r="R75" s="1">
        <f ca="1">R15+NORMINV(RAND(),0,'Total-Smoothed'!$AG$2)</f>
        <v>-2.8595660753809524E-2</v>
      </c>
      <c r="S75" s="1">
        <f ca="1">S15+NORMINV(RAND(),0,'Total-Smoothed'!$AG$2)</f>
        <v>0.66947234575160885</v>
      </c>
      <c r="T75" s="1">
        <f ca="1">T15+NORMINV(RAND(),0,'Total-Smoothed'!$AG$2)</f>
        <v>0.11201677475953184</v>
      </c>
      <c r="U75" s="1">
        <f ca="1">U15+NORMINV(RAND(),0,'Total-Smoothed'!$AG$2)</f>
        <v>0.33498651017718317</v>
      </c>
      <c r="V75" s="1">
        <f ca="1">V15+NORMINV(RAND(),0,'Total-Smoothed'!$AG$2)</f>
        <v>-0.16099538144274098</v>
      </c>
      <c r="W75" s="1">
        <f ca="1">W15+NORMINV(RAND(),0,'Total-Smoothed'!$AG$2)</f>
        <v>1.0738713859059081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0.20867576913887109</v>
      </c>
      <c r="E76" s="1">
        <f ca="1">E16+NORMINV(RAND(),0,'Total-Smoothed'!$AG$2)</f>
        <v>4.9455365247878889E-3</v>
      </c>
      <c r="F76" s="1">
        <f ca="1">F16+NORMINV(RAND(),0,'Total-Smoothed'!$AG$2)</f>
        <v>0.30761017912947786</v>
      </c>
      <c r="G76" s="1">
        <f ca="1">G16+NORMINV(RAND(),0,'Total-Smoothed'!$AG$2)</f>
        <v>0.10238217134633119</v>
      </c>
      <c r="H76" s="1">
        <f ca="1">H16+NORMINV(RAND(),0,'Total-Smoothed'!$AG$2)</f>
        <v>0.96395620262789428</v>
      </c>
      <c r="I76" s="1">
        <f ca="1">I16+NORMINV(RAND(),0,'Total-Smoothed'!$AG$2)</f>
        <v>-0.13512112337947421</v>
      </c>
      <c r="J76" s="1">
        <f ca="1">J16+NORMINV(RAND(),0,'Total-Smoothed'!$AG$2)</f>
        <v>0.11070086906395016</v>
      </c>
      <c r="K76" s="1">
        <f ca="1">K16+NORMINV(RAND(),0,'Total-Smoothed'!$AG$2)</f>
        <v>0.27897408788802253</v>
      </c>
      <c r="L76" s="1">
        <f ca="1">L16+NORMINV(RAND(),0,'Total-Smoothed'!$AG$2)</f>
        <v>-8.7360985448091996E-2</v>
      </c>
      <c r="M76" s="1">
        <f ca="1">M16+NORMINV(RAND(),0,'Total-Smoothed'!$AG$2)</f>
        <v>0.1373271501508451</v>
      </c>
      <c r="N76" s="1">
        <f ca="1">N16+NORMINV(RAND(),0,'Total-Smoothed'!$AG$2)</f>
        <v>-0.13999460842915298</v>
      </c>
      <c r="O76" s="1">
        <f ca="1">O16+NORMINV(RAND(),0,'Total-Smoothed'!$AG$2)</f>
        <v>0.15648307112506193</v>
      </c>
      <c r="P76" s="1">
        <f ca="1">P16+NORMINV(RAND(),0,'Total-Smoothed'!$AG$2)</f>
        <v>-1.6398562258594408E-2</v>
      </c>
      <c r="Q76" s="1">
        <f ca="1">Q16+NORMINV(RAND(),0,'Total-Smoothed'!$AG$2)</f>
        <v>-8.1439471693337012E-2</v>
      </c>
      <c r="R76" s="1">
        <f ca="1">R16+NORMINV(RAND(),0,'Total-Smoothed'!$AG$2)</f>
        <v>0.24734072653711006</v>
      </c>
      <c r="S76" s="1">
        <f ca="1">S16+NORMINV(RAND(),0,'Total-Smoothed'!$AG$2)</f>
        <v>8.9327027461683917E-2</v>
      </c>
      <c r="T76" s="1">
        <f ca="1">T16+NORMINV(RAND(),0,'Total-Smoothed'!$AG$2)</f>
        <v>7.3136957112003395E-2</v>
      </c>
      <c r="U76" s="1">
        <f ca="1">U16+NORMINV(RAND(),0,'Total-Smoothed'!$AG$2)</f>
        <v>-3.9911644291004189E-2</v>
      </c>
      <c r="V76" s="1">
        <f ca="1">V16+NORMINV(RAND(),0,'Total-Smoothed'!$AG$2)</f>
        <v>0.35109536291551907</v>
      </c>
      <c r="W76" s="1">
        <f ca="1">W16+NORMINV(RAND(),0,'Total-Smoothed'!$AG$2)</f>
        <v>1.1811736912957265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-7.0347043703866574E-2</v>
      </c>
      <c r="E77" s="1">
        <f ca="1">E17+NORMINV(RAND(),0,'Total-Smoothed'!$AG$2)</f>
        <v>-4.7320528349039478E-2</v>
      </c>
      <c r="F77" s="1">
        <f ca="1">F17+NORMINV(RAND(),0,'Total-Smoothed'!$AG$2)</f>
        <v>-4.1821070826782408E-2</v>
      </c>
      <c r="G77" s="1">
        <f ca="1">G17+NORMINV(RAND(),0,'Total-Smoothed'!$AG$2)</f>
        <v>-2.2144453607811216E-2</v>
      </c>
      <c r="H77" s="1">
        <f ca="1">H17+NORMINV(RAND(),0,'Total-Smoothed'!$AG$2)</f>
        <v>1.0391243893388671</v>
      </c>
      <c r="I77" s="1">
        <f ca="1">I17+NORMINV(RAND(),0,'Total-Smoothed'!$AG$2)</f>
        <v>0.14580077168011324</v>
      </c>
      <c r="J77" s="1">
        <f ca="1">J17+NORMINV(RAND(),0,'Total-Smoothed'!$AG$2)</f>
        <v>-4.153147003639257E-2</v>
      </c>
      <c r="K77" s="1">
        <f ca="1">K17+NORMINV(RAND(),0,'Total-Smoothed'!$AG$2)</f>
        <v>0.17086835252270807</v>
      </c>
      <c r="L77" s="1">
        <f ca="1">L17+NORMINV(RAND(),0,'Total-Smoothed'!$AG$2)</f>
        <v>-1.1866837501058825E-2</v>
      </c>
      <c r="M77" s="1">
        <f ca="1">M17+NORMINV(RAND(),0,'Total-Smoothed'!$AG$2)</f>
        <v>-0.19491573266979209</v>
      </c>
      <c r="N77" s="1">
        <f ca="1">N17+NORMINV(RAND(),0,'Total-Smoothed'!$AG$2)</f>
        <v>-7.322190237167292E-2</v>
      </c>
      <c r="O77" s="1">
        <f ca="1">O17+NORMINV(RAND(),0,'Total-Smoothed'!$AG$2)</f>
        <v>4.146645518859117E-2</v>
      </c>
      <c r="P77" s="1">
        <f ca="1">P17+NORMINV(RAND(),0,'Total-Smoothed'!$AG$2)</f>
        <v>-4.7605535773038492E-2</v>
      </c>
      <c r="Q77" s="1">
        <f ca="1">Q17+NORMINV(RAND(),0,'Total-Smoothed'!$AG$2)</f>
        <v>0.1362556637335951</v>
      </c>
      <c r="R77" s="1">
        <f ca="1">R17+NORMINV(RAND(),0,'Total-Smoothed'!$AG$2)</f>
        <v>-0.20848379230782715</v>
      </c>
      <c r="S77" s="1">
        <f ca="1">S17+NORMINV(RAND(),0,'Total-Smoothed'!$AG$2)</f>
        <v>0.2245496217293915</v>
      </c>
      <c r="T77" s="1">
        <f ca="1">T17+NORMINV(RAND(),0,'Total-Smoothed'!$AG$2)</f>
        <v>-9.0431543891118099E-3</v>
      </c>
      <c r="U77" s="1">
        <f ca="1">U17+NORMINV(RAND(),0,'Total-Smoothed'!$AG$2)</f>
        <v>0.12792253589461147</v>
      </c>
      <c r="V77" s="1">
        <f ca="1">V17+NORMINV(RAND(),0,'Total-Smoothed'!$AG$2)</f>
        <v>0.18349109469634081</v>
      </c>
      <c r="W77" s="1">
        <f ca="1">W17+NORMINV(RAND(),0,'Total-Smoothed'!$AG$2)</f>
        <v>0.92784253538856043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1.222421329044256E-2</v>
      </c>
      <c r="E78" s="1">
        <f ca="1">E18+NORMINV(RAND(),0,'Total-Smoothed'!$AG$2)</f>
        <v>0.29368301924311918</v>
      </c>
      <c r="F78" s="1">
        <f ca="1">F18+NORMINV(RAND(),0,'Total-Smoothed'!$AG$2)</f>
        <v>-0.15080865254114678</v>
      </c>
      <c r="G78" s="1">
        <f ca="1">G18+NORMINV(RAND(),0,'Total-Smoothed'!$AG$2)</f>
        <v>-0.12540087057131338</v>
      </c>
      <c r="H78" s="1">
        <f ca="1">H18+NORMINV(RAND(),0,'Total-Smoothed'!$AG$2)</f>
        <v>0.79074711882257354</v>
      </c>
      <c r="I78" s="1">
        <f ca="1">I18+NORMINV(RAND(),0,'Total-Smoothed'!$AG$2)</f>
        <v>5.5256376219750193E-2</v>
      </c>
      <c r="J78" s="1">
        <f ca="1">J18+NORMINV(RAND(),0,'Total-Smoothed'!$AG$2)</f>
        <v>-1.16302979003699E-2</v>
      </c>
      <c r="K78" s="1">
        <f ca="1">K18+NORMINV(RAND(),0,'Total-Smoothed'!$AG$2)</f>
        <v>0.10875096615816918</v>
      </c>
      <c r="L78" s="1">
        <f ca="1">L18+NORMINV(RAND(),0,'Total-Smoothed'!$AG$2)</f>
        <v>0.11793448012949169</v>
      </c>
      <c r="M78" s="1">
        <f ca="1">M18+NORMINV(RAND(),0,'Total-Smoothed'!$AG$2)</f>
        <v>8.7825512061380104E-2</v>
      </c>
      <c r="N78" s="1">
        <f ca="1">N18+NORMINV(RAND(),0,'Total-Smoothed'!$AG$2)</f>
        <v>-0.22240990188273455</v>
      </c>
      <c r="O78" s="1">
        <f ca="1">O18+NORMINV(RAND(),0,'Total-Smoothed'!$AG$2)</f>
        <v>0.14747503127018718</v>
      </c>
      <c r="P78" s="1">
        <f ca="1">P18+NORMINV(RAND(),0,'Total-Smoothed'!$AG$2)</f>
        <v>-1.2088164068127929E-2</v>
      </c>
      <c r="Q78" s="1">
        <f ca="1">Q18+NORMINV(RAND(),0,'Total-Smoothed'!$AG$2)</f>
        <v>-0.22690342944008476</v>
      </c>
      <c r="R78" s="1">
        <f ca="1">R18+NORMINV(RAND(),0,'Total-Smoothed'!$AG$2)</f>
        <v>-5.1688601170238997E-2</v>
      </c>
      <c r="S78" s="1">
        <f ca="1">S18+NORMINV(RAND(),0,'Total-Smoothed'!$AG$2)</f>
        <v>0.11409999699398601</v>
      </c>
      <c r="T78" s="1">
        <f ca="1">T18+NORMINV(RAND(),0,'Total-Smoothed'!$AG$2)</f>
        <v>7.0459600302758232E-2</v>
      </c>
      <c r="U78" s="1">
        <f ca="1">U18+NORMINV(RAND(),0,'Total-Smoothed'!$AG$2)</f>
        <v>0.30666048297606896</v>
      </c>
      <c r="V78" s="1">
        <f ca="1">V18+NORMINV(RAND(),0,'Total-Smoothed'!$AG$2)</f>
        <v>9.9377768218523121E-2</v>
      </c>
      <c r="W78" s="1">
        <f ca="1">W18+NORMINV(RAND(),0,'Total-Smoothed'!$AG$2)</f>
        <v>0.86453802714224004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-1.4005093431055517E-2</v>
      </c>
      <c r="E79" s="1">
        <f ca="1">E19+NORMINV(RAND(),0,'Total-Smoothed'!$AG$2)</f>
        <v>-3.2721949241507176E-2</v>
      </c>
      <c r="F79" s="1">
        <f ca="1">F19+NORMINV(RAND(),0,'Total-Smoothed'!$AG$2)</f>
        <v>-2.0347727249361378E-2</v>
      </c>
      <c r="G79" s="1">
        <f ca="1">G19+NORMINV(RAND(),0,'Total-Smoothed'!$AG$2)</f>
        <v>0.17001033717270153</v>
      </c>
      <c r="H79" s="1">
        <f ca="1">H19+NORMINV(RAND(),0,'Total-Smoothed'!$AG$2)</f>
        <v>0.14872873441393553</v>
      </c>
      <c r="I79" s="1">
        <f ca="1">I19+NORMINV(RAND(),0,'Total-Smoothed'!$AG$2)</f>
        <v>-5.0874766646499772E-2</v>
      </c>
      <c r="J79" s="1">
        <f ca="1">J19+NORMINV(RAND(),0,'Total-Smoothed'!$AG$2)</f>
        <v>-4.9288114678792003E-2</v>
      </c>
      <c r="K79" s="1">
        <f ca="1">K19+NORMINV(RAND(),0,'Total-Smoothed'!$AG$2)</f>
        <v>-2.0968190279349805E-2</v>
      </c>
      <c r="L79" s="1">
        <f ca="1">L19+NORMINV(RAND(),0,'Total-Smoothed'!$AG$2)</f>
        <v>-2.0255622355675313E-2</v>
      </c>
      <c r="M79" s="1">
        <f ca="1">M19+NORMINV(RAND(),0,'Total-Smoothed'!$AG$2)</f>
        <v>9.9048822657228294E-2</v>
      </c>
      <c r="N79" s="1">
        <f ca="1">N19+NORMINV(RAND(),0,'Total-Smoothed'!$AG$2)</f>
        <v>-5.0526557138497316E-3</v>
      </c>
      <c r="O79" s="1">
        <f ca="1">O19+NORMINV(RAND(),0,'Total-Smoothed'!$AG$2)</f>
        <v>6.6620644516261415E-3</v>
      </c>
      <c r="P79" s="1">
        <f ca="1">P19+NORMINV(RAND(),0,'Total-Smoothed'!$AG$2)</f>
        <v>-2.6632479739143983E-2</v>
      </c>
      <c r="Q79" s="1">
        <f ca="1">Q19+NORMINV(RAND(),0,'Total-Smoothed'!$AG$2)</f>
        <v>1.2354824525769902E-2</v>
      </c>
      <c r="R79" s="1">
        <f ca="1">R19+NORMINV(RAND(),0,'Total-Smoothed'!$AG$2)</f>
        <v>-7.6712135639993198E-2</v>
      </c>
      <c r="S79" s="1">
        <f ca="1">S19+NORMINV(RAND(),0,'Total-Smoothed'!$AG$2)</f>
        <v>-0.1523055830409196</v>
      </c>
      <c r="T79" s="1">
        <f ca="1">T19+NORMINV(RAND(),0,'Total-Smoothed'!$AG$2)</f>
        <v>-3.1717866659553388E-2</v>
      </c>
      <c r="U79" s="1">
        <f ca="1">U19+NORMINV(RAND(),0,'Total-Smoothed'!$AG$2)</f>
        <v>2.6284884287793832E-2</v>
      </c>
      <c r="V79" s="1">
        <f ca="1">V19+NORMINV(RAND(),0,'Total-Smoothed'!$AG$2)</f>
        <v>3.8545217965827515E-2</v>
      </c>
      <c r="W79" s="1">
        <f ca="1">W19+NORMINV(RAND(),0,'Total-Smoothed'!$AG$2)</f>
        <v>0.84945899292646587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-0.11198167203755123</v>
      </c>
      <c r="E80" s="1">
        <f ca="1">E20+NORMINV(RAND(),0,'Total-Smoothed'!$AG$2)</f>
        <v>-4.9327754366624565E-2</v>
      </c>
      <c r="F80" s="1">
        <f ca="1">F20+NORMINV(RAND(),0,'Total-Smoothed'!$AG$2)</f>
        <v>4.0506021999948877E-2</v>
      </c>
      <c r="G80" s="1">
        <f ca="1">G20+NORMINV(RAND(),0,'Total-Smoothed'!$AG$2)</f>
        <v>-7.071079439266463E-2</v>
      </c>
      <c r="H80" s="1">
        <f ca="1">H20+NORMINV(RAND(),0,'Total-Smoothed'!$AG$2)</f>
        <v>2.7788978292428532E-2</v>
      </c>
      <c r="I80" s="1">
        <f ca="1">I20+NORMINV(RAND(),0,'Total-Smoothed'!$AG$2)</f>
        <v>-2.0847893611973721E-2</v>
      </c>
      <c r="J80" s="1">
        <f ca="1">J20+NORMINV(RAND(),0,'Total-Smoothed'!$AG$2)</f>
        <v>-7.2317572479054376E-2</v>
      </c>
      <c r="K80" s="1">
        <f ca="1">K20+NORMINV(RAND(),0,'Total-Smoothed'!$AG$2)</f>
        <v>2.8686633088543127E-2</v>
      </c>
      <c r="L80" s="1">
        <f ca="1">L20+NORMINV(RAND(),0,'Total-Smoothed'!$AG$2)</f>
        <v>-7.3129237779007678E-2</v>
      </c>
      <c r="M80" s="1">
        <f ca="1">M20+NORMINV(RAND(),0,'Total-Smoothed'!$AG$2)</f>
        <v>-9.102041397523121E-2</v>
      </c>
      <c r="N80" s="1">
        <f ca="1">N20+NORMINV(RAND(),0,'Total-Smoothed'!$AG$2)</f>
        <v>1.8868712691427329E-3</v>
      </c>
      <c r="O80" s="1">
        <f ca="1">O20+NORMINV(RAND(),0,'Total-Smoothed'!$AG$2)</f>
        <v>1.7319289969387777E-2</v>
      </c>
      <c r="P80" s="1">
        <f ca="1">P20+NORMINV(RAND(),0,'Total-Smoothed'!$AG$2)</f>
        <v>7.0321351013924324E-2</v>
      </c>
      <c r="Q80" s="1">
        <f ca="1">Q20+NORMINV(RAND(),0,'Total-Smoothed'!$AG$2)</f>
        <v>-2.8008399678736522E-2</v>
      </c>
      <c r="R80" s="1">
        <f ca="1">R20+NORMINV(RAND(),0,'Total-Smoothed'!$AG$2)</f>
        <v>-9.2287572502561706E-3</v>
      </c>
      <c r="S80" s="1">
        <f ca="1">S20+NORMINV(RAND(),0,'Total-Smoothed'!$AG$2)</f>
        <v>0.14085992260033603</v>
      </c>
      <c r="T80" s="1">
        <f ca="1">T20+NORMINV(RAND(),0,'Total-Smoothed'!$AG$2)</f>
        <v>-4.6901038538916771E-2</v>
      </c>
      <c r="U80" s="1">
        <f ca="1">U20+NORMINV(RAND(),0,'Total-Smoothed'!$AG$2)</f>
        <v>-8.010338151902055E-2</v>
      </c>
      <c r="V80" s="1">
        <f ca="1">V20+NORMINV(RAND(),0,'Total-Smoothed'!$AG$2)</f>
        <v>1.4333313669360798E-2</v>
      </c>
      <c r="W80" s="1">
        <f ca="1">W20+NORMINV(RAND(),0,'Total-Smoothed'!$AG$2)</f>
        <v>0.90156185819112178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0.13211280164117206</v>
      </c>
      <c r="E81" s="1">
        <f ca="1">E21+NORMINV(RAND(),0,'Total-Smoothed'!$AG$2)</f>
        <v>-5.7913903346423046E-2</v>
      </c>
      <c r="F81" s="1">
        <f ca="1">F21+NORMINV(RAND(),0,'Total-Smoothed'!$AG$2)</f>
        <v>5.6274129746689189E-2</v>
      </c>
      <c r="G81" s="1">
        <f ca="1">G21+NORMINV(RAND(),0,'Total-Smoothed'!$AG$2)</f>
        <v>3.3232890374004523E-2</v>
      </c>
      <c r="H81" s="1">
        <f ca="1">H21+NORMINV(RAND(),0,'Total-Smoothed'!$AG$2)</f>
        <v>0.25828375709267626</v>
      </c>
      <c r="I81" s="1">
        <f ca="1">I21+NORMINV(RAND(),0,'Total-Smoothed'!$AG$2)</f>
        <v>-7.5889690545254004E-2</v>
      </c>
      <c r="J81" s="1">
        <f ca="1">J21+NORMINV(RAND(),0,'Total-Smoothed'!$AG$2)</f>
        <v>0.25470645450698676</v>
      </c>
      <c r="K81" s="1">
        <f ca="1">K21+NORMINV(RAND(),0,'Total-Smoothed'!$AG$2)</f>
        <v>4.711368584487842E-2</v>
      </c>
      <c r="L81" s="1">
        <f ca="1">L21+NORMINV(RAND(),0,'Total-Smoothed'!$AG$2)</f>
        <v>6.6786436010887559E-2</v>
      </c>
      <c r="M81" s="1">
        <f ca="1">M21+NORMINV(RAND(),0,'Total-Smoothed'!$AG$2)</f>
        <v>-0.11400302211984546</v>
      </c>
      <c r="N81" s="1">
        <f ca="1">N21+NORMINV(RAND(),0,'Total-Smoothed'!$AG$2)</f>
        <v>5.6930123605875529E-2</v>
      </c>
      <c r="O81" s="1">
        <f ca="1">O21+NORMINV(RAND(),0,'Total-Smoothed'!$AG$2)</f>
        <v>7.1462559921592422E-2</v>
      </c>
      <c r="P81" s="1">
        <f ca="1">P21+NORMINV(RAND(),0,'Total-Smoothed'!$AG$2)</f>
        <v>7.9970522317152362E-2</v>
      </c>
      <c r="Q81" s="1">
        <f ca="1">Q21+NORMINV(RAND(),0,'Total-Smoothed'!$AG$2)</f>
        <v>-4.9887368220077645E-2</v>
      </c>
      <c r="R81" s="1">
        <f ca="1">R21+NORMINV(RAND(),0,'Total-Smoothed'!$AG$2)</f>
        <v>7.5291838192776059E-2</v>
      </c>
      <c r="S81" s="1">
        <f ca="1">S21+NORMINV(RAND(),0,'Total-Smoothed'!$AG$2)</f>
        <v>0.15510694688679078</v>
      </c>
      <c r="T81" s="1">
        <f ca="1">T21+NORMINV(RAND(),0,'Total-Smoothed'!$AG$2)</f>
        <v>-8.9434534753962722E-2</v>
      </c>
      <c r="U81" s="1">
        <f ca="1">U21+NORMINV(RAND(),0,'Total-Smoothed'!$AG$2)</f>
        <v>0.11873864195839999</v>
      </c>
      <c r="V81" s="1">
        <f ca="1">V21+NORMINV(RAND(),0,'Total-Smoothed'!$AG$2)</f>
        <v>-5.2411247118836803E-3</v>
      </c>
      <c r="W81" s="1">
        <f ca="1">W21+NORMINV(RAND(),0,'Total-Smoothed'!$AG$2)</f>
        <v>1.0438027951451316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-3.1008103761024718E-2</v>
      </c>
      <c r="E82" s="1">
        <f ca="1">E22+NORMINV(RAND(),0,'Total-Smoothed'!$AG$2)</f>
        <v>2.8916813205007975E-2</v>
      </c>
      <c r="F82" s="1">
        <f ca="1">F22+NORMINV(RAND(),0,'Total-Smoothed'!$AG$2)</f>
        <v>0.54141220048891425</v>
      </c>
      <c r="G82" s="1">
        <f ca="1">G22+NORMINV(RAND(),0,'Total-Smoothed'!$AG$2)</f>
        <v>-0.18647523326382981</v>
      </c>
      <c r="H82" s="1">
        <f ca="1">H22+NORMINV(RAND(),0,'Total-Smoothed'!$AG$2)</f>
        <v>-0.12210042041409694</v>
      </c>
      <c r="I82" s="1">
        <f ca="1">I22+NORMINV(RAND(),0,'Total-Smoothed'!$AG$2)</f>
        <v>-6.2223180068147407E-3</v>
      </c>
      <c r="J82" s="1">
        <f ca="1">J22+NORMINV(RAND(),0,'Total-Smoothed'!$AG$2)</f>
        <v>8.2019649760905505E-2</v>
      </c>
      <c r="K82" s="1">
        <f ca="1">K22+NORMINV(RAND(),0,'Total-Smoothed'!$AG$2)</f>
        <v>0.12009074420912175</v>
      </c>
      <c r="L82" s="1">
        <f ca="1">L22+NORMINV(RAND(),0,'Total-Smoothed'!$AG$2)</f>
        <v>-6.3833922375797547E-2</v>
      </c>
      <c r="M82" s="1">
        <f ca="1">M22+NORMINV(RAND(),0,'Total-Smoothed'!$AG$2)</f>
        <v>-0.18414574943028905</v>
      </c>
      <c r="N82" s="1">
        <f ca="1">N22+NORMINV(RAND(),0,'Total-Smoothed'!$AG$2)</f>
        <v>-0.1062251198838722</v>
      </c>
      <c r="O82" s="1">
        <f ca="1">O22+NORMINV(RAND(),0,'Total-Smoothed'!$AG$2)</f>
        <v>0.34559669557680328</v>
      </c>
      <c r="P82" s="1">
        <f ca="1">P22+NORMINV(RAND(),0,'Total-Smoothed'!$AG$2)</f>
        <v>-9.7366063538883357E-2</v>
      </c>
      <c r="Q82" s="1">
        <f ca="1">Q22+NORMINV(RAND(),0,'Total-Smoothed'!$AG$2)</f>
        <v>9.7038054707493673E-2</v>
      </c>
      <c r="R82" s="1">
        <f ca="1">R22+NORMINV(RAND(),0,'Total-Smoothed'!$AG$2)</f>
        <v>-2.7562616049259858E-2</v>
      </c>
      <c r="S82" s="1">
        <f ca="1">S22+NORMINV(RAND(),0,'Total-Smoothed'!$AG$2)</f>
        <v>-4.3011518222000042E-2</v>
      </c>
      <c r="T82" s="1">
        <f ca="1">T22+NORMINV(RAND(),0,'Total-Smoothed'!$AG$2)</f>
        <v>-0.1524542830835782</v>
      </c>
      <c r="U82" s="1">
        <f ca="1">U22+NORMINV(RAND(),0,'Total-Smoothed'!$AG$2)</f>
        <v>9.765840232859864E-2</v>
      </c>
      <c r="V82" s="1">
        <f ca="1">V22+NORMINV(RAND(),0,'Total-Smoothed'!$AG$2)</f>
        <v>-5.5152745054297271E-2</v>
      </c>
      <c r="W82" s="1">
        <f ca="1">W22+NORMINV(RAND(),0,'Total-Smoothed'!$AG$2)</f>
        <v>0.90155306747542796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6.5633060683130004E-2</v>
      </c>
      <c r="E83" s="1">
        <f ca="1">E23+NORMINV(RAND(),0,'Total-Smoothed'!$AG$2)</f>
        <v>3.5966375368183548E-2</v>
      </c>
      <c r="F83" s="1">
        <f ca="1">F23+NORMINV(RAND(),0,'Total-Smoothed'!$AG$2)</f>
        <v>0.24219078733271532</v>
      </c>
      <c r="G83" s="1">
        <f ca="1">G23+NORMINV(RAND(),0,'Total-Smoothed'!$AG$2)</f>
        <v>0.11951843396633434</v>
      </c>
      <c r="H83" s="1">
        <f ca="1">H23+NORMINV(RAND(),0,'Total-Smoothed'!$AG$2)</f>
        <v>0.15974552483315096</v>
      </c>
      <c r="I83" s="1">
        <f ca="1">I23+NORMINV(RAND(),0,'Total-Smoothed'!$AG$2)</f>
        <v>-2.0454049158645349E-2</v>
      </c>
      <c r="J83" s="1">
        <f ca="1">J23+NORMINV(RAND(),0,'Total-Smoothed'!$AG$2)</f>
        <v>-3.298717423960993E-2</v>
      </c>
      <c r="K83" s="1">
        <f ca="1">K23+NORMINV(RAND(),0,'Total-Smoothed'!$AG$2)</f>
        <v>8.548748134107341E-2</v>
      </c>
      <c r="L83" s="1">
        <f ca="1">L23+NORMINV(RAND(),0,'Total-Smoothed'!$AG$2)</f>
        <v>2.1981888066785103E-2</v>
      </c>
      <c r="M83" s="1">
        <f ca="1">M23+NORMINV(RAND(),0,'Total-Smoothed'!$AG$2)</f>
        <v>8.0879144858522004E-2</v>
      </c>
      <c r="N83" s="1">
        <f ca="1">N23+NORMINV(RAND(),0,'Total-Smoothed'!$AG$2)</f>
        <v>-0.19364511300358073</v>
      </c>
      <c r="O83" s="1">
        <f ca="1">O23+NORMINV(RAND(),0,'Total-Smoothed'!$AG$2)</f>
        <v>-9.1783298069867597E-2</v>
      </c>
      <c r="P83" s="1">
        <f ca="1">P23+NORMINV(RAND(),0,'Total-Smoothed'!$AG$2)</f>
        <v>-8.7928959744306923E-2</v>
      </c>
      <c r="Q83" s="1">
        <f ca="1">Q23+NORMINV(RAND(),0,'Total-Smoothed'!$AG$2)</f>
        <v>-7.0693371684079964E-2</v>
      </c>
      <c r="R83" s="1">
        <f ca="1">R23+NORMINV(RAND(),0,'Total-Smoothed'!$AG$2)</f>
        <v>-3.5221385577871564E-2</v>
      </c>
      <c r="S83" s="1">
        <f ca="1">S23+NORMINV(RAND(),0,'Total-Smoothed'!$AG$2)</f>
        <v>-6.6759216411292885E-2</v>
      </c>
      <c r="T83" s="1">
        <f ca="1">T23+NORMINV(RAND(),0,'Total-Smoothed'!$AG$2)</f>
        <v>-0.17891033210245902</v>
      </c>
      <c r="U83" s="1">
        <f ca="1">U23+NORMINV(RAND(),0,'Total-Smoothed'!$AG$2)</f>
        <v>3.0543387207564731E-2</v>
      </c>
      <c r="V83" s="1">
        <f ca="1">V23+NORMINV(RAND(),0,'Total-Smoothed'!$AG$2)</f>
        <v>-0.20203878456750393</v>
      </c>
      <c r="W83" s="1">
        <f ca="1">W23+NORMINV(RAND(),0,'Total-Smoothed'!$AG$2)</f>
        <v>1.1283261390577766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6.3758413364416993E-3</v>
      </c>
      <c r="E84" s="1">
        <f ca="1">E24+NORMINV(RAND(),0,'Total-Smoothed'!$AG$2)</f>
        <v>3.9811673243813087E-2</v>
      </c>
      <c r="F84" s="1">
        <f ca="1">F24+NORMINV(RAND(),0,'Total-Smoothed'!$AG$2)</f>
        <v>0.12309628115160201</v>
      </c>
      <c r="G84" s="1">
        <f ca="1">G24+NORMINV(RAND(),0,'Total-Smoothed'!$AG$2)</f>
        <v>3.3604850829662483E-3</v>
      </c>
      <c r="H84" s="1">
        <f ca="1">H24+NORMINV(RAND(),0,'Total-Smoothed'!$AG$2)</f>
        <v>0.2433776639518532</v>
      </c>
      <c r="I84" s="1">
        <f ca="1">I24+NORMINV(RAND(),0,'Total-Smoothed'!$AG$2)</f>
        <v>3.4038070804438547E-2</v>
      </c>
      <c r="J84" s="1">
        <f ca="1">J24+NORMINV(RAND(),0,'Total-Smoothed'!$AG$2)</f>
        <v>3.8267761220739681E-2</v>
      </c>
      <c r="K84" s="1">
        <f ca="1">K24+NORMINV(RAND(),0,'Total-Smoothed'!$AG$2)</f>
        <v>5.5595374343342899E-2</v>
      </c>
      <c r="L84" s="1">
        <f ca="1">L24+NORMINV(RAND(),0,'Total-Smoothed'!$AG$2)</f>
        <v>0.13076664484525491</v>
      </c>
      <c r="M84" s="1">
        <f ca="1">M24+NORMINV(RAND(),0,'Total-Smoothed'!$AG$2)</f>
        <v>-1.3192172430147543E-2</v>
      </c>
      <c r="N84" s="1">
        <f ca="1">N24+NORMINV(RAND(),0,'Total-Smoothed'!$AG$2)</f>
        <v>0.14957555651950113</v>
      </c>
      <c r="O84" s="1">
        <f ca="1">O24+NORMINV(RAND(),0,'Total-Smoothed'!$AG$2)</f>
        <v>0.59729908943230958</v>
      </c>
      <c r="P84" s="1">
        <f ca="1">P24+NORMINV(RAND(),0,'Total-Smoothed'!$AG$2)</f>
        <v>2.0103013895462658E-2</v>
      </c>
      <c r="Q84" s="1">
        <f ca="1">Q24+NORMINV(RAND(),0,'Total-Smoothed'!$AG$2)</f>
        <v>-1.9991721156255072E-2</v>
      </c>
      <c r="R84" s="1">
        <f ca="1">R24+NORMINV(RAND(),0,'Total-Smoothed'!$AG$2)</f>
        <v>4.53923555434948E-2</v>
      </c>
      <c r="S84" s="1">
        <f ca="1">S24+NORMINV(RAND(),0,'Total-Smoothed'!$AG$2)</f>
        <v>0.22339938377320995</v>
      </c>
      <c r="T84" s="1">
        <f ca="1">T24+NORMINV(RAND(),0,'Total-Smoothed'!$AG$2)</f>
        <v>0.13250843486115271</v>
      </c>
      <c r="U84" s="1">
        <f ca="1">U24+NORMINV(RAND(),0,'Total-Smoothed'!$AG$2)</f>
        <v>3.007567773731645E-2</v>
      </c>
      <c r="V84" s="1">
        <f ca="1">V24+NORMINV(RAND(),0,'Total-Smoothed'!$AG$2)</f>
        <v>-3.3188691717351785E-3</v>
      </c>
      <c r="W84" s="1">
        <f ca="1">W24+NORMINV(RAND(),0,'Total-Smoothed'!$AG$2)</f>
        <v>1.1037335530028154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-7.2224076754678498E-2</v>
      </c>
      <c r="E85" s="1">
        <f ca="1">E25+NORMINV(RAND(),0,'Total-Smoothed'!$AG$2)</f>
        <v>2.9963558102719126E-2</v>
      </c>
      <c r="F85" s="1">
        <f ca="1">F25+NORMINV(RAND(),0,'Total-Smoothed'!$AG$2)</f>
        <v>8.1061450932660345E-2</v>
      </c>
      <c r="G85" s="1">
        <f ca="1">G25+NORMINV(RAND(),0,'Total-Smoothed'!$AG$2)</f>
        <v>-9.8540258687422111E-2</v>
      </c>
      <c r="H85" s="1">
        <f ca="1">H25+NORMINV(RAND(),0,'Total-Smoothed'!$AG$2)</f>
        <v>0.15847733867921268</v>
      </c>
      <c r="I85" s="1">
        <f ca="1">I25+NORMINV(RAND(),0,'Total-Smoothed'!$AG$2)</f>
        <v>0.10131896527769021</v>
      </c>
      <c r="J85" s="1">
        <f ca="1">J25+NORMINV(RAND(),0,'Total-Smoothed'!$AG$2)</f>
        <v>0.19896569746155857</v>
      </c>
      <c r="K85" s="1">
        <f ca="1">K25+NORMINV(RAND(),0,'Total-Smoothed'!$AG$2)</f>
        <v>0.99549877764101846</v>
      </c>
      <c r="L85" s="1">
        <f ca="1">L25+NORMINV(RAND(),0,'Total-Smoothed'!$AG$2)</f>
        <v>0.12916240665653278</v>
      </c>
      <c r="M85" s="1">
        <f ca="1">M25+NORMINV(RAND(),0,'Total-Smoothed'!$AG$2)</f>
        <v>-2.757048830387885E-2</v>
      </c>
      <c r="N85" s="1">
        <f ca="1">N25+NORMINV(RAND(),0,'Total-Smoothed'!$AG$2)</f>
        <v>-9.9726534621304097E-2</v>
      </c>
      <c r="O85" s="1">
        <f ca="1">O25+NORMINV(RAND(),0,'Total-Smoothed'!$AG$2)</f>
        <v>0.46736851964734982</v>
      </c>
      <c r="P85" s="1">
        <f ca="1">P25+NORMINV(RAND(),0,'Total-Smoothed'!$AG$2)</f>
        <v>2.9694231837605833E-2</v>
      </c>
      <c r="Q85" s="1">
        <f ca="1">Q25+NORMINV(RAND(),0,'Total-Smoothed'!$AG$2)</f>
        <v>0.3630302580907554</v>
      </c>
      <c r="R85" s="1">
        <f ca="1">R25+NORMINV(RAND(),0,'Total-Smoothed'!$AG$2)</f>
        <v>0.94858169393948977</v>
      </c>
      <c r="S85" s="1">
        <f ca="1">S25+NORMINV(RAND(),0,'Total-Smoothed'!$AG$2)</f>
        <v>5.9115325130902577E-2</v>
      </c>
      <c r="T85" s="1">
        <f ca="1">T25+NORMINV(RAND(),0,'Total-Smoothed'!$AG$2)</f>
        <v>0.11090362988874586</v>
      </c>
      <c r="U85" s="1">
        <f ca="1">U25+NORMINV(RAND(),0,'Total-Smoothed'!$AG$2)</f>
        <v>1.0506382132944099</v>
      </c>
      <c r="V85" s="1">
        <f ca="1">V25+NORMINV(RAND(),0,'Total-Smoothed'!$AG$2)</f>
        <v>-0.10248389943857862</v>
      </c>
      <c r="W85" s="1">
        <f ca="1">W25+NORMINV(RAND(),0,'Total-Smoothed'!$AG$2)</f>
        <v>0.14798043227202162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-8.3169197435294287E-2</v>
      </c>
      <c r="E86" s="1">
        <f ca="1">E26+NORMINV(RAND(),0,'Total-Smoothed'!$AG$2)</f>
        <v>7.0683674226564117E-2</v>
      </c>
      <c r="F86" s="1">
        <f ca="1">F26+NORMINV(RAND(),0,'Total-Smoothed'!$AG$2)</f>
        <v>0.44643186798424811</v>
      </c>
      <c r="G86" s="1">
        <f ca="1">G26+NORMINV(RAND(),0,'Total-Smoothed'!$AG$2)</f>
        <v>4.115140511577034E-2</v>
      </c>
      <c r="H86" s="1">
        <f ca="1">H26+NORMINV(RAND(),0,'Total-Smoothed'!$AG$2)</f>
        <v>0.87739680425793765</v>
      </c>
      <c r="I86" s="1">
        <f ca="1">I26+NORMINV(RAND(),0,'Total-Smoothed'!$AG$2)</f>
        <v>-0.10962541190025235</v>
      </c>
      <c r="J86" s="1">
        <f ca="1">J26+NORMINV(RAND(),0,'Total-Smoothed'!$AG$2)</f>
        <v>1.3785340651568138E-2</v>
      </c>
      <c r="K86" s="1">
        <f ca="1">K26+NORMINV(RAND(),0,'Total-Smoothed'!$AG$2)</f>
        <v>0.65586139852018488</v>
      </c>
      <c r="L86" s="1">
        <f ca="1">L26+NORMINV(RAND(),0,'Total-Smoothed'!$AG$2)</f>
        <v>0.45347586037865967</v>
      </c>
      <c r="M86" s="1">
        <f ca="1">M26+NORMINV(RAND(),0,'Total-Smoothed'!$AG$2)</f>
        <v>-0.14479734646189782</v>
      </c>
      <c r="N86" s="1">
        <f ca="1">N26+NORMINV(RAND(),0,'Total-Smoothed'!$AG$2)</f>
        <v>9.0873013774234762E-2</v>
      </c>
      <c r="O86" s="1">
        <f ca="1">O26+NORMINV(RAND(),0,'Total-Smoothed'!$AG$2)</f>
        <v>2.4288423020501534E-2</v>
      </c>
      <c r="P86" s="1">
        <f ca="1">P26+NORMINV(RAND(),0,'Total-Smoothed'!$AG$2)</f>
        <v>2.7783987474785464E-2</v>
      </c>
      <c r="Q86" s="1">
        <f ca="1">Q26+NORMINV(RAND(),0,'Total-Smoothed'!$AG$2)</f>
        <v>0.76815795926725605</v>
      </c>
      <c r="R86" s="1">
        <f ca="1">R26+NORMINV(RAND(),0,'Total-Smoothed'!$AG$2)</f>
        <v>0.99595391307442738</v>
      </c>
      <c r="S86" s="1">
        <f ca="1">S26+NORMINV(RAND(),0,'Total-Smoothed'!$AG$2)</f>
        <v>1.2371887364779649E-2</v>
      </c>
      <c r="T86" s="1">
        <f ca="1">T26+NORMINV(RAND(),0,'Total-Smoothed'!$AG$2)</f>
        <v>0.12267694247911408</v>
      </c>
      <c r="U86" s="1">
        <f ca="1">U26+NORMINV(RAND(),0,'Total-Smoothed'!$AG$2)</f>
        <v>0.13204005982368827</v>
      </c>
      <c r="V86" s="1">
        <f ca="1">V26+NORMINV(RAND(),0,'Total-Smoothed'!$AG$2)</f>
        <v>-9.6150182463126191E-2</v>
      </c>
      <c r="W86" s="1">
        <f ca="1">W26+NORMINV(RAND(),0,'Total-Smoothed'!$AG$2)</f>
        <v>0.74871535595155714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1.9041103046939817E-2</v>
      </c>
      <c r="E87" s="1">
        <f ca="1">E27+NORMINV(RAND(),0,'Total-Smoothed'!$AG$2)</f>
        <v>8.3036309512948103E-2</v>
      </c>
      <c r="F87" s="1">
        <f ca="1">F27+NORMINV(RAND(),0,'Total-Smoothed'!$AG$2)</f>
        <v>0.14566249200067927</v>
      </c>
      <c r="G87" s="1">
        <f ca="1">G27+NORMINV(RAND(),0,'Total-Smoothed'!$AG$2)</f>
        <v>-0.11744505468822285</v>
      </c>
      <c r="H87" s="1">
        <f ca="1">H27+NORMINV(RAND(),0,'Total-Smoothed'!$AG$2)</f>
        <v>0.85599107264745822</v>
      </c>
      <c r="I87" s="1">
        <f ca="1">I27+NORMINV(RAND(),0,'Total-Smoothed'!$AG$2)</f>
        <v>0.11242061658223693</v>
      </c>
      <c r="J87" s="1">
        <f ca="1">J27+NORMINV(RAND(),0,'Total-Smoothed'!$AG$2)</f>
        <v>0.15514764153900257</v>
      </c>
      <c r="K87" s="1">
        <f ca="1">K27+NORMINV(RAND(),0,'Total-Smoothed'!$AG$2)</f>
        <v>0.26419350698353683</v>
      </c>
      <c r="L87" s="1">
        <f ca="1">L27+NORMINV(RAND(),0,'Total-Smoothed'!$AG$2)</f>
        <v>0.27943957385259122</v>
      </c>
      <c r="M87" s="1">
        <f ca="1">M27+NORMINV(RAND(),0,'Total-Smoothed'!$AG$2)</f>
        <v>4.6200409790777171E-3</v>
      </c>
      <c r="N87" s="1">
        <f ca="1">N27+NORMINV(RAND(),0,'Total-Smoothed'!$AG$2)</f>
        <v>-7.0761636844927672E-2</v>
      </c>
      <c r="O87" s="1">
        <f ca="1">O27+NORMINV(RAND(),0,'Total-Smoothed'!$AG$2)</f>
        <v>0.86707134873892722</v>
      </c>
      <c r="P87" s="1">
        <f ca="1">P27+NORMINV(RAND(),0,'Total-Smoothed'!$AG$2)</f>
        <v>5.7822180491515919E-2</v>
      </c>
      <c r="Q87" s="1">
        <f ca="1">Q27+NORMINV(RAND(),0,'Total-Smoothed'!$AG$2)</f>
        <v>-4.7923025775085504E-2</v>
      </c>
      <c r="R87" s="1">
        <f ca="1">R27+NORMINV(RAND(),0,'Total-Smoothed'!$AG$2)</f>
        <v>1.0585780187347134</v>
      </c>
      <c r="S87" s="1">
        <f ca="1">S27+NORMINV(RAND(),0,'Total-Smoothed'!$AG$2)</f>
        <v>-4.8791103719296014E-2</v>
      </c>
      <c r="T87" s="1">
        <f ca="1">T27+NORMINV(RAND(),0,'Total-Smoothed'!$AG$2)</f>
        <v>-6.7751900733617944E-3</v>
      </c>
      <c r="U87" s="1">
        <f ca="1">U27+NORMINV(RAND(),0,'Total-Smoothed'!$AG$2)</f>
        <v>0.91009634174418885</v>
      </c>
      <c r="V87" s="1">
        <f ca="1">V27+NORMINV(RAND(),0,'Total-Smoothed'!$AG$2)</f>
        <v>-1.9090140368523731E-2</v>
      </c>
      <c r="W87" s="1">
        <f ca="1">W27+NORMINV(RAND(),0,'Total-Smoothed'!$AG$2)</f>
        <v>0.58948128548471102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4.8257562715166014E-2</v>
      </c>
      <c r="E88" s="1">
        <f ca="1">E28+NORMINV(RAND(),0,'Total-Smoothed'!$AG$2)</f>
        <v>5.8227342623876376E-2</v>
      </c>
      <c r="F88" s="1">
        <f ca="1">F28+NORMINV(RAND(),0,'Total-Smoothed'!$AG$2)</f>
        <v>0.53380097918102443</v>
      </c>
      <c r="G88" s="1">
        <f ca="1">G28+NORMINV(RAND(),0,'Total-Smoothed'!$AG$2)</f>
        <v>-5.934662841243362E-2</v>
      </c>
      <c r="H88" s="1">
        <f ca="1">H28+NORMINV(RAND(),0,'Total-Smoothed'!$AG$2)</f>
        <v>0.84540313053927041</v>
      </c>
      <c r="I88" s="1">
        <f ca="1">I28+NORMINV(RAND(),0,'Total-Smoothed'!$AG$2)</f>
        <v>0.92407934698605365</v>
      </c>
      <c r="J88" s="1">
        <f ca="1">J28+NORMINV(RAND(),0,'Total-Smoothed'!$AG$2)</f>
        <v>0.1927987728924585</v>
      </c>
      <c r="K88" s="1">
        <f ca="1">K28+NORMINV(RAND(),0,'Total-Smoothed'!$AG$2)</f>
        <v>0.96293369201300205</v>
      </c>
      <c r="L88" s="1">
        <f ca="1">L28+NORMINV(RAND(),0,'Total-Smoothed'!$AG$2)</f>
        <v>1.0130256519382241</v>
      </c>
      <c r="M88" s="1">
        <f ca="1">M28+NORMINV(RAND(),0,'Total-Smoothed'!$AG$2)</f>
        <v>-1.8214483583797861E-2</v>
      </c>
      <c r="N88" s="1">
        <f ca="1">N28+NORMINV(RAND(),0,'Total-Smoothed'!$AG$2)</f>
        <v>-2.1622152033678489E-2</v>
      </c>
      <c r="O88" s="1">
        <f ca="1">O28+NORMINV(RAND(),0,'Total-Smoothed'!$AG$2)</f>
        <v>0.28827786648303694</v>
      </c>
      <c r="P88" s="1">
        <f ca="1">P28+NORMINV(RAND(),0,'Total-Smoothed'!$AG$2)</f>
        <v>0.15818778421069302</v>
      </c>
      <c r="Q88" s="1">
        <f ca="1">Q28+NORMINV(RAND(),0,'Total-Smoothed'!$AG$2)</f>
        <v>1.0525165037546149</v>
      </c>
      <c r="R88" s="1">
        <f ca="1">R28+NORMINV(RAND(),0,'Total-Smoothed'!$AG$2)</f>
        <v>1.1182892090799097</v>
      </c>
      <c r="S88" s="1">
        <f ca="1">S28+NORMINV(RAND(),0,'Total-Smoothed'!$AG$2)</f>
        <v>0.22502331261879416</v>
      </c>
      <c r="T88" s="1">
        <f ca="1">T28+NORMINV(RAND(),0,'Total-Smoothed'!$AG$2)</f>
        <v>5.7069403603641683E-2</v>
      </c>
      <c r="U88" s="1">
        <f ca="1">U28+NORMINV(RAND(),0,'Total-Smoothed'!$AG$2)</f>
        <v>1.0408498942373732</v>
      </c>
      <c r="V88" s="1">
        <f ca="1">V28+NORMINV(RAND(),0,'Total-Smoothed'!$AG$2)</f>
        <v>5.7086936536551017E-2</v>
      </c>
      <c r="W88" s="1">
        <f ca="1">W28+NORMINV(RAND(),0,'Total-Smoothed'!$AG$2)</f>
        <v>-5.0339057311733874E-2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-3.6254573385427757E-2</v>
      </c>
      <c r="E89" s="1">
        <f ca="1">E29+NORMINV(RAND(),0,'Total-Smoothed'!$AG$2)</f>
        <v>9.401253126849278E-2</v>
      </c>
      <c r="F89" s="1">
        <f ca="1">F29+NORMINV(RAND(),0,'Total-Smoothed'!$AG$2)</f>
        <v>6.2633290608998596E-2</v>
      </c>
      <c r="G89" s="1">
        <f ca="1">G29+NORMINV(RAND(),0,'Total-Smoothed'!$AG$2)</f>
        <v>-0.10521234159935512</v>
      </c>
      <c r="H89" s="1">
        <f ca="1">H29+NORMINV(RAND(),0,'Total-Smoothed'!$AG$2)</f>
        <v>4.4420551896193913E-2</v>
      </c>
      <c r="I89" s="1">
        <f ca="1">I29+NORMINV(RAND(),0,'Total-Smoothed'!$AG$2)</f>
        <v>-4.2460160688708531E-2</v>
      </c>
      <c r="J89" s="1">
        <f ca="1">J29+NORMINV(RAND(),0,'Total-Smoothed'!$AG$2)</f>
        <v>0.21317783027893258</v>
      </c>
      <c r="K89" s="1">
        <f ca="1">K29+NORMINV(RAND(),0,'Total-Smoothed'!$AG$2)</f>
        <v>-7.7258677937631373E-2</v>
      </c>
      <c r="L89" s="1">
        <f ca="1">L29+NORMINV(RAND(),0,'Total-Smoothed'!$AG$2)</f>
        <v>-0.13009023579862766</v>
      </c>
      <c r="M89" s="1">
        <f ca="1">M29+NORMINV(RAND(),0,'Total-Smoothed'!$AG$2)</f>
        <v>0.16723318148413063</v>
      </c>
      <c r="N89" s="1">
        <f ca="1">N29+NORMINV(RAND(),0,'Total-Smoothed'!$AG$2)</f>
        <v>-6.4730409776427578E-2</v>
      </c>
      <c r="O89" s="1">
        <f ca="1">O29+NORMINV(RAND(),0,'Total-Smoothed'!$AG$2)</f>
        <v>0.82881809614548663</v>
      </c>
      <c r="P89" s="1">
        <f ca="1">P29+NORMINV(RAND(),0,'Total-Smoothed'!$AG$2)</f>
        <v>0.66282743154903012</v>
      </c>
      <c r="Q89" s="1">
        <f ca="1">Q29+NORMINV(RAND(),0,'Total-Smoothed'!$AG$2)</f>
        <v>4.0145695611413346E-2</v>
      </c>
      <c r="R89" s="1">
        <f ca="1">R29+NORMINV(RAND(),0,'Total-Smoothed'!$AG$2)</f>
        <v>1.1318604946890498</v>
      </c>
      <c r="S89" s="1">
        <f ca="1">S29+NORMINV(RAND(),0,'Total-Smoothed'!$AG$2)</f>
        <v>-5.0277117743606728E-2</v>
      </c>
      <c r="T89" s="1">
        <f ca="1">T29+NORMINV(RAND(),0,'Total-Smoothed'!$AG$2)</f>
        <v>-1.7333629455738599E-2</v>
      </c>
      <c r="U89" s="1">
        <f ca="1">U29+NORMINV(RAND(),0,'Total-Smoothed'!$AG$2)</f>
        <v>0.20820540158443573</v>
      </c>
      <c r="V89" s="1">
        <f ca="1">V29+NORMINV(RAND(),0,'Total-Smoothed'!$AG$2)</f>
        <v>0.10861024103446006</v>
      </c>
      <c r="W89" s="1">
        <f ca="1">W29+NORMINV(RAND(),0,'Total-Smoothed'!$AG$2)</f>
        <v>0.83488102815882603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-7.9044433586879362E-2</v>
      </c>
      <c r="E90" s="1">
        <f ca="1">E30+NORMINV(RAND(),0,'Total-Smoothed'!$AG$2)</f>
        <v>2.3731186235220404E-2</v>
      </c>
      <c r="F90" s="1">
        <f ca="1">F30+NORMINV(RAND(),0,'Total-Smoothed'!$AG$2)</f>
        <v>5.4312203153121311E-2</v>
      </c>
      <c r="G90" s="1">
        <f ca="1">G30+NORMINV(RAND(),0,'Total-Smoothed'!$AG$2)</f>
        <v>2.8017694270800655E-2</v>
      </c>
      <c r="H90" s="1">
        <f ca="1">H30+NORMINV(RAND(),0,'Total-Smoothed'!$AG$2)</f>
        <v>0.84851524334254902</v>
      </c>
      <c r="I90" s="1">
        <f ca="1">I30+NORMINV(RAND(),0,'Total-Smoothed'!$AG$2)</f>
        <v>0.29012976592587025</v>
      </c>
      <c r="J90" s="1">
        <f ca="1">J30+NORMINV(RAND(),0,'Total-Smoothed'!$AG$2)</f>
        <v>6.6074821627792907E-2</v>
      </c>
      <c r="K90" s="1">
        <f ca="1">K30+NORMINV(RAND(),0,'Total-Smoothed'!$AG$2)</f>
        <v>-0.10036772625944786</v>
      </c>
      <c r="L90" s="1">
        <f ca="1">L30+NORMINV(RAND(),0,'Total-Smoothed'!$AG$2)</f>
        <v>9.6170958370834697E-2</v>
      </c>
      <c r="M90" s="1">
        <f ca="1">M30+NORMINV(RAND(),0,'Total-Smoothed'!$AG$2)</f>
        <v>5.6745503538059759E-2</v>
      </c>
      <c r="N90" s="1">
        <f ca="1">N30+NORMINV(RAND(),0,'Total-Smoothed'!$AG$2)</f>
        <v>-3.9262682510712688E-2</v>
      </c>
      <c r="O90" s="1">
        <f ca="1">O30+NORMINV(RAND(),0,'Total-Smoothed'!$AG$2)</f>
        <v>0.72893271541864246</v>
      </c>
      <c r="P90" s="1">
        <f ca="1">P30+NORMINV(RAND(),0,'Total-Smoothed'!$AG$2)</f>
        <v>0.2006232857189357</v>
      </c>
      <c r="Q90" s="1">
        <f ca="1">Q30+NORMINV(RAND(),0,'Total-Smoothed'!$AG$2)</f>
        <v>7.8895893508984571E-2</v>
      </c>
      <c r="R90" s="1">
        <f ca="1">R30+NORMINV(RAND(),0,'Total-Smoothed'!$AG$2)</f>
        <v>0.81964938948881905</v>
      </c>
      <c r="S90" s="1">
        <f ca="1">S30+NORMINV(RAND(),0,'Total-Smoothed'!$AG$2)</f>
        <v>1.8450791349510314E-2</v>
      </c>
      <c r="T90" s="1">
        <f ca="1">T30+NORMINV(RAND(),0,'Total-Smoothed'!$AG$2)</f>
        <v>-0.16178255276089887</v>
      </c>
      <c r="U90" s="1">
        <f ca="1">U30+NORMINV(RAND(),0,'Total-Smoothed'!$AG$2)</f>
        <v>-3.2977934385499702E-2</v>
      </c>
      <c r="V90" s="1">
        <f ca="1">V30+NORMINV(RAND(),0,'Total-Smoothed'!$AG$2)</f>
        <v>-2.120531422624395E-2</v>
      </c>
      <c r="W90" s="1">
        <f ca="1">W30+NORMINV(RAND(),0,'Total-Smoothed'!$AG$2)</f>
        <v>0.94795857322755772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7.9780506812082763E-2</v>
      </c>
      <c r="E91" s="1">
        <f ca="1">E31+NORMINV(RAND(),0,'Total-Smoothed'!$AG$2)</f>
        <v>-1.2383747124945502E-2</v>
      </c>
      <c r="F91" s="1">
        <f ca="1">F31+NORMINV(RAND(),0,'Total-Smoothed'!$AG$2)</f>
        <v>0.37218695562170823</v>
      </c>
      <c r="G91" s="1">
        <f ca="1">G31+NORMINV(RAND(),0,'Total-Smoothed'!$AG$2)</f>
        <v>3.0193351138485449E-2</v>
      </c>
      <c r="H91" s="1">
        <f ca="1">H31+NORMINV(RAND(),0,'Total-Smoothed'!$AG$2)</f>
        <v>0.98393040084506034</v>
      </c>
      <c r="I91" s="1">
        <f ca="1">I31+NORMINV(RAND(),0,'Total-Smoothed'!$AG$2)</f>
        <v>0.66644733420953384</v>
      </c>
      <c r="J91" s="1">
        <f ca="1">J31+NORMINV(RAND(),0,'Total-Smoothed'!$AG$2)</f>
        <v>4.6263377971432346E-2</v>
      </c>
      <c r="K91" s="1">
        <f ca="1">K31+NORMINV(RAND(),0,'Total-Smoothed'!$AG$2)</f>
        <v>0.89562687034211452</v>
      </c>
      <c r="L91" s="1">
        <f ca="1">L31+NORMINV(RAND(),0,'Total-Smoothed'!$AG$2)</f>
        <v>-1.5844336336265918E-2</v>
      </c>
      <c r="M91" s="1">
        <f ca="1">M31+NORMINV(RAND(),0,'Total-Smoothed'!$AG$2)</f>
        <v>0.10117321571813101</v>
      </c>
      <c r="N91" s="1">
        <f ca="1">N31+NORMINV(RAND(),0,'Total-Smoothed'!$AG$2)</f>
        <v>0.18233653748366971</v>
      </c>
      <c r="O91" s="1">
        <f ca="1">O31+NORMINV(RAND(),0,'Total-Smoothed'!$AG$2)</f>
        <v>0.35092491501215245</v>
      </c>
      <c r="P91" s="1">
        <f ca="1">P31+NORMINV(RAND(),0,'Total-Smoothed'!$AG$2)</f>
        <v>0.64774129194680485</v>
      </c>
      <c r="Q91" s="1">
        <f ca="1">Q31+NORMINV(RAND(),0,'Total-Smoothed'!$AG$2)</f>
        <v>1.0849435441886737</v>
      </c>
      <c r="R91" s="1">
        <f ca="1">R31+NORMINV(RAND(),0,'Total-Smoothed'!$AG$2)</f>
        <v>5.2402000411647415E-2</v>
      </c>
      <c r="S91" s="1">
        <f ca="1">S31+NORMINV(RAND(),0,'Total-Smoothed'!$AG$2)</f>
        <v>-7.4413098983077991E-2</v>
      </c>
      <c r="T91" s="1">
        <f ca="1">T31+NORMINV(RAND(),0,'Total-Smoothed'!$AG$2)</f>
        <v>-5.0497453661919545E-2</v>
      </c>
      <c r="U91" s="1">
        <f ca="1">U31+NORMINV(RAND(),0,'Total-Smoothed'!$AG$2)</f>
        <v>0.31734127809332668</v>
      </c>
      <c r="V91" s="1">
        <f ca="1">V31+NORMINV(RAND(),0,'Total-Smoothed'!$AG$2)</f>
        <v>0.27693879217919687</v>
      </c>
      <c r="W91" s="1">
        <f ca="1">W31+NORMINV(RAND(),0,'Total-Smoothed'!$AG$2)</f>
        <v>0.13026529970273182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3.2914175364332922E-2</v>
      </c>
      <c r="E92" s="1">
        <f ca="1">E32+NORMINV(RAND(),0,'Total-Smoothed'!$AG$2)</f>
        <v>-1.9387779469797528E-2</v>
      </c>
      <c r="F92" s="1">
        <f ca="1">F32+NORMINV(RAND(),0,'Total-Smoothed'!$AG$2)</f>
        <v>0.11784931682207003</v>
      </c>
      <c r="G92" s="1">
        <f ca="1">G32+NORMINV(RAND(),0,'Total-Smoothed'!$AG$2)</f>
        <v>0.12040260356512734</v>
      </c>
      <c r="H92" s="1">
        <f ca="1">H32+NORMINV(RAND(),0,'Total-Smoothed'!$AG$2)</f>
        <v>-5.3554336103069783E-2</v>
      </c>
      <c r="I92" s="1">
        <f ca="1">I32+NORMINV(RAND(),0,'Total-Smoothed'!$AG$2)</f>
        <v>-1.7140123103628863E-2</v>
      </c>
      <c r="J92" s="1">
        <f ca="1">J32+NORMINV(RAND(),0,'Total-Smoothed'!$AG$2)</f>
        <v>0.57708701513041638</v>
      </c>
      <c r="K92" s="1">
        <f ca="1">K32+NORMINV(RAND(),0,'Total-Smoothed'!$AG$2)</f>
        <v>7.2575476287557922E-2</v>
      </c>
      <c r="L92" s="1">
        <f ca="1">L32+NORMINV(RAND(),0,'Total-Smoothed'!$AG$2)</f>
        <v>7.5699940871333249E-2</v>
      </c>
      <c r="M92" s="1">
        <f ca="1">M32+NORMINV(RAND(),0,'Total-Smoothed'!$AG$2)</f>
        <v>2.6441556453340762E-2</v>
      </c>
      <c r="N92" s="1">
        <f ca="1">N32+NORMINV(RAND(),0,'Total-Smoothed'!$AG$2)</f>
        <v>1.1456071944334549</v>
      </c>
      <c r="O92" s="1">
        <f ca="1">O32+NORMINV(RAND(),0,'Total-Smoothed'!$AG$2)</f>
        <v>1.1189735814137078</v>
      </c>
      <c r="P92" s="1">
        <f ca="1">P32+NORMINV(RAND(),0,'Total-Smoothed'!$AG$2)</f>
        <v>0.76844395161474177</v>
      </c>
      <c r="Q92" s="1">
        <f ca="1">Q32+NORMINV(RAND(),0,'Total-Smoothed'!$AG$2)</f>
        <v>0.90972727297676681</v>
      </c>
      <c r="R92" s="1">
        <f ca="1">R32+NORMINV(RAND(),0,'Total-Smoothed'!$AG$2)</f>
        <v>7.2428760637345546E-2</v>
      </c>
      <c r="S92" s="1">
        <f ca="1">S32+NORMINV(RAND(),0,'Total-Smoothed'!$AG$2)</f>
        <v>0.12420167165239832</v>
      </c>
      <c r="T92" s="1">
        <f ca="1">T32+NORMINV(RAND(),0,'Total-Smoothed'!$AG$2)</f>
        <v>-0.14228451462950201</v>
      </c>
      <c r="U92" s="1">
        <f ca="1">U32+NORMINV(RAND(),0,'Total-Smoothed'!$AG$2)</f>
        <v>0.90800714595069387</v>
      </c>
      <c r="V92" s="1">
        <f ca="1">V32+NORMINV(RAND(),0,'Total-Smoothed'!$AG$2)</f>
        <v>2.6798117544059134E-2</v>
      </c>
      <c r="W92" s="1">
        <f ca="1">W32+NORMINV(RAND(),0,'Total-Smoothed'!$AG$2)</f>
        <v>-0.10954983914987111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4.6183936123204622E-2</v>
      </c>
      <c r="E93" s="1">
        <f ca="1">E33+NORMINV(RAND(),0,'Total-Smoothed'!$AG$2)</f>
        <v>9.1819801093164788E-2</v>
      </c>
      <c r="F93" s="1">
        <f ca="1">F33+NORMINV(RAND(),0,'Total-Smoothed'!$AG$2)</f>
        <v>0.59427012497861509</v>
      </c>
      <c r="G93" s="1">
        <f ca="1">G33+NORMINV(RAND(),0,'Total-Smoothed'!$AG$2)</f>
        <v>-2.0623809628577829E-2</v>
      </c>
      <c r="H93" s="1">
        <f ca="1">H33+NORMINV(RAND(),0,'Total-Smoothed'!$AG$2)</f>
        <v>0.95191357992900372</v>
      </c>
      <c r="I93" s="1">
        <f ca="1">I33+NORMINV(RAND(),0,'Total-Smoothed'!$AG$2)</f>
        <v>-2.2528799453501652E-2</v>
      </c>
      <c r="J93" s="1">
        <f ca="1">J33+NORMINV(RAND(),0,'Total-Smoothed'!$AG$2)</f>
        <v>0.33534840221614093</v>
      </c>
      <c r="K93" s="1">
        <f ca="1">K33+NORMINV(RAND(),0,'Total-Smoothed'!$AG$2)</f>
        <v>0.48814608243293911</v>
      </c>
      <c r="L93" s="1">
        <f ca="1">L33+NORMINV(RAND(),0,'Total-Smoothed'!$AG$2)</f>
        <v>0.77266577118441893</v>
      </c>
      <c r="M93" s="1">
        <f ca="1">M33+NORMINV(RAND(),0,'Total-Smoothed'!$AG$2)</f>
        <v>-6.1415840361433584E-2</v>
      </c>
      <c r="N93" s="1">
        <f ca="1">N33+NORMINV(RAND(),0,'Total-Smoothed'!$AG$2)</f>
        <v>0.93219104840242106</v>
      </c>
      <c r="O93" s="1">
        <f ca="1">O33+NORMINV(RAND(),0,'Total-Smoothed'!$AG$2)</f>
        <v>0.17779012539615241</v>
      </c>
      <c r="P93" s="1">
        <f ca="1">P33+NORMINV(RAND(),0,'Total-Smoothed'!$AG$2)</f>
        <v>7.8204337335599471E-3</v>
      </c>
      <c r="Q93" s="1">
        <f ca="1">Q33+NORMINV(RAND(),0,'Total-Smoothed'!$AG$2)</f>
        <v>0.90965546342908432</v>
      </c>
      <c r="R93" s="1">
        <f ca="1">R33+NORMINV(RAND(),0,'Total-Smoothed'!$AG$2)</f>
        <v>0.10272785396026199</v>
      </c>
      <c r="S93" s="1">
        <f ca="1">S33+NORMINV(RAND(),0,'Total-Smoothed'!$AG$2)</f>
        <v>0.48755067263716728</v>
      </c>
      <c r="T93" s="1">
        <f ca="1">T33+NORMINV(RAND(),0,'Total-Smoothed'!$AG$2)</f>
        <v>-3.188235838702138E-2</v>
      </c>
      <c r="U93" s="1">
        <f ca="1">U33+NORMINV(RAND(),0,'Total-Smoothed'!$AG$2)</f>
        <v>-7.0409339832125467E-2</v>
      </c>
      <c r="V93" s="1">
        <f ca="1">V33+NORMINV(RAND(),0,'Total-Smoothed'!$AG$2)</f>
        <v>0.34315561108766668</v>
      </c>
      <c r="W93" s="1">
        <f ca="1">W33+NORMINV(RAND(),0,'Total-Smoothed'!$AG$2)</f>
        <v>0.9917622797058756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2.4317484003151122E-2</v>
      </c>
      <c r="E94" s="1">
        <f ca="1">E34+NORMINV(RAND(),0,'Total-Smoothed'!$AG$2)</f>
        <v>-0.17154156404782994</v>
      </c>
      <c r="F94" s="1">
        <f ca="1">F34+NORMINV(RAND(),0,'Total-Smoothed'!$AG$2)</f>
        <v>-0.22112453680944283</v>
      </c>
      <c r="G94" s="1">
        <f ca="1">G34+NORMINV(RAND(),0,'Total-Smoothed'!$AG$2)</f>
        <v>-0.1185790135634588</v>
      </c>
      <c r="H94" s="1">
        <f ca="1">H34+NORMINV(RAND(),0,'Total-Smoothed'!$AG$2)</f>
        <v>0.78575409168289267</v>
      </c>
      <c r="I94" s="1">
        <f ca="1">I34+NORMINV(RAND(),0,'Total-Smoothed'!$AG$2)</f>
        <v>0.71002116812992466</v>
      </c>
      <c r="J94" s="1">
        <f ca="1">J34+NORMINV(RAND(),0,'Total-Smoothed'!$AG$2)</f>
        <v>-9.0004779525756654E-2</v>
      </c>
      <c r="K94" s="1">
        <f ca="1">K34+NORMINV(RAND(),0,'Total-Smoothed'!$AG$2)</f>
        <v>0.81944416448311852</v>
      </c>
      <c r="L94" s="1">
        <f ca="1">L34+NORMINV(RAND(),0,'Total-Smoothed'!$AG$2)</f>
        <v>-5.4826476258577603E-2</v>
      </c>
      <c r="M94" s="1">
        <f ca="1">M34+NORMINV(RAND(),0,'Total-Smoothed'!$AG$2)</f>
        <v>0.10223442702865025</v>
      </c>
      <c r="N94" s="1">
        <f ca="1">N34+NORMINV(RAND(),0,'Total-Smoothed'!$AG$2)</f>
        <v>0.80467040698369963</v>
      </c>
      <c r="O94" s="1">
        <f ca="1">O34+NORMINV(RAND(),0,'Total-Smoothed'!$AG$2)</f>
        <v>0.35672989703654134</v>
      </c>
      <c r="P94" s="1">
        <f ca="1">P34+NORMINV(RAND(),0,'Total-Smoothed'!$AG$2)</f>
        <v>0.10380393114997108</v>
      </c>
      <c r="Q94" s="1">
        <f ca="1">Q34+NORMINV(RAND(),0,'Total-Smoothed'!$AG$2)</f>
        <v>0.92178645852776941</v>
      </c>
      <c r="R94" s="1">
        <f ca="1">R34+NORMINV(RAND(),0,'Total-Smoothed'!$AG$2)</f>
        <v>-6.7450954630375468E-2</v>
      </c>
      <c r="S94" s="1">
        <f ca="1">S34+NORMINV(RAND(),0,'Total-Smoothed'!$AG$2)</f>
        <v>-0.16354102996286607</v>
      </c>
      <c r="T94" s="1">
        <f ca="1">T34+NORMINV(RAND(),0,'Total-Smoothed'!$AG$2)</f>
        <v>-8.331638723334707E-3</v>
      </c>
      <c r="U94" s="1">
        <f ca="1">U34+NORMINV(RAND(),0,'Total-Smoothed'!$AG$2)</f>
        <v>1.1487552488316408</v>
      </c>
      <c r="V94" s="1">
        <f ca="1">V34+NORMINV(RAND(),0,'Total-Smoothed'!$AG$2)</f>
        <v>3.1083411411932025E-2</v>
      </c>
      <c r="W94" s="1">
        <f ca="1">W34+NORMINV(RAND(),0,'Total-Smoothed'!$AG$2)</f>
        <v>0.16409604967810382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6.8577769319066173E-3</v>
      </c>
      <c r="E95" s="1">
        <f ca="1">E35+NORMINV(RAND(),0,'Total-Smoothed'!$AG$2)</f>
        <v>5.61471403549317E-2</v>
      </c>
      <c r="F95" s="1">
        <f ca="1">F35+NORMINV(RAND(),0,'Total-Smoothed'!$AG$2)</f>
        <v>-7.3842289400535971E-2</v>
      </c>
      <c r="G95" s="1">
        <f ca="1">G35+NORMINV(RAND(),0,'Total-Smoothed'!$AG$2)</f>
        <v>-5.6672335314916965E-2</v>
      </c>
      <c r="H95" s="1">
        <f ca="1">H35+NORMINV(RAND(),0,'Total-Smoothed'!$AG$2)</f>
        <v>-0.17138274930981356</v>
      </c>
      <c r="I95" s="1">
        <f ca="1">I35+NORMINV(RAND(),0,'Total-Smoothed'!$AG$2)</f>
        <v>0.24154511876768212</v>
      </c>
      <c r="J95" s="1">
        <f ca="1">J35+NORMINV(RAND(),0,'Total-Smoothed'!$AG$2)</f>
        <v>0.10634364315079597</v>
      </c>
      <c r="K95" s="1">
        <f ca="1">K35+NORMINV(RAND(),0,'Total-Smoothed'!$AG$2)</f>
        <v>-9.6896815243712853E-2</v>
      </c>
      <c r="L95" s="1">
        <f ca="1">L35+NORMINV(RAND(),0,'Total-Smoothed'!$AG$2)</f>
        <v>-5.0489853320584768E-3</v>
      </c>
      <c r="M95" s="1">
        <f ca="1">M35+NORMINV(RAND(),0,'Total-Smoothed'!$AG$2)</f>
        <v>-4.2918208038383761E-2</v>
      </c>
      <c r="N95" s="1">
        <f ca="1">N35+NORMINV(RAND(),0,'Total-Smoothed'!$AG$2)</f>
        <v>0.69946247798954486</v>
      </c>
      <c r="O95" s="1">
        <f ca="1">O35+NORMINV(RAND(),0,'Total-Smoothed'!$AG$2)</f>
        <v>-8.8164997112953766E-2</v>
      </c>
      <c r="P95" s="1">
        <f ca="1">P35+NORMINV(RAND(),0,'Total-Smoothed'!$AG$2)</f>
        <v>0.95169597581618015</v>
      </c>
      <c r="Q95" s="1">
        <f ca="1">Q35+NORMINV(RAND(),0,'Total-Smoothed'!$AG$2)</f>
        <v>0.97720854785951405</v>
      </c>
      <c r="R95" s="1">
        <f ca="1">R35+NORMINV(RAND(),0,'Total-Smoothed'!$AG$2)</f>
        <v>4.7925712160173332E-3</v>
      </c>
      <c r="S95" s="1">
        <f ca="1">S35+NORMINV(RAND(),0,'Total-Smoothed'!$AG$2)</f>
        <v>7.9425493445078113E-2</v>
      </c>
      <c r="T95" s="1">
        <f ca="1">T35+NORMINV(RAND(),0,'Total-Smoothed'!$AG$2)</f>
        <v>4.9024743161795288E-2</v>
      </c>
      <c r="U95" s="1">
        <f ca="1">U35+NORMINV(RAND(),0,'Total-Smoothed'!$AG$2)</f>
        <v>1.342602414738972E-2</v>
      </c>
      <c r="V95" s="1">
        <f ca="1">V35+NORMINV(RAND(),0,'Total-Smoothed'!$AG$2)</f>
        <v>-6.4765751153912754E-2</v>
      </c>
      <c r="W95" s="1">
        <f ca="1">W35+NORMINV(RAND(),0,'Total-Smoothed'!$AG$2)</f>
        <v>1.0439089987874084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-6.9895710848319914E-2</v>
      </c>
      <c r="E96" s="1">
        <f ca="1">E36+NORMINV(RAND(),0,'Total-Smoothed'!$AG$2)</f>
        <v>-7.0389927180600012E-3</v>
      </c>
      <c r="F96" s="1">
        <f ca="1">F36+NORMINV(RAND(),0,'Total-Smoothed'!$AG$2)</f>
        <v>0.30804653599904341</v>
      </c>
      <c r="G96" s="1">
        <f ca="1">G36+NORMINV(RAND(),0,'Total-Smoothed'!$AG$2)</f>
        <v>8.5527848540460014E-2</v>
      </c>
      <c r="H96" s="1">
        <f ca="1">H36+NORMINV(RAND(),0,'Total-Smoothed'!$AG$2)</f>
        <v>0.92806081758315617</v>
      </c>
      <c r="I96" s="1">
        <f ca="1">I36+NORMINV(RAND(),0,'Total-Smoothed'!$AG$2)</f>
        <v>0.23648384808331388</v>
      </c>
      <c r="J96" s="1">
        <f ca="1">J36+NORMINV(RAND(),0,'Total-Smoothed'!$AG$2)</f>
        <v>0.37529554192430092</v>
      </c>
      <c r="K96" s="1">
        <f ca="1">K36+NORMINV(RAND(),0,'Total-Smoothed'!$AG$2)</f>
        <v>0.95487443047023124</v>
      </c>
      <c r="L96" s="1">
        <f ca="1">L36+NORMINV(RAND(),0,'Total-Smoothed'!$AG$2)</f>
        <v>0.80707011301485754</v>
      </c>
      <c r="M96" s="1">
        <f ca="1">M36+NORMINV(RAND(),0,'Total-Smoothed'!$AG$2)</f>
        <v>0.16094160701117571</v>
      </c>
      <c r="N96" s="1">
        <f ca="1">N36+NORMINV(RAND(),0,'Total-Smoothed'!$AG$2)</f>
        <v>0.95393762977039254</v>
      </c>
      <c r="O96" s="1">
        <f ca="1">O36+NORMINV(RAND(),0,'Total-Smoothed'!$AG$2)</f>
        <v>0.84189263288609062</v>
      </c>
      <c r="P96" s="1">
        <f ca="1">P36+NORMINV(RAND(),0,'Total-Smoothed'!$AG$2)</f>
        <v>7.3071155628776974E-2</v>
      </c>
      <c r="Q96" s="1">
        <f ca="1">Q36+NORMINV(RAND(),0,'Total-Smoothed'!$AG$2)</f>
        <v>0.9976629849188775</v>
      </c>
      <c r="R96" s="1">
        <f ca="1">R36+NORMINV(RAND(),0,'Total-Smoothed'!$AG$2)</f>
        <v>4.0864628324652055E-2</v>
      </c>
      <c r="S96" s="1">
        <f ca="1">S36+NORMINV(RAND(),0,'Total-Smoothed'!$AG$2)</f>
        <v>2.7098560734887714E-2</v>
      </c>
      <c r="T96" s="1">
        <f ca="1">T36+NORMINV(RAND(),0,'Total-Smoothed'!$AG$2)</f>
        <v>-1.6057166526287227E-2</v>
      </c>
      <c r="U96" s="1">
        <f ca="1">U36+NORMINV(RAND(),0,'Total-Smoothed'!$AG$2)</f>
        <v>0.9692955933120877</v>
      </c>
      <c r="V96" s="1">
        <f ca="1">V36+NORMINV(RAND(),0,'Total-Smoothed'!$AG$2)</f>
        <v>4.9351263262564844E-2</v>
      </c>
      <c r="W96" s="1">
        <f ca="1">W36+NORMINV(RAND(),0,'Total-Smoothed'!$AG$2)</f>
        <v>3.6733002388000591E-2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5.7022346645708301E-2</v>
      </c>
      <c r="E97" s="1">
        <f ca="1">E37+NORMINV(RAND(),0,'Total-Smoothed'!$AG$2)</f>
        <v>1.1380020744151254E-2</v>
      </c>
      <c r="F97" s="1">
        <f ca="1">F37+NORMINV(RAND(),0,'Total-Smoothed'!$AG$2)</f>
        <v>0.36733554402803975</v>
      </c>
      <c r="G97" s="1">
        <f ca="1">G37+NORMINV(RAND(),0,'Total-Smoothed'!$AG$2)</f>
        <v>6.9076328803350823E-2</v>
      </c>
      <c r="H97" s="1">
        <f ca="1">H37+NORMINV(RAND(),0,'Total-Smoothed'!$AG$2)</f>
        <v>-1.4527450265394856E-2</v>
      </c>
      <c r="I97" s="1">
        <f ca="1">I37+NORMINV(RAND(),0,'Total-Smoothed'!$AG$2)</f>
        <v>3.6848264942888273E-2</v>
      </c>
      <c r="J97" s="1">
        <f ca="1">J37+NORMINV(RAND(),0,'Total-Smoothed'!$AG$2)</f>
        <v>4.226450027595538E-2</v>
      </c>
      <c r="K97" s="1">
        <f ca="1">K37+NORMINV(RAND(),0,'Total-Smoothed'!$AG$2)</f>
        <v>-5.1426328728210617E-2</v>
      </c>
      <c r="L97" s="1">
        <f ca="1">L37+NORMINV(RAND(),0,'Total-Smoothed'!$AG$2)</f>
        <v>1.0496532511608232</v>
      </c>
      <c r="M97" s="1">
        <f ca="1">M37+NORMINV(RAND(),0,'Total-Smoothed'!$AG$2)</f>
        <v>-7.1578920831706569E-3</v>
      </c>
      <c r="N97" s="1">
        <f ca="1">N37+NORMINV(RAND(),0,'Total-Smoothed'!$AG$2)</f>
        <v>-0.12294070449406555</v>
      </c>
      <c r="O97" s="1">
        <f ca="1">O37+NORMINV(RAND(),0,'Total-Smoothed'!$AG$2)</f>
        <v>0.15005291186776379</v>
      </c>
      <c r="P97" s="1">
        <f ca="1">P37+NORMINV(RAND(),0,'Total-Smoothed'!$AG$2)</f>
        <v>0.16189284654151559</v>
      </c>
      <c r="Q97" s="1">
        <f ca="1">Q37+NORMINV(RAND(),0,'Total-Smoothed'!$AG$2)</f>
        <v>-0.19860977665953716</v>
      </c>
      <c r="R97" s="1">
        <f ca="1">R37+NORMINV(RAND(),0,'Total-Smoothed'!$AG$2)</f>
        <v>-0.15404636284775428</v>
      </c>
      <c r="S97" s="1">
        <f ca="1">S37+NORMINV(RAND(),0,'Total-Smoothed'!$AG$2)</f>
        <v>0.46636603095915086</v>
      </c>
      <c r="T97" s="1">
        <f ca="1">T37+NORMINV(RAND(),0,'Total-Smoothed'!$AG$2)</f>
        <v>9.8061428657818528E-2</v>
      </c>
      <c r="U97" s="1">
        <f ca="1">U37+NORMINV(RAND(),0,'Total-Smoothed'!$AG$2)</f>
        <v>0.55148091244688346</v>
      </c>
      <c r="V97" s="1">
        <f ca="1">V37+NORMINV(RAND(),0,'Total-Smoothed'!$AG$2)</f>
        <v>-1.5138069817369648E-2</v>
      </c>
      <c r="W97" s="1">
        <f ca="1">W37+NORMINV(RAND(),0,'Total-Smoothed'!$AG$2)</f>
        <v>1.1802747286117413E-2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0.15918642183513509</v>
      </c>
      <c r="E98" s="1">
        <f ca="1">E38+NORMINV(RAND(),0,'Total-Smoothed'!$AG$2)</f>
        <v>-9.6174215397010182E-2</v>
      </c>
      <c r="F98" s="1">
        <f ca="1">F38+NORMINV(RAND(),0,'Total-Smoothed'!$AG$2)</f>
        <v>-7.3305620706695857E-2</v>
      </c>
      <c r="G98" s="1">
        <f ca="1">G38+NORMINV(RAND(),0,'Total-Smoothed'!$AG$2)</f>
        <v>0.17359695606557146</v>
      </c>
      <c r="H98" s="1">
        <f ca="1">H38+NORMINV(RAND(),0,'Total-Smoothed'!$AG$2)</f>
        <v>0.84784193917631223</v>
      </c>
      <c r="I98" s="1">
        <f ca="1">I38+NORMINV(RAND(),0,'Total-Smoothed'!$AG$2)</f>
        <v>3.7046223751452903E-2</v>
      </c>
      <c r="J98" s="1">
        <f ca="1">J38+NORMINV(RAND(),0,'Total-Smoothed'!$AG$2)</f>
        <v>0.32668073447502838</v>
      </c>
      <c r="K98" s="1">
        <f ca="1">K38+NORMINV(RAND(),0,'Total-Smoothed'!$AG$2)</f>
        <v>0.10629561793850936</v>
      </c>
      <c r="L98" s="1">
        <f ca="1">L38+NORMINV(RAND(),0,'Total-Smoothed'!$AG$2)</f>
        <v>1.0568902529999016</v>
      </c>
      <c r="M98" s="1">
        <f ca="1">M38+NORMINV(RAND(),0,'Total-Smoothed'!$AG$2)</f>
        <v>0.10409975672914568</v>
      </c>
      <c r="N98" s="1">
        <f ca="1">N38+NORMINV(RAND(),0,'Total-Smoothed'!$AG$2)</f>
        <v>9.9734799047447587E-2</v>
      </c>
      <c r="O98" s="1">
        <f ca="1">O38+NORMINV(RAND(),0,'Total-Smoothed'!$AG$2)</f>
        <v>6.8842214788795486E-2</v>
      </c>
      <c r="P98" s="1">
        <f ca="1">P38+NORMINV(RAND(),0,'Total-Smoothed'!$AG$2)</f>
        <v>0.19271355435787571</v>
      </c>
      <c r="Q98" s="1">
        <f ca="1">Q38+NORMINV(RAND(),0,'Total-Smoothed'!$AG$2)</f>
        <v>7.0596050480885408E-2</v>
      </c>
      <c r="R98" s="1">
        <f ca="1">R38+NORMINV(RAND(),0,'Total-Smoothed'!$AG$2)</f>
        <v>0.25153253025112599</v>
      </c>
      <c r="S98" s="1">
        <f ca="1">S38+NORMINV(RAND(),0,'Total-Smoothed'!$AG$2)</f>
        <v>0.21721118690784219</v>
      </c>
      <c r="T98" s="1">
        <f ca="1">T38+NORMINV(RAND(),0,'Total-Smoothed'!$AG$2)</f>
        <v>5.7381485367290722E-2</v>
      </c>
      <c r="U98" s="1">
        <f ca="1">U38+NORMINV(RAND(),0,'Total-Smoothed'!$AG$2)</f>
        <v>-8.9315067287317598E-2</v>
      </c>
      <c r="V98" s="1">
        <f ca="1">V38+NORMINV(RAND(),0,'Total-Smoothed'!$AG$2)</f>
        <v>0.20096921250926053</v>
      </c>
      <c r="W98" s="1">
        <f ca="1">W38+NORMINV(RAND(),0,'Total-Smoothed'!$AG$2)</f>
        <v>0.86042358985528078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3.2980952686696853E-2</v>
      </c>
      <c r="E99" s="1">
        <f ca="1">E39+NORMINV(RAND(),0,'Total-Smoothed'!$AG$2)</f>
        <v>0.1271537256767398</v>
      </c>
      <c r="F99" s="1">
        <f ca="1">F39+NORMINV(RAND(),0,'Total-Smoothed'!$AG$2)</f>
        <v>1.0389140978119213</v>
      </c>
      <c r="G99" s="1">
        <f ca="1">G39+NORMINV(RAND(),0,'Total-Smoothed'!$AG$2)</f>
        <v>-2.6055410616101712E-2</v>
      </c>
      <c r="H99" s="1">
        <f ca="1">H39+NORMINV(RAND(),0,'Total-Smoothed'!$AG$2)</f>
        <v>0.74630565800826065</v>
      </c>
      <c r="I99" s="1">
        <f ca="1">I39+NORMINV(RAND(),0,'Total-Smoothed'!$AG$2)</f>
        <v>3.0111634478922039E-2</v>
      </c>
      <c r="J99" s="1">
        <f ca="1">J39+NORMINV(RAND(),0,'Total-Smoothed'!$AG$2)</f>
        <v>0.83559864305375253</v>
      </c>
      <c r="K99" s="1">
        <f ca="1">K39+NORMINV(RAND(),0,'Total-Smoothed'!$AG$2)</f>
        <v>1.2055523537420358</v>
      </c>
      <c r="L99" s="1">
        <f ca="1">L39+NORMINV(RAND(),0,'Total-Smoothed'!$AG$2)</f>
        <v>0.90006491293208135</v>
      </c>
      <c r="M99" s="1">
        <f ca="1">M39+NORMINV(RAND(),0,'Total-Smoothed'!$AG$2)</f>
        <v>0.14554802897687297</v>
      </c>
      <c r="N99" s="1">
        <f ca="1">N39+NORMINV(RAND(),0,'Total-Smoothed'!$AG$2)</f>
        <v>-1.2749504906537076E-2</v>
      </c>
      <c r="O99" s="1">
        <f ca="1">O39+NORMINV(RAND(),0,'Total-Smoothed'!$AG$2)</f>
        <v>0.12544663651158203</v>
      </c>
      <c r="P99" s="1">
        <f ca="1">P39+NORMINV(RAND(),0,'Total-Smoothed'!$AG$2)</f>
        <v>0.19696204303891207</v>
      </c>
      <c r="Q99" s="1">
        <f ca="1">Q39+NORMINV(RAND(),0,'Total-Smoothed'!$AG$2)</f>
        <v>3.859296507452975E-2</v>
      </c>
      <c r="R99" s="1">
        <f ca="1">R39+NORMINV(RAND(),0,'Total-Smoothed'!$AG$2)</f>
        <v>0.98552087198981475</v>
      </c>
      <c r="S99" s="1">
        <f ca="1">S39+NORMINV(RAND(),0,'Total-Smoothed'!$AG$2)</f>
        <v>2.4712823666312993E-2</v>
      </c>
      <c r="T99" s="1">
        <f ca="1">T39+NORMINV(RAND(),0,'Total-Smoothed'!$AG$2)</f>
        <v>3.1197360393943573E-2</v>
      </c>
      <c r="U99" s="1">
        <f ca="1">U39+NORMINV(RAND(),0,'Total-Smoothed'!$AG$2)</f>
        <v>0.81854413920717839</v>
      </c>
      <c r="V99" s="1">
        <f ca="1">V39+NORMINV(RAND(),0,'Total-Smoothed'!$AG$2)</f>
        <v>2.7580269032242248E-3</v>
      </c>
      <c r="W99" s="1">
        <f ca="1">W39+NORMINV(RAND(),0,'Total-Smoothed'!$AG$2)</f>
        <v>-1.0337298402884606E-2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-0.16372953372673096</v>
      </c>
      <c r="E100" s="1">
        <f ca="1">E40+NORMINV(RAND(),0,'Total-Smoothed'!$AG$2)</f>
        <v>3.3759661564408933E-2</v>
      </c>
      <c r="F100" s="1">
        <f ca="1">F40+NORMINV(RAND(),0,'Total-Smoothed'!$AG$2)</f>
        <v>0.70928274687155657</v>
      </c>
      <c r="G100" s="1">
        <f ca="1">G40+NORMINV(RAND(),0,'Total-Smoothed'!$AG$2)</f>
        <v>-1.8805244718668887E-2</v>
      </c>
      <c r="H100" s="1">
        <f ca="1">H40+NORMINV(RAND(),0,'Total-Smoothed'!$AG$2)</f>
        <v>0.54633690442442218</v>
      </c>
      <c r="I100" s="1">
        <f ca="1">I40+NORMINV(RAND(),0,'Total-Smoothed'!$AG$2)</f>
        <v>0.18088990891307952</v>
      </c>
      <c r="J100" s="1">
        <f ca="1">J40+NORMINV(RAND(),0,'Total-Smoothed'!$AG$2)</f>
        <v>1.0372860929245473</v>
      </c>
      <c r="K100" s="1">
        <f ca="1">K40+NORMINV(RAND(),0,'Total-Smoothed'!$AG$2)</f>
        <v>0.96528412556924159</v>
      </c>
      <c r="L100" s="1">
        <f ca="1">L40+NORMINV(RAND(),0,'Total-Smoothed'!$AG$2)</f>
        <v>6.3020819848503287E-2</v>
      </c>
      <c r="M100" s="1">
        <f ca="1">M40+NORMINV(RAND(),0,'Total-Smoothed'!$AG$2)</f>
        <v>-2.0735979143645784E-2</v>
      </c>
      <c r="N100" s="1">
        <f ca="1">N40+NORMINV(RAND(),0,'Total-Smoothed'!$AG$2)</f>
        <v>0.97971710685925428</v>
      </c>
      <c r="O100" s="1">
        <f ca="1">O40+NORMINV(RAND(),0,'Total-Smoothed'!$AG$2)</f>
        <v>0.18522419504581433</v>
      </c>
      <c r="P100" s="1">
        <f ca="1">P40+NORMINV(RAND(),0,'Total-Smoothed'!$AG$2)</f>
        <v>-5.9520048984122206E-2</v>
      </c>
      <c r="Q100" s="1">
        <f ca="1">Q40+NORMINV(RAND(),0,'Total-Smoothed'!$AG$2)</f>
        <v>-5.9614131433716355E-2</v>
      </c>
      <c r="R100" s="1">
        <f ca="1">R40+NORMINV(RAND(),0,'Total-Smoothed'!$AG$2)</f>
        <v>0.63216768330671103</v>
      </c>
      <c r="S100" s="1">
        <f ca="1">S40+NORMINV(RAND(),0,'Total-Smoothed'!$AG$2)</f>
        <v>-0.2126545345708295</v>
      </c>
      <c r="T100" s="1">
        <f ca="1">T40+NORMINV(RAND(),0,'Total-Smoothed'!$AG$2)</f>
        <v>6.9847798634025182E-2</v>
      </c>
      <c r="U100" s="1">
        <f ca="1">U40+NORMINV(RAND(),0,'Total-Smoothed'!$AG$2)</f>
        <v>7.902371858173711E-4</v>
      </c>
      <c r="V100" s="1">
        <f ca="1">V40+NORMINV(RAND(),0,'Total-Smoothed'!$AG$2)</f>
        <v>-0.11095029911087061</v>
      </c>
      <c r="W100" s="1">
        <f ca="1">W40+NORMINV(RAND(),0,'Total-Smoothed'!$AG$2)</f>
        <v>0.18003848540864378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9.1426702774977678E-2</v>
      </c>
      <c r="E101" s="1">
        <f ca="1">E41+NORMINV(RAND(),0,'Total-Smoothed'!$AG$2)</f>
        <v>2.8825714425505522E-3</v>
      </c>
      <c r="F101" s="1">
        <f ca="1">F41+NORMINV(RAND(),0,'Total-Smoothed'!$AG$2)</f>
        <v>0.56272596687384535</v>
      </c>
      <c r="G101" s="1">
        <f ca="1">G41+NORMINV(RAND(),0,'Total-Smoothed'!$AG$2)</f>
        <v>8.1967743974696722E-2</v>
      </c>
      <c r="H101" s="1">
        <f ca="1">H41+NORMINV(RAND(),0,'Total-Smoothed'!$AG$2)</f>
        <v>0.46062578101828788</v>
      </c>
      <c r="I101" s="1">
        <f ca="1">I41+NORMINV(RAND(),0,'Total-Smoothed'!$AG$2)</f>
        <v>8.3469486702692081E-2</v>
      </c>
      <c r="J101" s="1">
        <f ca="1">J41+NORMINV(RAND(),0,'Total-Smoothed'!$AG$2)</f>
        <v>0.47637348890659659</v>
      </c>
      <c r="K101" s="1">
        <f ca="1">K41+NORMINV(RAND(),0,'Total-Smoothed'!$AG$2)</f>
        <v>0.11308121760955302</v>
      </c>
      <c r="L101" s="1">
        <f ca="1">L41+NORMINV(RAND(),0,'Total-Smoothed'!$AG$2)</f>
        <v>0.9064849354752389</v>
      </c>
      <c r="M101" s="1">
        <f ca="1">M41+NORMINV(RAND(),0,'Total-Smoothed'!$AG$2)</f>
        <v>-0.10290503113937516</v>
      </c>
      <c r="N101" s="1">
        <f ca="1">N41+NORMINV(RAND(),0,'Total-Smoothed'!$AG$2)</f>
        <v>-4.4570422333509024E-2</v>
      </c>
      <c r="O101" s="1">
        <f ca="1">O41+NORMINV(RAND(),0,'Total-Smoothed'!$AG$2)</f>
        <v>0.48692149999136525</v>
      </c>
      <c r="P101" s="1">
        <f ca="1">P41+NORMINV(RAND(),0,'Total-Smoothed'!$AG$2)</f>
        <v>0.1168353214679677</v>
      </c>
      <c r="Q101" s="1">
        <f ca="1">Q41+NORMINV(RAND(),0,'Total-Smoothed'!$AG$2)</f>
        <v>-9.156941687025888E-2</v>
      </c>
      <c r="R101" s="1">
        <f ca="1">R41+NORMINV(RAND(),0,'Total-Smoothed'!$AG$2)</f>
        <v>0.23538335880834199</v>
      </c>
      <c r="S101" s="1">
        <f ca="1">S41+NORMINV(RAND(),0,'Total-Smoothed'!$AG$2)</f>
        <v>0.72499269624945906</v>
      </c>
      <c r="T101" s="1">
        <f ca="1">T41+NORMINV(RAND(),0,'Total-Smoothed'!$AG$2)</f>
        <v>-1.3404103753831893E-2</v>
      </c>
      <c r="U101" s="1">
        <f ca="1">U41+NORMINV(RAND(),0,'Total-Smoothed'!$AG$2)</f>
        <v>-0.11006057976830574</v>
      </c>
      <c r="V101" s="1">
        <f ca="1">V41+NORMINV(RAND(),0,'Total-Smoothed'!$AG$2)</f>
        <v>-3.9013521121710956E-2</v>
      </c>
      <c r="W101" s="1">
        <f ca="1">W41+NORMINV(RAND(),0,'Total-Smoothed'!$AG$2)</f>
        <v>0.79293332107784431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-0.16729617191313517</v>
      </c>
      <c r="E102" s="1">
        <f ca="1">E42+NORMINV(RAND(),0,'Total-Smoothed'!$AG$2)</f>
        <v>-8.5341366321075737E-2</v>
      </c>
      <c r="F102" s="1">
        <f ca="1">F42+NORMINV(RAND(),0,'Total-Smoothed'!$AG$2)</f>
        <v>0.11888468752618589</v>
      </c>
      <c r="G102" s="1">
        <f ca="1">G42+NORMINV(RAND(),0,'Total-Smoothed'!$AG$2)</f>
        <v>-2.9128681083474307E-3</v>
      </c>
      <c r="H102" s="1">
        <f ca="1">H42+NORMINV(RAND(),0,'Total-Smoothed'!$AG$2)</f>
        <v>1.0290466279309531</v>
      </c>
      <c r="I102" s="1">
        <f ca="1">I42+NORMINV(RAND(),0,'Total-Smoothed'!$AG$2)</f>
        <v>0.45744522509693242</v>
      </c>
      <c r="J102" s="1">
        <f ca="1">J42+NORMINV(RAND(),0,'Total-Smoothed'!$AG$2)</f>
        <v>7.368189096151645E-2</v>
      </c>
      <c r="K102" s="1">
        <f ca="1">K42+NORMINV(RAND(),0,'Total-Smoothed'!$AG$2)</f>
        <v>0.512129151542834</v>
      </c>
      <c r="L102" s="1">
        <f ca="1">L42+NORMINV(RAND(),0,'Total-Smoothed'!$AG$2)</f>
        <v>0.95465771523415521</v>
      </c>
      <c r="M102" s="1">
        <f ca="1">M42+NORMINV(RAND(),0,'Total-Smoothed'!$AG$2)</f>
        <v>0.13192167952140332</v>
      </c>
      <c r="N102" s="1">
        <f ca="1">N42+NORMINV(RAND(),0,'Total-Smoothed'!$AG$2)</f>
        <v>0.37169121747946066</v>
      </c>
      <c r="O102" s="1">
        <f ca="1">O42+NORMINV(RAND(),0,'Total-Smoothed'!$AG$2)</f>
        <v>9.5625555954728533E-2</v>
      </c>
      <c r="P102" s="1">
        <f ca="1">P42+NORMINV(RAND(),0,'Total-Smoothed'!$AG$2)</f>
        <v>-1.2514862944365882E-2</v>
      </c>
      <c r="Q102" s="1">
        <f ca="1">Q42+NORMINV(RAND(),0,'Total-Smoothed'!$AG$2)</f>
        <v>0.8680867219653341</v>
      </c>
      <c r="R102" s="1">
        <f ca="1">R42+NORMINV(RAND(),0,'Total-Smoothed'!$AG$2)</f>
        <v>9.8685174842184954E-3</v>
      </c>
      <c r="S102" s="1">
        <f ca="1">S42+NORMINV(RAND(),0,'Total-Smoothed'!$AG$2)</f>
        <v>0.58088236563502793</v>
      </c>
      <c r="T102" s="1">
        <f ca="1">T42+NORMINV(RAND(),0,'Total-Smoothed'!$AG$2)</f>
        <v>-6.4157459872174818E-2</v>
      </c>
      <c r="U102" s="1">
        <f ca="1">U42+NORMINV(RAND(),0,'Total-Smoothed'!$AG$2)</f>
        <v>1.2171835247480023E-2</v>
      </c>
      <c r="V102" s="1">
        <f ca="1">V42+NORMINV(RAND(),0,'Total-Smoothed'!$AG$2)</f>
        <v>6.2891055265113585E-2</v>
      </c>
      <c r="W102" s="1">
        <f ca="1">W42+NORMINV(RAND(),0,'Total-Smoothed'!$AG$2)</f>
        <v>0.97690435173535939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8.6232548430865336E-2</v>
      </c>
      <c r="E103" s="1">
        <f ca="1">E43+NORMINV(RAND(),0,'Total-Smoothed'!$AG$2)</f>
        <v>0.16897889160481933</v>
      </c>
      <c r="F103" s="1">
        <f ca="1">F43+NORMINV(RAND(),0,'Total-Smoothed'!$AG$2)</f>
        <v>5.6096997208072222E-3</v>
      </c>
      <c r="G103" s="1">
        <f ca="1">G43+NORMINV(RAND(),0,'Total-Smoothed'!$AG$2)</f>
        <v>0.17053218462960493</v>
      </c>
      <c r="H103" s="1">
        <f ca="1">H43+NORMINV(RAND(),0,'Total-Smoothed'!$AG$2)</f>
        <v>-4.8039235961382688E-2</v>
      </c>
      <c r="I103" s="1">
        <f ca="1">I43+NORMINV(RAND(),0,'Total-Smoothed'!$AG$2)</f>
        <v>0.18385685405673535</v>
      </c>
      <c r="J103" s="1">
        <f ca="1">J43+NORMINV(RAND(),0,'Total-Smoothed'!$AG$2)</f>
        <v>0.15794409174474022</v>
      </c>
      <c r="K103" s="1">
        <f ca="1">K43+NORMINV(RAND(),0,'Total-Smoothed'!$AG$2)</f>
        <v>1.2150181598115851E-2</v>
      </c>
      <c r="L103" s="1">
        <f ca="1">L43+NORMINV(RAND(),0,'Total-Smoothed'!$AG$2)</f>
        <v>-2.5935534352003978E-2</v>
      </c>
      <c r="M103" s="1">
        <f ca="1">M43+NORMINV(RAND(),0,'Total-Smoothed'!$AG$2)</f>
        <v>0.11522276305000208</v>
      </c>
      <c r="N103" s="1">
        <f ca="1">N43+NORMINV(RAND(),0,'Total-Smoothed'!$AG$2)</f>
        <v>8.6132100132538941E-2</v>
      </c>
      <c r="O103" s="1">
        <f ca="1">O43+NORMINV(RAND(),0,'Total-Smoothed'!$AG$2)</f>
        <v>0.2905925636534063</v>
      </c>
      <c r="P103" s="1">
        <f ca="1">P43+NORMINV(RAND(),0,'Total-Smoothed'!$AG$2)</f>
        <v>0.84904644991162681</v>
      </c>
      <c r="Q103" s="1">
        <f ca="1">Q43+NORMINV(RAND(),0,'Total-Smoothed'!$AG$2)</f>
        <v>3.9064663294712754E-2</v>
      </c>
      <c r="R103" s="1">
        <f ca="1">R43+NORMINV(RAND(),0,'Total-Smoothed'!$AG$2)</f>
        <v>-0.17417534187692174</v>
      </c>
      <c r="S103" s="1">
        <f ca="1">S43+NORMINV(RAND(),0,'Total-Smoothed'!$AG$2)</f>
        <v>0.15584708886118806</v>
      </c>
      <c r="T103" s="1">
        <f ca="1">T43+NORMINV(RAND(),0,'Total-Smoothed'!$AG$2)</f>
        <v>7.7941079167767532E-3</v>
      </c>
      <c r="U103" s="1">
        <f ca="1">U43+NORMINV(RAND(),0,'Total-Smoothed'!$AG$2)</f>
        <v>0.22205851455847189</v>
      </c>
      <c r="V103" s="1">
        <f ca="1">V43+NORMINV(RAND(),0,'Total-Smoothed'!$AG$2)</f>
        <v>5.0559713802893549E-2</v>
      </c>
      <c r="W103" s="1">
        <f ca="1">W43+NORMINV(RAND(),0,'Total-Smoothed'!$AG$2)</f>
        <v>5.0123247789707913E-2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0.13093162077517256</v>
      </c>
      <c r="E104" s="1">
        <f ca="1">E44+NORMINV(RAND(),0,'Total-Smoothed'!$AG$2)</f>
        <v>-7.0574786901683742E-2</v>
      </c>
      <c r="F104" s="1">
        <f ca="1">F44+NORMINV(RAND(),0,'Total-Smoothed'!$AG$2)</f>
        <v>0.29494798258248445</v>
      </c>
      <c r="G104" s="1">
        <f ca="1">G44+NORMINV(RAND(),0,'Total-Smoothed'!$AG$2)</f>
        <v>5.1344348171903295E-2</v>
      </c>
      <c r="H104" s="1">
        <f ca="1">H44+NORMINV(RAND(),0,'Total-Smoothed'!$AG$2)</f>
        <v>0.1072234579034449</v>
      </c>
      <c r="I104" s="1">
        <f ca="1">I44+NORMINV(RAND(),0,'Total-Smoothed'!$AG$2)</f>
        <v>8.8452407027177521E-2</v>
      </c>
      <c r="J104" s="1">
        <f ca="1">J44+NORMINV(RAND(),0,'Total-Smoothed'!$AG$2)</f>
        <v>0.15114692876746613</v>
      </c>
      <c r="K104" s="1">
        <f ca="1">K44+NORMINV(RAND(),0,'Total-Smoothed'!$AG$2)</f>
        <v>4.5305702107359645E-3</v>
      </c>
      <c r="L104" s="1">
        <f ca="1">L44+NORMINV(RAND(),0,'Total-Smoothed'!$AG$2)</f>
        <v>2.3419384821139411E-2</v>
      </c>
      <c r="M104" s="1">
        <f ca="1">M44+NORMINV(RAND(),0,'Total-Smoothed'!$AG$2)</f>
        <v>0.16043096336615537</v>
      </c>
      <c r="N104" s="1">
        <f ca="1">N44+NORMINV(RAND(),0,'Total-Smoothed'!$AG$2)</f>
        <v>0.90004389580822819</v>
      </c>
      <c r="O104" s="1">
        <f ca="1">O44+NORMINV(RAND(),0,'Total-Smoothed'!$AG$2)</f>
        <v>0.57589392004893714</v>
      </c>
      <c r="P104" s="1">
        <f ca="1">P44+NORMINV(RAND(),0,'Total-Smoothed'!$AG$2)</f>
        <v>0.95222911968739299</v>
      </c>
      <c r="Q104" s="1">
        <f ca="1">Q44+NORMINV(RAND(),0,'Total-Smoothed'!$AG$2)</f>
        <v>0.11672533722905179</v>
      </c>
      <c r="R104" s="1">
        <f ca="1">R44+NORMINV(RAND(),0,'Total-Smoothed'!$AG$2)</f>
        <v>7.8258144426147959E-3</v>
      </c>
      <c r="S104" s="1">
        <f ca="1">S44+NORMINV(RAND(),0,'Total-Smoothed'!$AG$2)</f>
        <v>0.18299802708988405</v>
      </c>
      <c r="T104" s="1">
        <f ca="1">T44+NORMINV(RAND(),0,'Total-Smoothed'!$AG$2)</f>
        <v>-0.17429514037614732</v>
      </c>
      <c r="U104" s="1">
        <f ca="1">U44+NORMINV(RAND(),0,'Total-Smoothed'!$AG$2)</f>
        <v>0.14628692376339295</v>
      </c>
      <c r="V104" s="1">
        <f ca="1">V44+NORMINV(RAND(),0,'Total-Smoothed'!$AG$2)</f>
        <v>0.12576348621552674</v>
      </c>
      <c r="W104" s="1">
        <f ca="1">W44+NORMINV(RAND(),0,'Total-Smoothed'!$AG$2)</f>
        <v>-0.10826922357592335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-2.9258594891522865E-2</v>
      </c>
      <c r="E105" s="1">
        <f ca="1">E45+NORMINV(RAND(),0,'Total-Smoothed'!$AG$2)</f>
        <v>-8.1404420267598941E-3</v>
      </c>
      <c r="F105" s="1">
        <f ca="1">F45+NORMINV(RAND(),0,'Total-Smoothed'!$AG$2)</f>
        <v>3.2793553249282154E-2</v>
      </c>
      <c r="G105" s="1">
        <f ca="1">G45+NORMINV(RAND(),0,'Total-Smoothed'!$AG$2)</f>
        <v>-0.12492431827228499</v>
      </c>
      <c r="H105" s="1">
        <f ca="1">H45+NORMINV(RAND(),0,'Total-Smoothed'!$AG$2)</f>
        <v>0.9028883355634022</v>
      </c>
      <c r="I105" s="1">
        <f ca="1">I45+NORMINV(RAND(),0,'Total-Smoothed'!$AG$2)</f>
        <v>-4.7757595476733472E-2</v>
      </c>
      <c r="J105" s="1">
        <f ca="1">J45+NORMINV(RAND(),0,'Total-Smoothed'!$AG$2)</f>
        <v>-4.8807884951604187E-2</v>
      </c>
      <c r="K105" s="1">
        <f ca="1">K45+NORMINV(RAND(),0,'Total-Smoothed'!$AG$2)</f>
        <v>-3.1688641444563979E-2</v>
      </c>
      <c r="L105" s="1">
        <f ca="1">L45+NORMINV(RAND(),0,'Total-Smoothed'!$AG$2)</f>
        <v>0.97978083166897434</v>
      </c>
      <c r="M105" s="1">
        <f ca="1">M45+NORMINV(RAND(),0,'Total-Smoothed'!$AG$2)</f>
        <v>-0.22122274245269613</v>
      </c>
      <c r="N105" s="1">
        <f ca="1">N45+NORMINV(RAND(),0,'Total-Smoothed'!$AG$2)</f>
        <v>0.94079066507150011</v>
      </c>
      <c r="O105" s="1">
        <f ca="1">O45+NORMINV(RAND(),0,'Total-Smoothed'!$AG$2)</f>
        <v>-2.069024535460641E-2</v>
      </c>
      <c r="P105" s="1">
        <f ca="1">P45+NORMINV(RAND(),0,'Total-Smoothed'!$AG$2)</f>
        <v>1.0834765095092105</v>
      </c>
      <c r="Q105" s="1">
        <f ca="1">Q45+NORMINV(RAND(),0,'Total-Smoothed'!$AG$2)</f>
        <v>0.86557890546798211</v>
      </c>
      <c r="R105" s="1">
        <f ca="1">R45+NORMINV(RAND(),0,'Total-Smoothed'!$AG$2)</f>
        <v>-6.9820218427383673E-2</v>
      </c>
      <c r="S105" s="1">
        <f ca="1">S45+NORMINV(RAND(),0,'Total-Smoothed'!$AG$2)</f>
        <v>0.11305907012170732</v>
      </c>
      <c r="T105" s="1">
        <f ca="1">T45+NORMINV(RAND(),0,'Total-Smoothed'!$AG$2)</f>
        <v>0.20093982187150583</v>
      </c>
      <c r="U105" s="1">
        <f ca="1">U45+NORMINV(RAND(),0,'Total-Smoothed'!$AG$2)</f>
        <v>8.3427099285041783E-3</v>
      </c>
      <c r="V105" s="1">
        <f ca="1">V45+NORMINV(RAND(),0,'Total-Smoothed'!$AG$2)</f>
        <v>0.15116257361046589</v>
      </c>
      <c r="W105" s="1">
        <f ca="1">W45+NORMINV(RAND(),0,'Total-Smoothed'!$AG$2)</f>
        <v>6.545875773212019E-2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0.24782818778937798</v>
      </c>
      <c r="E106" s="1">
        <f ca="1">E46+NORMINV(RAND(),0,'Total-Smoothed'!$AG$2)</f>
        <v>-0.1017547103309004</v>
      </c>
      <c r="F106" s="1">
        <f ca="1">F46+NORMINV(RAND(),0,'Total-Smoothed'!$AG$2)</f>
        <v>-1.9450556953145598E-2</v>
      </c>
      <c r="G106" s="1">
        <f ca="1">G46+NORMINV(RAND(),0,'Total-Smoothed'!$AG$2)</f>
        <v>0.11555216394645372</v>
      </c>
      <c r="H106" s="1">
        <f ca="1">H46+NORMINV(RAND(),0,'Total-Smoothed'!$AG$2)</f>
        <v>6.9300894982039785E-3</v>
      </c>
      <c r="I106" s="1">
        <f ca="1">I46+NORMINV(RAND(),0,'Total-Smoothed'!$AG$2)</f>
        <v>-4.7169904210333215E-2</v>
      </c>
      <c r="J106" s="1">
        <f ca="1">J46+NORMINV(RAND(),0,'Total-Smoothed'!$AG$2)</f>
        <v>0.4271038163653047</v>
      </c>
      <c r="K106" s="1">
        <f ca="1">K46+NORMINV(RAND(),0,'Total-Smoothed'!$AG$2)</f>
        <v>-3.793287340190149E-2</v>
      </c>
      <c r="L106" s="1">
        <f ca="1">L46+NORMINV(RAND(),0,'Total-Smoothed'!$AG$2)</f>
        <v>0.13161263566542855</v>
      </c>
      <c r="M106" s="1">
        <f ca="1">M46+NORMINV(RAND(),0,'Total-Smoothed'!$AG$2)</f>
        <v>8.423348964498259E-2</v>
      </c>
      <c r="N106" s="1">
        <f ca="1">N46+NORMINV(RAND(),0,'Total-Smoothed'!$AG$2)</f>
        <v>1.0973587112928886</v>
      </c>
      <c r="O106" s="1">
        <f ca="1">O46+NORMINV(RAND(),0,'Total-Smoothed'!$AG$2)</f>
        <v>-0.12876736902208749</v>
      </c>
      <c r="P106" s="1">
        <f ca="1">P46+NORMINV(RAND(),0,'Total-Smoothed'!$AG$2)</f>
        <v>0.40475953468120485</v>
      </c>
      <c r="Q106" s="1">
        <f ca="1">Q46+NORMINV(RAND(),0,'Total-Smoothed'!$AG$2)</f>
        <v>0.53032626818939876</v>
      </c>
      <c r="R106" s="1">
        <f ca="1">R46+NORMINV(RAND(),0,'Total-Smoothed'!$AG$2)</f>
        <v>-5.0331824910962285E-3</v>
      </c>
      <c r="S106" s="1">
        <f ca="1">S46+NORMINV(RAND(),0,'Total-Smoothed'!$AG$2)</f>
        <v>0.20374270806110542</v>
      </c>
      <c r="T106" s="1">
        <f ca="1">T46+NORMINV(RAND(),0,'Total-Smoothed'!$AG$2)</f>
        <v>-5.5700157550653107E-2</v>
      </c>
      <c r="U106" s="1">
        <f ca="1">U46+NORMINV(RAND(),0,'Total-Smoothed'!$AG$2)</f>
        <v>2.1662999276871549E-2</v>
      </c>
      <c r="V106" s="1">
        <f ca="1">V46+NORMINV(RAND(),0,'Total-Smoothed'!$AG$2)</f>
        <v>-2.1617644542984912E-3</v>
      </c>
      <c r="W106" s="1">
        <f ca="1">W46+NORMINV(RAND(),0,'Total-Smoothed'!$AG$2)</f>
        <v>7.2430587186571416E-2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-6.7826746121314313E-2</v>
      </c>
      <c r="E107" s="1">
        <f ca="1">E47+NORMINV(RAND(),0,'Total-Smoothed'!$AG$2)</f>
        <v>2.7221263777347689E-2</v>
      </c>
      <c r="F107" s="1">
        <f ca="1">F47+NORMINV(RAND(),0,'Total-Smoothed'!$AG$2)</f>
        <v>0.10505181214006445</v>
      </c>
      <c r="G107" s="1">
        <f ca="1">G47+NORMINV(RAND(),0,'Total-Smoothed'!$AG$2)</f>
        <v>-3.1739341336798371E-2</v>
      </c>
      <c r="H107" s="1">
        <f ca="1">H47+NORMINV(RAND(),0,'Total-Smoothed'!$AG$2)</f>
        <v>0.9307275402843006</v>
      </c>
      <c r="I107" s="1">
        <f ca="1">I47+NORMINV(RAND(),0,'Total-Smoothed'!$AG$2)</f>
        <v>-0.24346769559630083</v>
      </c>
      <c r="J107" s="1">
        <f ca="1">J47+NORMINV(RAND(),0,'Total-Smoothed'!$AG$2)</f>
        <v>-5.937393237120895E-2</v>
      </c>
      <c r="K107" s="1">
        <f ca="1">K47+NORMINV(RAND(),0,'Total-Smoothed'!$AG$2)</f>
        <v>2.8674371758186712E-2</v>
      </c>
      <c r="L107" s="1">
        <f ca="1">L47+NORMINV(RAND(),0,'Total-Smoothed'!$AG$2)</f>
        <v>4.9080616952179197E-2</v>
      </c>
      <c r="M107" s="1">
        <f ca="1">M47+NORMINV(RAND(),0,'Total-Smoothed'!$AG$2)</f>
        <v>2.2795470661357044E-2</v>
      </c>
      <c r="N107" s="1">
        <f ca="1">N47+NORMINV(RAND(),0,'Total-Smoothed'!$AG$2)</f>
        <v>1.0168461899294057</v>
      </c>
      <c r="O107" s="1">
        <f ca="1">O47+NORMINV(RAND(),0,'Total-Smoothed'!$AG$2)</f>
        <v>1.0534202669566466</v>
      </c>
      <c r="P107" s="1">
        <f ca="1">P47+NORMINV(RAND(),0,'Total-Smoothed'!$AG$2)</f>
        <v>1.0153550201205475</v>
      </c>
      <c r="Q107" s="1">
        <f ca="1">Q47+NORMINV(RAND(),0,'Total-Smoothed'!$AG$2)</f>
        <v>0.79428966435734982</v>
      </c>
      <c r="R107" s="1">
        <f ca="1">R47+NORMINV(RAND(),0,'Total-Smoothed'!$AG$2)</f>
        <v>0.9935338778622953</v>
      </c>
      <c r="S107" s="1">
        <f ca="1">S47+NORMINV(RAND(),0,'Total-Smoothed'!$AG$2)</f>
        <v>-2.3016423190175158E-2</v>
      </c>
      <c r="T107" s="1">
        <f ca="1">T47+NORMINV(RAND(),0,'Total-Smoothed'!$AG$2)</f>
        <v>2.1387632605154777E-2</v>
      </c>
      <c r="U107" s="1">
        <f ca="1">U47+NORMINV(RAND(),0,'Total-Smoothed'!$AG$2)</f>
        <v>0.2019058927136646</v>
      </c>
      <c r="V107" s="1">
        <f ca="1">V47+NORMINV(RAND(),0,'Total-Smoothed'!$AG$2)</f>
        <v>-3.2984789318883032E-2</v>
      </c>
      <c r="W107" s="1">
        <f ca="1">W47+NORMINV(RAND(),0,'Total-Smoothed'!$AG$2)</f>
        <v>-6.1429625591796433E-2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4.8467954909836769E-2</v>
      </c>
      <c r="E108" s="1">
        <f ca="1">E48+NORMINV(RAND(),0,'Total-Smoothed'!$AG$2)</f>
        <v>2.0044692678635748E-2</v>
      </c>
      <c r="F108" s="1">
        <f ca="1">F48+NORMINV(RAND(),0,'Total-Smoothed'!$AG$2)</f>
        <v>6.6495452776475353E-2</v>
      </c>
      <c r="G108" s="1">
        <f ca="1">G48+NORMINV(RAND(),0,'Total-Smoothed'!$AG$2)</f>
        <v>7.4629854357154982E-2</v>
      </c>
      <c r="H108" s="1">
        <f ca="1">H48+NORMINV(RAND(),0,'Total-Smoothed'!$AG$2)</f>
        <v>0.45780328169123335</v>
      </c>
      <c r="I108" s="1">
        <f ca="1">I48+NORMINV(RAND(),0,'Total-Smoothed'!$AG$2)</f>
        <v>4.1478351752644901E-2</v>
      </c>
      <c r="J108" s="1">
        <f ca="1">J48+NORMINV(RAND(),0,'Total-Smoothed'!$AG$2)</f>
        <v>0.70753904270932644</v>
      </c>
      <c r="K108" s="1">
        <f ca="1">K48+NORMINV(RAND(),0,'Total-Smoothed'!$AG$2)</f>
        <v>2.5917755098128208E-2</v>
      </c>
      <c r="L108" s="1">
        <f ca="1">L48+NORMINV(RAND(),0,'Total-Smoothed'!$AG$2)</f>
        <v>3.2038992625249042E-2</v>
      </c>
      <c r="M108" s="1">
        <f ca="1">M48+NORMINV(RAND(),0,'Total-Smoothed'!$AG$2)</f>
        <v>-0.23190795585130333</v>
      </c>
      <c r="N108" s="1">
        <f ca="1">N48+NORMINV(RAND(),0,'Total-Smoothed'!$AG$2)</f>
        <v>0.97877628401775385</v>
      </c>
      <c r="O108" s="1">
        <f ca="1">O48+NORMINV(RAND(),0,'Total-Smoothed'!$AG$2)</f>
        <v>-4.1464359777927135E-3</v>
      </c>
      <c r="P108" s="1">
        <f ca="1">P48+NORMINV(RAND(),0,'Total-Smoothed'!$AG$2)</f>
        <v>0.72921270916299519</v>
      </c>
      <c r="Q108" s="1">
        <f ca="1">Q48+NORMINV(RAND(),0,'Total-Smoothed'!$AG$2)</f>
        <v>1.0479342885609981</v>
      </c>
      <c r="R108" s="1">
        <f ca="1">R48+NORMINV(RAND(),0,'Total-Smoothed'!$AG$2)</f>
        <v>0.6205850728612966</v>
      </c>
      <c r="S108" s="1">
        <f ca="1">S48+NORMINV(RAND(),0,'Total-Smoothed'!$AG$2)</f>
        <v>1.5993715631260778E-2</v>
      </c>
      <c r="T108" s="1">
        <f ca="1">T48+NORMINV(RAND(),0,'Total-Smoothed'!$AG$2)</f>
        <v>0.12148710635730799</v>
      </c>
      <c r="U108" s="1">
        <f ca="1">U48+NORMINV(RAND(),0,'Total-Smoothed'!$AG$2)</f>
        <v>7.5199340829683645E-2</v>
      </c>
      <c r="V108" s="1">
        <f ca="1">V48+NORMINV(RAND(),0,'Total-Smoothed'!$AG$2)</f>
        <v>5.5140310219716125E-2</v>
      </c>
      <c r="W108" s="1">
        <f ca="1">W48+NORMINV(RAND(),0,'Total-Smoothed'!$AG$2)</f>
        <v>-2.3038936313373604E-2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-5.1909968169590225E-2</v>
      </c>
      <c r="E111" s="1">
        <f ca="1">(E61+0.6*(F61+D61)+0.15*G1)/(1+2*0.6+0.15)</f>
        <v>-8.5413031448146284E-2</v>
      </c>
      <c r="F111" s="1">
        <f ca="1">(F61+0.6*(G61+E61)+0.15*(D61+H61))/(1+2*0.6+2*0.15)</f>
        <v>-5.0014212279297608E-2</v>
      </c>
      <c r="G111" s="1">
        <f t="shared" ref="G111:H126" ca="1" si="10">(G61+0.6*(H61+F61)+0.15*(E61+I61))/(1+2*0.6+2*0.15)</f>
        <v>9.6671300719392603E-2</v>
      </c>
      <c r="H111" s="1">
        <f ca="1">(H61+0.6*(I61+G61)+0.15*(F61+J61))/(1+2*0.6+2*0.15)</f>
        <v>0.26129828222629109</v>
      </c>
      <c r="I111" s="1">
        <f t="shared" ref="I111:U126" ca="1" si="11">(I61+0.6*(J61+H61)+0.15*(G61+K61))/(1+2*0.6+2*0.15)</f>
        <v>0.24864702001283914</v>
      </c>
      <c r="J111" s="1">
        <f t="shared" ca="1" si="11"/>
        <v>0.14155944010803953</v>
      </c>
      <c r="K111" s="1">
        <f t="shared" ca="1" si="11"/>
        <v>4.2964254283352217E-2</v>
      </c>
      <c r="L111" s="1">
        <f t="shared" ca="1" si="11"/>
        <v>2.6325177098234405E-2</v>
      </c>
      <c r="M111" s="1">
        <f t="shared" ca="1" si="11"/>
        <v>9.0286013938297355E-2</v>
      </c>
      <c r="N111" s="1">
        <f t="shared" ca="1" si="11"/>
        <v>0.17860756929749769</v>
      </c>
      <c r="O111" s="1">
        <f t="shared" ca="1" si="11"/>
        <v>0.21413308422800995</v>
      </c>
      <c r="P111" s="1">
        <f t="shared" ca="1" si="11"/>
        <v>8.7925771571947101E-2</v>
      </c>
      <c r="Q111" s="1">
        <f t="shared" ca="1" si="11"/>
        <v>8.1835391161282859E-3</v>
      </c>
      <c r="R111" s="1">
        <f t="shared" ca="1" si="11"/>
        <v>1.1627837058532233E-2</v>
      </c>
      <c r="S111" s="1">
        <f t="shared" ca="1" si="11"/>
        <v>4.5156361406387902E-2</v>
      </c>
      <c r="T111" s="1">
        <f t="shared" ca="1" si="11"/>
        <v>8.8157046856413054E-2</v>
      </c>
      <c r="U111" s="1">
        <f t="shared" ca="1" si="11"/>
        <v>0.20947802656300399</v>
      </c>
      <c r="V111" s="1">
        <f ca="1">(V61+0.6*(W61+U61)+0.15*T1)/(1+2*0.6+0.15)</f>
        <v>0.41564249763113548</v>
      </c>
      <c r="W111" s="1">
        <f ca="1">(W61+0.6*(V61)+0.15*U61)/(1+0.6+0.15)</f>
        <v>0.70970848416722732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2.6582987211336107E-2</v>
      </c>
      <c r="E112" s="1">
        <f t="shared" ref="E112:E158" ca="1" si="13">(E62+0.6*(F62+D62)+0.15*G2)/(1+2*0.6+0.15)</f>
        <v>1.6045929344856033E-2</v>
      </c>
      <c r="F112" s="1">
        <f t="shared" ref="F112:U127" ca="1" si="14">(F62+0.6*(G62+E62)+0.15*(D62+H62))/(1+2*0.6+2*0.15)</f>
        <v>2.659359379400348E-2</v>
      </c>
      <c r="G112" s="1">
        <f t="shared" ca="1" si="10"/>
        <v>0.10976793993546971</v>
      </c>
      <c r="H112" s="1">
        <f t="shared" ca="1" si="10"/>
        <v>0.22909170111465899</v>
      </c>
      <c r="I112" s="1">
        <f t="shared" ca="1" si="11"/>
        <v>0.23653323676259438</v>
      </c>
      <c r="J112" s="1">
        <f t="shared" ca="1" si="11"/>
        <v>0.13081890109082886</v>
      </c>
      <c r="K112" s="1">
        <f t="shared" ca="1" si="11"/>
        <v>3.728145858220757E-2</v>
      </c>
      <c r="L112" s="1">
        <f t="shared" ca="1" si="11"/>
        <v>3.1954532613293861E-2</v>
      </c>
      <c r="M112" s="1">
        <f t="shared" ca="1" si="11"/>
        <v>3.9673434008672945E-2</v>
      </c>
      <c r="N112" s="1">
        <f t="shared" ca="1" si="11"/>
        <v>0.12203438768528785</v>
      </c>
      <c r="O112" s="1">
        <f t="shared" ca="1" si="11"/>
        <v>0.2436839236299447</v>
      </c>
      <c r="P112" s="1">
        <f t="shared" ca="1" si="11"/>
        <v>0.24209026582553167</v>
      </c>
      <c r="Q112" s="1">
        <f t="shared" ca="1" si="11"/>
        <v>0.18936196825405474</v>
      </c>
      <c r="R112" s="1">
        <f t="shared" ca="1" si="11"/>
        <v>7.3790292413782987E-2</v>
      </c>
      <c r="S112" s="1">
        <f t="shared" ca="1" si="11"/>
        <v>1.2269678373697775E-2</v>
      </c>
      <c r="T112" s="1">
        <f t="shared" ca="1" si="11"/>
        <v>6.5274715380294916E-3</v>
      </c>
      <c r="U112" s="1">
        <f t="shared" ca="1" si="11"/>
        <v>4.9020896207308082E-2</v>
      </c>
      <c r="V112" s="1">
        <f t="shared" ref="V112:V158" ca="1" si="15">(V62+0.6*(W62+U62)+0.15*T2)/(1+2*0.6+0.15)</f>
        <v>0.23104831093144582</v>
      </c>
      <c r="W112" s="1">
        <f t="shared" ref="W112:W157" ca="1" si="16">(W62+0.6*(V62)+0.15*U62)/(1+0.6+0.15)</f>
        <v>0.56856909700896063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3.2233722504194534E-3</v>
      </c>
      <c r="E113" s="1">
        <f t="shared" ca="1" si="13"/>
        <v>3.1276857437256909E-2</v>
      </c>
      <c r="F113" s="1">
        <f t="shared" ca="1" si="14"/>
        <v>9.2434114901975103E-2</v>
      </c>
      <c r="G113" s="1">
        <f t="shared" ca="1" si="10"/>
        <v>0.10673000526112535</v>
      </c>
      <c r="H113" s="1">
        <f t="shared" ca="1" si="10"/>
        <v>9.6000089711828149E-2</v>
      </c>
      <c r="I113" s="1">
        <f t="shared" ca="1" si="11"/>
        <v>8.0971052356121676E-2</v>
      </c>
      <c r="J113" s="1">
        <f t="shared" ca="1" si="11"/>
        <v>7.0796741038989391E-2</v>
      </c>
      <c r="K113" s="1">
        <f t="shared" ca="1" si="11"/>
        <v>7.9547220226423382E-2</v>
      </c>
      <c r="L113" s="1">
        <f t="shared" ca="1" si="11"/>
        <v>3.5915151509797731E-2</v>
      </c>
      <c r="M113" s="1">
        <f t="shared" ca="1" si="11"/>
        <v>-2.6455994506861195E-2</v>
      </c>
      <c r="N113" s="1">
        <f t="shared" ca="1" si="11"/>
        <v>-2.6632583615939696E-2</v>
      </c>
      <c r="O113" s="1">
        <f t="shared" ca="1" si="11"/>
        <v>6.4078514791293825E-2</v>
      </c>
      <c r="P113" s="1">
        <f t="shared" ca="1" si="11"/>
        <v>6.0357885385690369E-2</v>
      </c>
      <c r="Q113" s="1">
        <f t="shared" ca="1" si="11"/>
        <v>3.1528190630555827E-2</v>
      </c>
      <c r="R113" s="1">
        <f t="shared" ca="1" si="11"/>
        <v>1.7533490187565826E-2</v>
      </c>
      <c r="S113" s="1">
        <f t="shared" ca="1" si="11"/>
        <v>-6.0339251086777013E-3</v>
      </c>
      <c r="T113" s="1">
        <f t="shared" ca="1" si="11"/>
        <v>-4.0537658327114368E-2</v>
      </c>
      <c r="U113" s="1">
        <f t="shared" ca="1" si="11"/>
        <v>1.1773837976493062E-2</v>
      </c>
      <c r="V113" s="1">
        <f t="shared" ca="1" si="15"/>
        <v>0.19404473941261938</v>
      </c>
      <c r="W113" s="1">
        <f t="shared" ca="1" si="16"/>
        <v>0.47789561317397683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0.12411162079026515</v>
      </c>
      <c r="E114" s="1">
        <f t="shared" ca="1" si="13"/>
        <v>0.13852423452817919</v>
      </c>
      <c r="F114" s="1">
        <f t="shared" ca="1" si="14"/>
        <v>0.10710300580785811</v>
      </c>
      <c r="G114" s="1">
        <f t="shared" ca="1" si="10"/>
        <v>4.224594638642061E-2</v>
      </c>
      <c r="H114" s="1">
        <f t="shared" ca="1" si="10"/>
        <v>3.5508549563361844E-2</v>
      </c>
      <c r="I114" s="1">
        <f t="shared" ca="1" si="11"/>
        <v>0.13159573594211463</v>
      </c>
      <c r="J114" s="1">
        <f t="shared" ca="1" si="11"/>
        <v>0.30091468405795208</v>
      </c>
      <c r="K114" s="1">
        <f t="shared" ca="1" si="11"/>
        <v>0.29634994367808276</v>
      </c>
      <c r="L114" s="1">
        <f t="shared" ca="1" si="11"/>
        <v>0.19777208535387808</v>
      </c>
      <c r="M114" s="1">
        <f t="shared" ca="1" si="11"/>
        <v>8.5813324050535794E-2</v>
      </c>
      <c r="N114" s="1">
        <f t="shared" ca="1" si="11"/>
        <v>4.0328146862124284E-2</v>
      </c>
      <c r="O114" s="1">
        <f t="shared" ca="1" si="11"/>
        <v>4.8432119568186438E-2</v>
      </c>
      <c r="P114" s="1">
        <f t="shared" ca="1" si="11"/>
        <v>3.401898803101721E-2</v>
      </c>
      <c r="Q114" s="1">
        <f t="shared" ca="1" si="11"/>
        <v>4.5554630868452128E-2</v>
      </c>
      <c r="R114" s="1">
        <f t="shared" ca="1" si="11"/>
        <v>2.0053558951942156E-2</v>
      </c>
      <c r="S114" s="1">
        <f t="shared" ca="1" si="11"/>
        <v>-8.1642264507001683E-3</v>
      </c>
      <c r="T114" s="1">
        <f t="shared" ca="1" si="11"/>
        <v>-2.072005249056956E-2</v>
      </c>
      <c r="U114" s="1">
        <f t="shared" ca="1" si="11"/>
        <v>7.5579877960816902E-2</v>
      </c>
      <c r="V114" s="1">
        <f t="shared" ca="1" si="15"/>
        <v>0.32575117873070791</v>
      </c>
      <c r="W114" s="1">
        <f t="shared" ca="1" si="16"/>
        <v>0.66979476773054658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6.9528603040502249E-2</v>
      </c>
      <c r="E115" s="1">
        <f t="shared" ca="1" si="13"/>
        <v>5.0985368560226514E-2</v>
      </c>
      <c r="F115" s="1">
        <f t="shared" ca="1" si="14"/>
        <v>7.5552060836368102E-3</v>
      </c>
      <c r="G115" s="1">
        <f t="shared" ca="1" si="10"/>
        <v>2.9756755812706415E-2</v>
      </c>
      <c r="H115" s="1">
        <f t="shared" ca="1" si="10"/>
        <v>0.10830846838522745</v>
      </c>
      <c r="I115" s="1">
        <f t="shared" ca="1" si="11"/>
        <v>0.13070815498673144</v>
      </c>
      <c r="J115" s="1">
        <f t="shared" ca="1" si="11"/>
        <v>0.13727541569453952</v>
      </c>
      <c r="K115" s="1">
        <f t="shared" ca="1" si="11"/>
        <v>0.13432828238680281</v>
      </c>
      <c r="L115" s="1">
        <f t="shared" ca="1" si="11"/>
        <v>9.3990448584077721E-2</v>
      </c>
      <c r="M115" s="1">
        <f t="shared" ca="1" si="11"/>
        <v>4.8958430573629273E-2</v>
      </c>
      <c r="N115" s="1">
        <f t="shared" ca="1" si="11"/>
        <v>0.10521678024483024</v>
      </c>
      <c r="O115" s="1">
        <f t="shared" ca="1" si="11"/>
        <v>0.18989684761079348</v>
      </c>
      <c r="P115" s="1">
        <f t="shared" ca="1" si="11"/>
        <v>0.10737458609131904</v>
      </c>
      <c r="Q115" s="1">
        <f t="shared" ca="1" si="11"/>
        <v>2.1847925921969401E-2</v>
      </c>
      <c r="R115" s="1">
        <f t="shared" ca="1" si="11"/>
        <v>9.0543480568734749E-3</v>
      </c>
      <c r="S115" s="1">
        <f t="shared" ca="1" si="11"/>
        <v>5.2573133620248666E-2</v>
      </c>
      <c r="T115" s="1">
        <f t="shared" ca="1" si="11"/>
        <v>0.12716019179277727</v>
      </c>
      <c r="U115" s="1">
        <f t="shared" ca="1" si="11"/>
        <v>0.19921558664457598</v>
      </c>
      <c r="V115" s="1">
        <f t="shared" ca="1" si="15"/>
        <v>0.28876951963577302</v>
      </c>
      <c r="W115" s="1">
        <f t="shared" ca="1" si="16"/>
        <v>0.54383794155681797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-1.6161886337111345E-3</v>
      </c>
      <c r="E116" s="1">
        <f t="shared" ca="1" si="13"/>
        <v>1.892569518034061E-2</v>
      </c>
      <c r="F116" s="1">
        <f t="shared" ca="1" si="14"/>
        <v>7.4698295569124773E-2</v>
      </c>
      <c r="G116" s="1">
        <f t="shared" ca="1" si="10"/>
        <v>0.20339433086635678</v>
      </c>
      <c r="H116" s="1">
        <f t="shared" ca="1" si="10"/>
        <v>0.31098859739215878</v>
      </c>
      <c r="I116" s="1">
        <f t="shared" ca="1" si="11"/>
        <v>0.22949891884867918</v>
      </c>
      <c r="J116" s="1">
        <f t="shared" ca="1" si="11"/>
        <v>0.11375238760164623</v>
      </c>
      <c r="K116" s="1">
        <f t="shared" ca="1" si="11"/>
        <v>0.10661934655476957</v>
      </c>
      <c r="L116" s="1">
        <f t="shared" ca="1" si="11"/>
        <v>0.13842606901906312</v>
      </c>
      <c r="M116" s="1">
        <f t="shared" ca="1" si="11"/>
        <v>0.17110364508581427</v>
      </c>
      <c r="N116" s="1">
        <f t="shared" ca="1" si="11"/>
        <v>0.27219474716199155</v>
      </c>
      <c r="O116" s="1">
        <f t="shared" ca="1" si="11"/>
        <v>0.36268322116016971</v>
      </c>
      <c r="P116" s="1">
        <f t="shared" ca="1" si="11"/>
        <v>0.24788503528700145</v>
      </c>
      <c r="Q116" s="1">
        <f t="shared" ca="1" si="11"/>
        <v>0.13907775388464058</v>
      </c>
      <c r="R116" s="1">
        <f t="shared" ca="1" si="11"/>
        <v>5.064132789285767E-2</v>
      </c>
      <c r="S116" s="1">
        <f t="shared" ca="1" si="11"/>
        <v>5.909398519551684E-2</v>
      </c>
      <c r="T116" s="1">
        <f t="shared" ca="1" si="11"/>
        <v>7.0431774872459024E-2</v>
      </c>
      <c r="U116" s="1">
        <f t="shared" ca="1" si="11"/>
        <v>9.4552269294790298E-2</v>
      </c>
      <c r="V116" s="1">
        <f t="shared" ca="1" si="15"/>
        <v>0.24321383222200471</v>
      </c>
      <c r="W116" s="1">
        <f t="shared" ca="1" si="16"/>
        <v>0.5501480526082847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8.9119083916854122E-2</v>
      </c>
      <c r="E117" s="1">
        <f t="shared" ca="1" si="13"/>
        <v>0.10068481007190003</v>
      </c>
      <c r="F117" s="1">
        <f t="shared" ca="1" si="14"/>
        <v>7.3956352488979485E-2</v>
      </c>
      <c r="G117" s="1">
        <f t="shared" ca="1" si="10"/>
        <v>2.1991869299620471E-2</v>
      </c>
      <c r="H117" s="1">
        <f t="shared" ca="1" si="10"/>
        <v>-2.0885142108820639E-2</v>
      </c>
      <c r="I117" s="1">
        <f t="shared" ca="1" si="11"/>
        <v>-2.2597667641088327E-2</v>
      </c>
      <c r="J117" s="1">
        <f t="shared" ca="1" si="11"/>
        <v>3.7675801753771374E-2</v>
      </c>
      <c r="K117" s="1">
        <f t="shared" ca="1" si="11"/>
        <v>9.7779964815080167E-2</v>
      </c>
      <c r="L117" s="1">
        <f t="shared" ca="1" si="11"/>
        <v>9.2610917336716808E-2</v>
      </c>
      <c r="M117" s="1">
        <f t="shared" ca="1" si="11"/>
        <v>5.5624184938589984E-2</v>
      </c>
      <c r="N117" s="1">
        <f t="shared" ca="1" si="11"/>
        <v>8.2904724450593117E-2</v>
      </c>
      <c r="O117" s="1">
        <f t="shared" ca="1" si="11"/>
        <v>0.12267473523077936</v>
      </c>
      <c r="P117" s="1">
        <f t="shared" ca="1" si="11"/>
        <v>8.6889243195932692E-2</v>
      </c>
      <c r="Q117" s="1">
        <f t="shared" ca="1" si="11"/>
        <v>6.0487590042278272E-2</v>
      </c>
      <c r="R117" s="1">
        <f t="shared" ca="1" si="11"/>
        <v>0.1128557809472391</v>
      </c>
      <c r="S117" s="1">
        <f t="shared" ca="1" si="11"/>
        <v>0.18718422686288896</v>
      </c>
      <c r="T117" s="1">
        <f t="shared" ca="1" si="11"/>
        <v>0.13106475103694387</v>
      </c>
      <c r="U117" s="1">
        <f t="shared" ca="1" si="11"/>
        <v>0.14630646397998923</v>
      </c>
      <c r="V117" s="1">
        <f t="shared" ca="1" si="15"/>
        <v>0.31831999538333949</v>
      </c>
      <c r="W117" s="1">
        <f t="shared" ca="1" si="16"/>
        <v>0.60859820040489698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-0.132404824831614</v>
      </c>
      <c r="E118" s="1">
        <f t="shared" ca="1" si="13"/>
        <v>-8.0029350050890694E-2</v>
      </c>
      <c r="F118" s="1">
        <f t="shared" ca="1" si="14"/>
        <v>-1.1140981883733202E-2</v>
      </c>
      <c r="G118" s="1">
        <f t="shared" ca="1" si="10"/>
        <v>2.4082056108128996E-2</v>
      </c>
      <c r="H118" s="1">
        <f t="shared" ca="1" si="10"/>
        <v>1.6171086861584728E-2</v>
      </c>
      <c r="I118" s="1">
        <f t="shared" ca="1" si="11"/>
        <v>-9.5533542558330132E-4</v>
      </c>
      <c r="J118" s="1">
        <f t="shared" ca="1" si="11"/>
        <v>-7.8197298921813992E-3</v>
      </c>
      <c r="K118" s="1">
        <f t="shared" ca="1" si="11"/>
        <v>-2.4934481606365813E-2</v>
      </c>
      <c r="L118" s="1">
        <f t="shared" ca="1" si="11"/>
        <v>-3.096606970727812E-2</v>
      </c>
      <c r="M118" s="1">
        <f t="shared" ca="1" si="11"/>
        <v>-5.4579977090574647E-3</v>
      </c>
      <c r="N118" s="1">
        <f t="shared" ca="1" si="11"/>
        <v>2.6167565006814088E-2</v>
      </c>
      <c r="O118" s="1">
        <f t="shared" ca="1" si="11"/>
        <v>7.524068591276907E-2</v>
      </c>
      <c r="P118" s="1">
        <f t="shared" ca="1" si="11"/>
        <v>7.847667399596106E-2</v>
      </c>
      <c r="Q118" s="1">
        <f t="shared" ca="1" si="11"/>
        <v>4.5325873569784153E-2</v>
      </c>
      <c r="R118" s="1">
        <f t="shared" ca="1" si="11"/>
        <v>4.3572233985247837E-2</v>
      </c>
      <c r="S118" s="1">
        <f t="shared" ca="1" si="11"/>
        <v>9.1780518451586524E-2</v>
      </c>
      <c r="T118" s="1">
        <f t="shared" ca="1" si="11"/>
        <v>7.4251269435886891E-2</v>
      </c>
      <c r="U118" s="1">
        <f t="shared" ca="1" si="11"/>
        <v>0.12183411250936853</v>
      </c>
      <c r="V118" s="1">
        <f t="shared" ca="1" si="15"/>
        <v>0.30043324621522294</v>
      </c>
      <c r="W118" s="1">
        <f t="shared" ca="1" si="16"/>
        <v>0.59639957536178312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2.5331070228633245E-2</v>
      </c>
      <c r="E119" s="1">
        <f t="shared" ca="1" si="13"/>
        <v>1.5535656972328919E-3</v>
      </c>
      <c r="F119" s="1">
        <f t="shared" ca="1" si="14"/>
        <v>-3.3250878010588876E-3</v>
      </c>
      <c r="G119" s="1">
        <f t="shared" ca="1" si="10"/>
        <v>5.2115540898747002E-2</v>
      </c>
      <c r="H119" s="1">
        <f t="shared" ca="1" si="10"/>
        <v>0.15331840555276707</v>
      </c>
      <c r="I119" s="1">
        <f t="shared" ca="1" si="11"/>
        <v>0.20547576190605782</v>
      </c>
      <c r="J119" s="1">
        <f t="shared" ca="1" si="11"/>
        <v>9.3015494573110646E-2</v>
      </c>
      <c r="K119" s="1">
        <f t="shared" ca="1" si="11"/>
        <v>1.3378168762975604E-2</v>
      </c>
      <c r="L119" s="1">
        <f t="shared" ca="1" si="11"/>
        <v>1.7039333017362667E-2</v>
      </c>
      <c r="M119" s="1">
        <f t="shared" ca="1" si="11"/>
        <v>1.6313061709730695E-2</v>
      </c>
      <c r="N119" s="1">
        <f t="shared" ca="1" si="11"/>
        <v>-8.5484957619494737E-3</v>
      </c>
      <c r="O119" s="1">
        <f t="shared" ca="1" si="11"/>
        <v>-1.2767093334571874E-2</v>
      </c>
      <c r="P119" s="1">
        <f t="shared" ca="1" si="11"/>
        <v>-2.3706385535669471E-2</v>
      </c>
      <c r="Q119" s="1">
        <f t="shared" ca="1" si="11"/>
        <v>1.5549480254181175E-2</v>
      </c>
      <c r="R119" s="1">
        <f t="shared" ca="1" si="11"/>
        <v>0.11802414358495986</v>
      </c>
      <c r="S119" s="1">
        <f t="shared" ca="1" si="11"/>
        <v>0.1634691543111301</v>
      </c>
      <c r="T119" s="1">
        <f t="shared" ca="1" si="11"/>
        <v>9.7380694828945374E-2</v>
      </c>
      <c r="U119" s="1">
        <f t="shared" ca="1" si="11"/>
        <v>0.10626978960912647</v>
      </c>
      <c r="V119" s="1">
        <f t="shared" ca="1" si="15"/>
        <v>0.31222561249227276</v>
      </c>
      <c r="W119" s="1">
        <f t="shared" ca="1" si="16"/>
        <v>0.60946482350007491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-5.2252632136436848E-2</v>
      </c>
      <c r="E120" s="1">
        <f t="shared" ca="1" si="13"/>
        <v>2.7312746613041144E-3</v>
      </c>
      <c r="F120" s="1">
        <f t="shared" ca="1" si="14"/>
        <v>7.8598459201090612E-2</v>
      </c>
      <c r="G120" s="1">
        <f t="shared" ca="1" si="10"/>
        <v>6.8768661086650473E-2</v>
      </c>
      <c r="H120" s="1">
        <f t="shared" ca="1" si="10"/>
        <v>0.10500145672508676</v>
      </c>
      <c r="I120" s="1">
        <f t="shared" ca="1" si="11"/>
        <v>0.20121821761256203</v>
      </c>
      <c r="J120" s="1">
        <f t="shared" ca="1" si="11"/>
        <v>0.14170012457904693</v>
      </c>
      <c r="K120" s="1">
        <f t="shared" ca="1" si="11"/>
        <v>3.1769159926300465E-2</v>
      </c>
      <c r="L120" s="1">
        <f t="shared" ca="1" si="11"/>
        <v>2.4542538896750551E-2</v>
      </c>
      <c r="M120" s="1">
        <f t="shared" ca="1" si="11"/>
        <v>0.19147673694247186</v>
      </c>
      <c r="N120" s="1">
        <f t="shared" ca="1" si="11"/>
        <v>0.39915722140559995</v>
      </c>
      <c r="O120" s="1">
        <f t="shared" ca="1" si="11"/>
        <v>0.46268085250636848</v>
      </c>
      <c r="P120" s="1">
        <f t="shared" ca="1" si="11"/>
        <v>0.25869078392362566</v>
      </c>
      <c r="Q120" s="1">
        <f t="shared" ca="1" si="11"/>
        <v>0.13481107721247057</v>
      </c>
      <c r="R120" s="1">
        <f t="shared" ca="1" si="11"/>
        <v>0.13934228431575424</v>
      </c>
      <c r="S120" s="1">
        <f t="shared" ca="1" si="11"/>
        <v>0.18298402959474919</v>
      </c>
      <c r="T120" s="1">
        <f t="shared" ca="1" si="11"/>
        <v>0.11998598156190621</v>
      </c>
      <c r="U120" s="1">
        <f t="shared" ca="1" si="11"/>
        <v>8.7292083725583516E-2</v>
      </c>
      <c r="V120" s="1">
        <f t="shared" ca="1" si="15"/>
        <v>0.22664543114776209</v>
      </c>
      <c r="W120" s="1">
        <f t="shared" ca="1" si="16"/>
        <v>0.51684907697242688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7.9326247517965021E-2</v>
      </c>
      <c r="E121" s="1">
        <f t="shared" ca="1" si="13"/>
        <v>0.21352988969995612</v>
      </c>
      <c r="F121" s="1">
        <f t="shared" ca="1" si="14"/>
        <v>0.31285947575381373</v>
      </c>
      <c r="G121" s="1">
        <f t="shared" ca="1" si="10"/>
        <v>0.18030808916978641</v>
      </c>
      <c r="H121" s="1">
        <f t="shared" ca="1" si="10"/>
        <v>1.6148762876723018E-2</v>
      </c>
      <c r="I121" s="1">
        <f t="shared" ca="1" si="11"/>
        <v>-2.4391125247267356E-2</v>
      </c>
      <c r="J121" s="1">
        <f t="shared" ca="1" si="11"/>
        <v>3.4875968247027947E-2</v>
      </c>
      <c r="K121" s="1">
        <f t="shared" ca="1" si="11"/>
        <v>0.11538262391303164</v>
      </c>
      <c r="L121" s="1">
        <f t="shared" ca="1" si="11"/>
        <v>0.13052031687959076</v>
      </c>
      <c r="M121" s="1">
        <f t="shared" ca="1" si="11"/>
        <v>0.10764248436755919</v>
      </c>
      <c r="N121" s="1">
        <f t="shared" ca="1" si="11"/>
        <v>0.12506643273885507</v>
      </c>
      <c r="O121" s="1">
        <f t="shared" ca="1" si="11"/>
        <v>0.20053725310066187</v>
      </c>
      <c r="P121" s="1">
        <f t="shared" ca="1" si="11"/>
        <v>0.20874890758502551</v>
      </c>
      <c r="Q121" s="1">
        <f t="shared" ca="1" si="11"/>
        <v>0.16696485060165492</v>
      </c>
      <c r="R121" s="1">
        <f t="shared" ca="1" si="11"/>
        <v>0.15481266038869079</v>
      </c>
      <c r="S121" s="1">
        <f t="shared" ca="1" si="11"/>
        <v>9.9975382425369561E-2</v>
      </c>
      <c r="T121" s="1">
        <f t="shared" ca="1" si="11"/>
        <v>2.9846034608717098E-2</v>
      </c>
      <c r="U121" s="1">
        <f t="shared" ca="1" si="11"/>
        <v>5.7824747716059791E-2</v>
      </c>
      <c r="V121" s="1">
        <f t="shared" ca="1" si="15"/>
        <v>0.24668353328195122</v>
      </c>
      <c r="W121" s="1">
        <f t="shared" ca="1" si="16"/>
        <v>0.5754443156494401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7.1350730629951065E-2</v>
      </c>
      <c r="E122" s="1">
        <f t="shared" ca="1" si="13"/>
        <v>3.5069369051878581E-2</v>
      </c>
      <c r="F122" s="1">
        <f t="shared" ca="1" si="14"/>
        <v>-4.2748648862737271E-2</v>
      </c>
      <c r="G122" s="1">
        <f t="shared" ca="1" si="10"/>
        <v>-2.8580603193953846E-2</v>
      </c>
      <c r="H122" s="1">
        <f t="shared" ca="1" si="10"/>
        <v>2.5794565133664737E-2</v>
      </c>
      <c r="I122" s="1">
        <f t="shared" ca="1" si="11"/>
        <v>1.8462802543280008E-2</v>
      </c>
      <c r="J122" s="1">
        <f t="shared" ca="1" si="11"/>
        <v>-2.181856265754057E-2</v>
      </c>
      <c r="K122" s="1">
        <f t="shared" ca="1" si="11"/>
        <v>-2.7104518573858684E-2</v>
      </c>
      <c r="L122" s="1">
        <f t="shared" ca="1" si="11"/>
        <v>-2.6422566377884898E-2</v>
      </c>
      <c r="M122" s="1">
        <f t="shared" ca="1" si="11"/>
        <v>-2.755616798593331E-2</v>
      </c>
      <c r="N122" s="1">
        <f t="shared" ca="1" si="11"/>
        <v>-1.29189273195628E-2</v>
      </c>
      <c r="O122" s="1">
        <f t="shared" ca="1" si="11"/>
        <v>-4.1421773731535258E-3</v>
      </c>
      <c r="P122" s="1">
        <f t="shared" ca="1" si="11"/>
        <v>-5.3879228169550028E-2</v>
      </c>
      <c r="Q122" s="1">
        <f t="shared" ca="1" si="11"/>
        <v>-3.8056595622571014E-2</v>
      </c>
      <c r="R122" s="1">
        <f t="shared" ca="1" si="11"/>
        <v>7.9948409456745653E-2</v>
      </c>
      <c r="S122" s="1">
        <f t="shared" ca="1" si="11"/>
        <v>0.17972027316705386</v>
      </c>
      <c r="T122" s="1">
        <f t="shared" ca="1" si="11"/>
        <v>0.15918027732040912</v>
      </c>
      <c r="U122" s="1">
        <f t="shared" ca="1" si="11"/>
        <v>0.18486876964720383</v>
      </c>
      <c r="V122" s="1">
        <f t="shared" ca="1" si="15"/>
        <v>0.34822325060105513</v>
      </c>
      <c r="W122" s="1">
        <f t="shared" ca="1" si="16"/>
        <v>0.62099826304689321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4.9063577280046185E-2</v>
      </c>
      <c r="E123" s="1">
        <f t="shared" ca="1" si="13"/>
        <v>3.7270283872779135E-2</v>
      </c>
      <c r="F123" s="1">
        <f t="shared" ca="1" si="14"/>
        <v>0.10961224589806103</v>
      </c>
      <c r="G123" s="1">
        <f t="shared" ca="1" si="10"/>
        <v>0.26981208469831913</v>
      </c>
      <c r="H123" s="1">
        <f t="shared" ca="1" si="10"/>
        <v>0.39018629312375602</v>
      </c>
      <c r="I123" s="1">
        <f t="shared" ca="1" si="11"/>
        <v>0.23955213401983269</v>
      </c>
      <c r="J123" s="1">
        <f t="shared" ca="1" si="11"/>
        <v>9.2952550531227335E-2</v>
      </c>
      <c r="K123" s="1">
        <f t="shared" ca="1" si="11"/>
        <v>1.9380235258668711E-2</v>
      </c>
      <c r="L123" s="1">
        <f t="shared" ca="1" si="11"/>
        <v>3.4421409937932883E-3</v>
      </c>
      <c r="M123" s="1">
        <f t="shared" ca="1" si="11"/>
        <v>2.0057648221569985E-2</v>
      </c>
      <c r="N123" s="1">
        <f t="shared" ca="1" si="11"/>
        <v>3.3180316977393022E-2</v>
      </c>
      <c r="O123" s="1">
        <f t="shared" ca="1" si="11"/>
        <v>4.8098951200205284E-2</v>
      </c>
      <c r="P123" s="1">
        <f t="shared" ca="1" si="11"/>
        <v>7.029409587655365E-2</v>
      </c>
      <c r="Q123" s="1">
        <f t="shared" ca="1" si="11"/>
        <v>0.12850512614732965</v>
      </c>
      <c r="R123" s="1">
        <f t="shared" ca="1" si="11"/>
        <v>0.25405529496644064</v>
      </c>
      <c r="S123" s="1">
        <f t="shared" ca="1" si="11"/>
        <v>0.35446373634360673</v>
      </c>
      <c r="T123" s="1">
        <f t="shared" ca="1" si="11"/>
        <v>0.23134827808473601</v>
      </c>
      <c r="U123" s="1">
        <f t="shared" ca="1" si="11"/>
        <v>0.16355643996092867</v>
      </c>
      <c r="V123" s="1">
        <f t="shared" ca="1" si="15"/>
        <v>0.31978078516151398</v>
      </c>
      <c r="W123" s="1">
        <f t="shared" ca="1" si="16"/>
        <v>0.63063431667897862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7.0666084836082693E-2</v>
      </c>
      <c r="E124" s="1">
        <f t="shared" ca="1" si="13"/>
        <v>6.1623860083573907E-2</v>
      </c>
      <c r="F124" s="1">
        <f t="shared" ca="1" si="14"/>
        <v>0.11713858583573052</v>
      </c>
      <c r="G124" s="1">
        <f t="shared" ca="1" si="10"/>
        <v>0.27421147194942713</v>
      </c>
      <c r="H124" s="1">
        <f t="shared" ca="1" si="10"/>
        <v>0.43935597933848414</v>
      </c>
      <c r="I124" s="1">
        <f t="shared" ca="1" si="11"/>
        <v>0.33506406160054247</v>
      </c>
      <c r="J124" s="1">
        <f t="shared" ca="1" si="11"/>
        <v>0.16462461744730369</v>
      </c>
      <c r="K124" s="1">
        <f t="shared" ca="1" si="11"/>
        <v>3.5495019947316762E-2</v>
      </c>
      <c r="L124" s="1">
        <f t="shared" ca="1" si="11"/>
        <v>-4.3168917594550603E-3</v>
      </c>
      <c r="M124" s="1">
        <f t="shared" ca="1" si="11"/>
        <v>-5.6739244353090305E-3</v>
      </c>
      <c r="N124" s="1">
        <f t="shared" ca="1" si="11"/>
        <v>8.4444674363029458E-3</v>
      </c>
      <c r="O124" s="1">
        <f t="shared" ca="1" si="11"/>
        <v>1.5387535872213105E-2</v>
      </c>
      <c r="P124" s="1">
        <f t="shared" ca="1" si="11"/>
        <v>-1.2601106834347781E-2</v>
      </c>
      <c r="Q124" s="1">
        <f t="shared" ca="1" si="11"/>
        <v>-5.4553421305108415E-2</v>
      </c>
      <c r="R124" s="1">
        <f t="shared" ca="1" si="11"/>
        <v>-6.2700201409392059E-3</v>
      </c>
      <c r="S124" s="1">
        <f t="shared" ca="1" si="11"/>
        <v>8.3673026328085404E-2</v>
      </c>
      <c r="T124" s="1">
        <f t="shared" ca="1" si="11"/>
        <v>0.10531108311336339</v>
      </c>
      <c r="U124" s="1">
        <f t="shared" ca="1" si="11"/>
        <v>0.13586909022944771</v>
      </c>
      <c r="V124" s="1">
        <f t="shared" ca="1" si="15"/>
        <v>0.28262161897423294</v>
      </c>
      <c r="W124" s="1">
        <f t="shared" ca="1" si="16"/>
        <v>0.57852628312835075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-7.1779355077584484E-2</v>
      </c>
      <c r="E125" s="1">
        <f t="shared" ca="1" si="13"/>
        <v>-1.285937396482115E-2</v>
      </c>
      <c r="F125" s="1">
        <f t="shared" ca="1" si="14"/>
        <v>7.5879593956931071E-2</v>
      </c>
      <c r="G125" s="1">
        <f t="shared" ca="1" si="10"/>
        <v>9.6715537535374041E-2</v>
      </c>
      <c r="H125" s="1">
        <f t="shared" ca="1" si="10"/>
        <v>7.3058737641758034E-2</v>
      </c>
      <c r="I125" s="1">
        <f t="shared" ca="1" si="11"/>
        <v>7.4592855320269047E-3</v>
      </c>
      <c r="J125" s="1">
        <f t="shared" ca="1" si="11"/>
        <v>-3.1205869266544027E-2</v>
      </c>
      <c r="K125" s="1">
        <f t="shared" ca="1" si="11"/>
        <v>-4.4957136686453486E-2</v>
      </c>
      <c r="L125" s="1">
        <f t="shared" ca="1" si="11"/>
        <v>-8.8070811911221097E-2</v>
      </c>
      <c r="M125" s="1">
        <f t="shared" ca="1" si="11"/>
        <v>-0.11822908169787008</v>
      </c>
      <c r="N125" s="1">
        <f t="shared" ca="1" si="11"/>
        <v>-6.3927261509508337E-2</v>
      </c>
      <c r="O125" s="1">
        <f t="shared" ca="1" si="11"/>
        <v>3.8466972055025916E-3</v>
      </c>
      <c r="P125" s="1">
        <f t="shared" ca="1" si="11"/>
        <v>2.2107526748696388E-2</v>
      </c>
      <c r="Q125" s="1">
        <f t="shared" ca="1" si="11"/>
        <v>5.618665392692742E-2</v>
      </c>
      <c r="R125" s="1">
        <f t="shared" ca="1" si="11"/>
        <v>0.16757898962700488</v>
      </c>
      <c r="S125" s="1">
        <f t="shared" ca="1" si="11"/>
        <v>0.31087771409193532</v>
      </c>
      <c r="T125" s="1">
        <f t="shared" ca="1" si="11"/>
        <v>0.27450137279492975</v>
      </c>
      <c r="U125" s="1">
        <f t="shared" ca="1" si="11"/>
        <v>0.2268403623663541</v>
      </c>
      <c r="V125" s="1">
        <f t="shared" ca="1" si="15"/>
        <v>0.29247632179026117</v>
      </c>
      <c r="W125" s="1">
        <f t="shared" ca="1" si="16"/>
        <v>0.58715550489533774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0.14730549595609457</v>
      </c>
      <c r="E126" s="1">
        <f t="shared" ca="1" si="13"/>
        <v>0.13436898105778608</v>
      </c>
      <c r="F126" s="1">
        <f t="shared" ca="1" si="14"/>
        <v>0.21916063984686565</v>
      </c>
      <c r="G126" s="1">
        <f t="shared" ca="1" si="10"/>
        <v>0.33831826494902062</v>
      </c>
      <c r="H126" s="1">
        <f t="shared" ca="1" si="10"/>
        <v>0.40282379545480912</v>
      </c>
      <c r="I126" s="1">
        <f t="shared" ca="1" si="11"/>
        <v>0.22675062340831423</v>
      </c>
      <c r="J126" s="1">
        <f t="shared" ca="1" si="11"/>
        <v>0.13140077213841977</v>
      </c>
      <c r="K126" s="1">
        <f t="shared" ca="1" si="11"/>
        <v>0.11732356882929722</v>
      </c>
      <c r="L126" s="1">
        <f t="shared" ca="1" si="11"/>
        <v>6.3210278588179264E-2</v>
      </c>
      <c r="M126" s="1">
        <f t="shared" ca="1" si="11"/>
        <v>2.6492947070584322E-2</v>
      </c>
      <c r="N126" s="1">
        <f t="shared" ca="1" si="11"/>
        <v>8.2910368721553114E-3</v>
      </c>
      <c r="O126" s="1">
        <f t="shared" ca="1" si="11"/>
        <v>2.8412128192415887E-2</v>
      </c>
      <c r="P126" s="1">
        <f t="shared" ca="1" si="11"/>
        <v>1.7891806046653642E-2</v>
      </c>
      <c r="Q126" s="1">
        <f t="shared" ca="1" si="11"/>
        <v>3.75989366647137E-2</v>
      </c>
      <c r="R126" s="1">
        <f t="shared" ca="1" si="11"/>
        <v>0.10423360769045183</v>
      </c>
      <c r="S126" s="1">
        <f t="shared" ca="1" si="11"/>
        <v>0.10536438810140032</v>
      </c>
      <c r="T126" s="1">
        <f t="shared" ca="1" si="11"/>
        <v>7.7020640172922233E-2</v>
      </c>
      <c r="U126" s="1">
        <f t="shared" ca="1" si="11"/>
        <v>0.16208114221564834</v>
      </c>
      <c r="V126" s="1">
        <f t="shared" ca="1" si="15"/>
        <v>0.44123514515674572</v>
      </c>
      <c r="W126" s="1">
        <f t="shared" ca="1" si="16"/>
        <v>0.79191094994364974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-6.0007155049890071E-2</v>
      </c>
      <c r="E127" s="1">
        <f t="shared" ca="1" si="13"/>
        <v>-4.7434637049969731E-2</v>
      </c>
      <c r="F127" s="1">
        <f t="shared" ca="1" si="14"/>
        <v>2.4726616737742901E-2</v>
      </c>
      <c r="G127" s="1">
        <f t="shared" ca="1" si="14"/>
        <v>0.23640382959964024</v>
      </c>
      <c r="H127" s="1">
        <f t="shared" ca="1" si="14"/>
        <v>0.44032611962110879</v>
      </c>
      <c r="I127" s="1">
        <f t="shared" ca="1" si="14"/>
        <v>0.30666604323953295</v>
      </c>
      <c r="J127" s="1">
        <f t="shared" ca="1" si="14"/>
        <v>0.12102345490438857</v>
      </c>
      <c r="K127" s="1">
        <f t="shared" ca="1" si="14"/>
        <v>5.2584849540714164E-2</v>
      </c>
      <c r="L127" s="1">
        <f t="shared" ca="1" si="14"/>
        <v>-1.7403308580207621E-2</v>
      </c>
      <c r="M127" s="1">
        <f t="shared" ca="1" si="14"/>
        <v>-8.5647502174694495E-2</v>
      </c>
      <c r="N127" s="1">
        <f t="shared" ca="1" si="14"/>
        <v>-6.9684929940603227E-2</v>
      </c>
      <c r="O127" s="1">
        <f t="shared" ca="1" si="14"/>
        <v>-1.593160721546609E-2</v>
      </c>
      <c r="P127" s="1">
        <f t="shared" ca="1" si="14"/>
        <v>6.7087525513393033E-3</v>
      </c>
      <c r="Q127" s="1">
        <f t="shared" ca="1" si="14"/>
        <v>9.0017913691092417E-3</v>
      </c>
      <c r="R127" s="1">
        <f t="shared" ca="1" si="14"/>
        <v>-1.9916982174309622E-4</v>
      </c>
      <c r="S127" s="1">
        <f t="shared" ca="1" si="14"/>
        <v>5.3464073462183639E-2</v>
      </c>
      <c r="T127" s="1">
        <f t="shared" ca="1" si="14"/>
        <v>7.9476494217426794E-2</v>
      </c>
      <c r="U127" s="1">
        <f t="shared" ca="1" si="14"/>
        <v>0.16218004945865666</v>
      </c>
      <c r="V127" s="1">
        <f t="shared" ca="1" si="15"/>
        <v>0.34917027126223144</v>
      </c>
      <c r="W127" s="1">
        <f t="shared" ca="1" si="16"/>
        <v>0.60407175576603234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9.475012968865261E-2</v>
      </c>
      <c r="E128" s="1">
        <f t="shared" ca="1" si="13"/>
        <v>9.0864832209658145E-2</v>
      </c>
      <c r="F128" s="1">
        <f t="shared" ref="F128:U143" ca="1" si="17">(F78+0.6*(G78+E78)+0.15*(D78+H78))/(1+2*0.6+2*0.15)</f>
        <v>2.8242534591555641E-2</v>
      </c>
      <c r="G128" s="1">
        <f t="shared" ca="1" si="17"/>
        <v>0.12436124740678922</v>
      </c>
      <c r="H128" s="1">
        <f t="shared" ca="1" si="17"/>
        <v>0.28971783185816324</v>
      </c>
      <c r="I128" s="1">
        <f t="shared" ca="1" si="17"/>
        <v>0.20809159324444032</v>
      </c>
      <c r="J128" s="1">
        <f t="shared" ca="1" si="17"/>
        <v>8.9230538947676602E-2</v>
      </c>
      <c r="K128" s="1">
        <f t="shared" ca="1" si="17"/>
        <v>7.7598303495124712E-2</v>
      </c>
      <c r="L128" s="1">
        <f t="shared" ca="1" si="17"/>
        <v>8.0309734837502228E-2</v>
      </c>
      <c r="M128" s="1">
        <f t="shared" ca="1" si="17"/>
        <v>2.5429663449475136E-2</v>
      </c>
      <c r="N128" s="1">
        <f t="shared" ca="1" si="17"/>
        <v>-2.6141051389835846E-2</v>
      </c>
      <c r="O128" s="1">
        <f t="shared" ca="1" si="17"/>
        <v>-5.634198362854401E-3</v>
      </c>
      <c r="P128" s="1">
        <f t="shared" ca="1" si="17"/>
        <v>-4.0343991371205E-2</v>
      </c>
      <c r="Q128" s="1">
        <f t="shared" ca="1" si="17"/>
        <v>-9.0373293737391572E-2</v>
      </c>
      <c r="R128" s="1">
        <f t="shared" ca="1" si="17"/>
        <v>-4.424597808108148E-2</v>
      </c>
      <c r="S128" s="1">
        <f t="shared" ca="1" si="17"/>
        <v>5.4930461801558084E-2</v>
      </c>
      <c r="T128" s="1">
        <f t="shared" ca="1" si="17"/>
        <v>0.13202770533681352</v>
      </c>
      <c r="U128" s="1">
        <f t="shared" ca="1" si="17"/>
        <v>0.22214344308370867</v>
      </c>
      <c r="V128" s="1">
        <f t="shared" ca="1" si="15"/>
        <v>0.34265824437851422</v>
      </c>
      <c r="W128" s="1">
        <f t="shared" ca="1" si="16"/>
        <v>0.55437929172557954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-2.0965955464779445E-2</v>
      </c>
      <c r="E129" s="1">
        <f t="shared" ca="1" si="13"/>
        <v>-2.1865379425428641E-2</v>
      </c>
      <c r="F129" s="1">
        <f t="shared" ca="1" si="17"/>
        <v>3.2893540662714896E-2</v>
      </c>
      <c r="G129" s="1">
        <f t="shared" ca="1" si="17"/>
        <v>9.3799773635297984E-2</v>
      </c>
      <c r="H129" s="1">
        <f t="shared" ca="1" si="17"/>
        <v>8.3905880176173425E-2</v>
      </c>
      <c r="I129" s="1">
        <f t="shared" ca="1" si="17"/>
        <v>1.2458370891435639E-2</v>
      </c>
      <c r="J129" s="1">
        <f t="shared" ca="1" si="17"/>
        <v>-2.9249168810225084E-2</v>
      </c>
      <c r="K129" s="1">
        <f t="shared" ca="1" si="17"/>
        <v>-2.2187329639368366E-2</v>
      </c>
      <c r="L129" s="1">
        <f t="shared" ca="1" si="17"/>
        <v>7.3766566048622086E-3</v>
      </c>
      <c r="M129" s="1">
        <f t="shared" ca="1" si="17"/>
        <v>3.2687174776541886E-2</v>
      </c>
      <c r="N129" s="1">
        <f t="shared" ca="1" si="17"/>
        <v>2.0536264494896012E-2</v>
      </c>
      <c r="O129" s="1">
        <f t="shared" ca="1" si="17"/>
        <v>1.7446121029118578E-3</v>
      </c>
      <c r="P129" s="1">
        <f t="shared" ca="1" si="17"/>
        <v>-1.0994826022313119E-2</v>
      </c>
      <c r="Q129" s="1">
        <f t="shared" ca="1" si="17"/>
        <v>-2.8599388996042568E-2</v>
      </c>
      <c r="R129" s="1">
        <f t="shared" ca="1" si="17"/>
        <v>-6.7774057083555037E-2</v>
      </c>
      <c r="S129" s="1">
        <f t="shared" ca="1" si="17"/>
        <v>-8.4627051239445195E-2</v>
      </c>
      <c r="T129" s="1">
        <f t="shared" ca="1" si="17"/>
        <v>-4.5222129425021476E-2</v>
      </c>
      <c r="U129" s="1">
        <f t="shared" ca="1" si="17"/>
        <v>5.3981722621756101E-2</v>
      </c>
      <c r="V129" s="1">
        <f t="shared" ca="1" si="15"/>
        <v>0.24082618906143971</v>
      </c>
      <c r="W129" s="1">
        <f t="shared" ca="1" si="16"/>
        <v>0.50087363219950365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-7.7429955061447786E-2</v>
      </c>
      <c r="E130" s="1">
        <f t="shared" ca="1" si="13"/>
        <v>-3.8537508250717438E-2</v>
      </c>
      <c r="F130" s="1">
        <f t="shared" ca="1" si="17"/>
        <v>-1.7658404526957217E-2</v>
      </c>
      <c r="G130" s="1">
        <f t="shared" ca="1" si="17"/>
        <v>-1.6104056565611171E-2</v>
      </c>
      <c r="H130" s="1">
        <f t="shared" ca="1" si="17"/>
        <v>-1.2767186832888119E-2</v>
      </c>
      <c r="I130" s="1">
        <f t="shared" ca="1" si="17"/>
        <v>-2.1547469727826979E-2</v>
      </c>
      <c r="J130" s="1">
        <f t="shared" ca="1" si="17"/>
        <v>-2.9766147086439841E-2</v>
      </c>
      <c r="K130" s="1">
        <f t="shared" ca="1" si="17"/>
        <v>-3.0144679681749935E-2</v>
      </c>
      <c r="L130" s="1">
        <f t="shared" ca="1" si="17"/>
        <v>-4.8437644597002907E-2</v>
      </c>
      <c r="M130" s="1">
        <f t="shared" ca="1" si="17"/>
        <v>-5.074597816898422E-2</v>
      </c>
      <c r="N130" s="1">
        <f t="shared" ca="1" si="17"/>
        <v>-1.7101994459650331E-2</v>
      </c>
      <c r="O130" s="1">
        <f t="shared" ca="1" si="17"/>
        <v>1.7115960516453137E-2</v>
      </c>
      <c r="P130" s="1">
        <f t="shared" ca="1" si="17"/>
        <v>2.5122640916459226E-2</v>
      </c>
      <c r="Q130" s="1">
        <f t="shared" ca="1" si="17"/>
        <v>1.2949615385969176E-2</v>
      </c>
      <c r="R130" s="1">
        <f t="shared" ca="1" si="17"/>
        <v>2.4798081349581863E-2</v>
      </c>
      <c r="S130" s="1">
        <f t="shared" ca="1" si="17"/>
        <v>3.6386111178867489E-2</v>
      </c>
      <c r="T130" s="1">
        <f t="shared" ca="1" si="17"/>
        <v>-3.8725721709047174E-3</v>
      </c>
      <c r="U130" s="1">
        <f t="shared" ca="1" si="17"/>
        <v>2.2687700271185808E-2</v>
      </c>
      <c r="V130" s="1">
        <f t="shared" ca="1" si="15"/>
        <v>0.21647165943515809</v>
      </c>
      <c r="W130" s="1">
        <f t="shared" ca="1" si="16"/>
        <v>0.51322647952279155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6.0460330911612355E-2</v>
      </c>
      <c r="E131" s="1">
        <f t="shared" ca="1" si="13"/>
        <v>2.4475853398422853E-2</v>
      </c>
      <c r="F131" s="1">
        <f t="shared" ca="1" si="17"/>
        <v>4.001000230932613E-2</v>
      </c>
      <c r="G131" s="1">
        <f t="shared" ca="1" si="17"/>
        <v>8.0758833357548895E-2</v>
      </c>
      <c r="H131" s="1">
        <f t="shared" ca="1" si="17"/>
        <v>0.11173470585119119</v>
      </c>
      <c r="I131" s="1">
        <f t="shared" ca="1" si="17"/>
        <v>9.758256913895047E-2</v>
      </c>
      <c r="J131" s="1">
        <f t="shared" ca="1" si="17"/>
        <v>0.1144805522609184</v>
      </c>
      <c r="K131" s="1">
        <f t="shared" ca="1" si="17"/>
        <v>8.4610205302335234E-2</v>
      </c>
      <c r="L131" s="1">
        <f t="shared" ca="1" si="17"/>
        <v>2.9359328385134671E-2</v>
      </c>
      <c r="M131" s="1">
        <f t="shared" ca="1" si="17"/>
        <v>-8.7946597939267956E-3</v>
      </c>
      <c r="N131" s="1">
        <f t="shared" ca="1" si="17"/>
        <v>2.1367756014451879E-2</v>
      </c>
      <c r="O131" s="1">
        <f t="shared" ca="1" si="17"/>
        <v>5.1607755569768279E-2</v>
      </c>
      <c r="P131" s="1">
        <f t="shared" ca="1" si="17"/>
        <v>4.5099572643143584E-2</v>
      </c>
      <c r="Q131" s="1">
        <f t="shared" ca="1" si="17"/>
        <v>3.0902189642854749E-2</v>
      </c>
      <c r="R131" s="1">
        <f t="shared" ca="1" si="17"/>
        <v>5.4801593410912952E-2</v>
      </c>
      <c r="S131" s="1">
        <f t="shared" ca="1" si="17"/>
        <v>6.2779608004330856E-2</v>
      </c>
      <c r="T131" s="1">
        <f t="shared" ca="1" si="17"/>
        <v>3.4152170230114236E-2</v>
      </c>
      <c r="U131" s="1">
        <f t="shared" ca="1" si="17"/>
        <v>9.6707883033472192E-2</v>
      </c>
      <c r="V131" s="1">
        <f t="shared" ca="1" si="15"/>
        <v>0.29567393087244059</v>
      </c>
      <c r="W131" s="1">
        <f t="shared" ca="1" si="16"/>
        <v>0.60483938092100653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3.8602179563038401E-2</v>
      </c>
      <c r="E132" s="1">
        <f t="shared" ca="1" si="13"/>
        <v>0.14325926435818795</v>
      </c>
      <c r="F132" s="1">
        <f t="shared" ca="1" si="17"/>
        <v>0.16956434793094116</v>
      </c>
      <c r="G132" s="1">
        <f t="shared" ca="1" si="17"/>
        <v>2.7406403624315807E-2</v>
      </c>
      <c r="H132" s="1">
        <f t="shared" ca="1" si="17"/>
        <v>-5.7681669455604288E-2</v>
      </c>
      <c r="I132" s="1">
        <f t="shared" ca="1" si="17"/>
        <v>-1.6091381502774324E-2</v>
      </c>
      <c r="J132" s="1">
        <f t="shared" ca="1" si="17"/>
        <v>4.8980221625522215E-2</v>
      </c>
      <c r="K132" s="1">
        <f t="shared" ca="1" si="17"/>
        <v>4.0978788209848377E-2</v>
      </c>
      <c r="L132" s="1">
        <f t="shared" ca="1" si="17"/>
        <v>-4.2359098410777167E-2</v>
      </c>
      <c r="M132" s="1">
        <f t="shared" ca="1" si="17"/>
        <v>-8.6531223527280862E-2</v>
      </c>
      <c r="N132" s="1">
        <f t="shared" ca="1" si="17"/>
        <v>-1.3413820033266322E-2</v>
      </c>
      <c r="O132" s="1">
        <f t="shared" ca="1" si="17"/>
        <v>8.4150332525892255E-2</v>
      </c>
      <c r="P132" s="1">
        <f t="shared" ca="1" si="17"/>
        <v>5.9258650496689991E-2</v>
      </c>
      <c r="Q132" s="1">
        <f t="shared" ca="1" si="17"/>
        <v>2.6987449423131294E-2</v>
      </c>
      <c r="R132" s="1">
        <f t="shared" ca="1" si="17"/>
        <v>-1.3047898460533166E-2</v>
      </c>
      <c r="S132" s="1">
        <f t="shared" ca="1" si="17"/>
        <v>-4.8726875658515613E-2</v>
      </c>
      <c r="T132" s="1">
        <f t="shared" ca="1" si="17"/>
        <v>-5.2829382714061048E-2</v>
      </c>
      <c r="U132" s="1">
        <f t="shared" ca="1" si="17"/>
        <v>4.0750167133555025E-2</v>
      </c>
      <c r="V132" s="1">
        <f t="shared" ca="1" si="15"/>
        <v>0.23228686673536963</v>
      </c>
      <c r="W132" s="1">
        <f t="shared" ca="1" si="16"/>
        <v>0.50463438902407964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7.0595145145112823E-2</v>
      </c>
      <c r="E133" s="1">
        <f t="shared" ca="1" si="13"/>
        <v>9.453646135220882E-2</v>
      </c>
      <c r="F133" s="1">
        <f t="shared" ca="1" si="17"/>
        <v>0.14771538430434727</v>
      </c>
      <c r="G133" s="1">
        <f t="shared" ca="1" si="17"/>
        <v>0.14520282807891391</v>
      </c>
      <c r="H133" s="1">
        <f t="shared" ca="1" si="17"/>
        <v>0.10022587907269206</v>
      </c>
      <c r="I133" s="1">
        <f t="shared" ca="1" si="17"/>
        <v>3.4540739397436168E-2</v>
      </c>
      <c r="J133" s="1">
        <f t="shared" ca="1" si="17"/>
        <v>1.3316798801934926E-2</v>
      </c>
      <c r="K133" s="1">
        <f t="shared" ca="1" si="17"/>
        <v>3.5179229596944007E-2</v>
      </c>
      <c r="L133" s="1">
        <f t="shared" ca="1" si="17"/>
        <v>3.5122808280025494E-2</v>
      </c>
      <c r="M133" s="1">
        <f t="shared" ca="1" si="17"/>
        <v>-9.2252650451497935E-3</v>
      </c>
      <c r="N133" s="1">
        <f t="shared" ca="1" si="17"/>
        <v>-8.4031866272806538E-2</v>
      </c>
      <c r="O133" s="1">
        <f t="shared" ca="1" si="17"/>
        <v>-0.10367995029697355</v>
      </c>
      <c r="P133" s="1">
        <f t="shared" ca="1" si="17"/>
        <v>-8.7897974553557329E-2</v>
      </c>
      <c r="Q133" s="1">
        <f t="shared" ca="1" si="17"/>
        <v>-6.7345982419824452E-2</v>
      </c>
      <c r="R133" s="1">
        <f t="shared" ca="1" si="17"/>
        <v>-6.3087532884844061E-2</v>
      </c>
      <c r="S133" s="1">
        <f t="shared" ca="1" si="17"/>
        <v>-8.0504297876387396E-2</v>
      </c>
      <c r="T133" s="1">
        <f t="shared" ca="1" si="17"/>
        <v>-9.4491542058600886E-2</v>
      </c>
      <c r="U133" s="1">
        <f t="shared" ca="1" si="17"/>
        <v>-1.5516417758976197E-2</v>
      </c>
      <c r="V133" s="1">
        <f t="shared" ca="1" si="15"/>
        <v>0.21048209837944717</v>
      </c>
      <c r="W133" s="1">
        <f t="shared" ca="1" si="16"/>
        <v>0.57810535794194795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2.7844164260268485E-2</v>
      </c>
      <c r="E134" s="1">
        <f t="shared" ca="1" si="13"/>
        <v>5.0827636909208211E-2</v>
      </c>
      <c r="F134" s="1">
        <f t="shared" ca="1" si="17"/>
        <v>7.4585040776365547E-2</v>
      </c>
      <c r="G134" s="1">
        <f t="shared" ca="1" si="17"/>
        <v>9.3728925500910845E-2</v>
      </c>
      <c r="H134" s="1">
        <f t="shared" ca="1" si="17"/>
        <v>0.11600856153605894</v>
      </c>
      <c r="I134" s="1">
        <f t="shared" ca="1" si="17"/>
        <v>8.4747481928776264E-2</v>
      </c>
      <c r="J134" s="1">
        <f t="shared" ca="1" si="17"/>
        <v>5.9267789851589911E-2</v>
      </c>
      <c r="K134" s="1">
        <f t="shared" ca="1" si="17"/>
        <v>6.4057161095633322E-2</v>
      </c>
      <c r="L134" s="1">
        <f t="shared" ca="1" si="17"/>
        <v>7.3754025461683304E-2</v>
      </c>
      <c r="M134" s="1">
        <f t="shared" ca="1" si="17"/>
        <v>0.10117892718202159</v>
      </c>
      <c r="N134" s="1">
        <f t="shared" ca="1" si="17"/>
        <v>0.20906806221276239</v>
      </c>
      <c r="O134" s="1">
        <f t="shared" ca="1" si="17"/>
        <v>0.27765145905733102</v>
      </c>
      <c r="P134" s="1">
        <f t="shared" ca="1" si="17"/>
        <v>0.15829304866821789</v>
      </c>
      <c r="Q134" s="1">
        <f t="shared" ca="1" si="17"/>
        <v>5.6964108595178933E-2</v>
      </c>
      <c r="R134" s="1">
        <f t="shared" ca="1" si="17"/>
        <v>7.6131468170863997E-2</v>
      </c>
      <c r="S134" s="1">
        <f t="shared" ca="1" si="17"/>
        <v>0.13266098060126305</v>
      </c>
      <c r="T134" s="1">
        <f t="shared" ca="1" si="17"/>
        <v>0.11636179788929299</v>
      </c>
      <c r="U134" s="1">
        <f t="shared" ca="1" si="17"/>
        <v>0.12266374306694831</v>
      </c>
      <c r="V134" s="1">
        <f t="shared" ca="1" si="15"/>
        <v>0.28902836990312503</v>
      </c>
      <c r="W134" s="1">
        <f t="shared" ca="1" si="16"/>
        <v>0.6321449046630695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-2.4049556716084556E-2</v>
      </c>
      <c r="E135" s="1">
        <f t="shared" ca="1" si="13"/>
        <v>1.5645098982769463E-2</v>
      </c>
      <c r="F135" s="1">
        <f t="shared" ca="1" si="17"/>
        <v>2.1141367948207472E-2</v>
      </c>
      <c r="G135" s="1">
        <f t="shared" ca="1" si="17"/>
        <v>2.5950157434705245E-2</v>
      </c>
      <c r="H135" s="1">
        <f t="shared" ca="1" si="17"/>
        <v>8.0859453957002544E-2</v>
      </c>
      <c r="I135" s="1">
        <f t="shared" ca="1" si="17"/>
        <v>0.18013142592207695</v>
      </c>
      <c r="J135" s="1">
        <f t="shared" ca="1" si="17"/>
        <v>0.36008092200525821</v>
      </c>
      <c r="K135" s="1">
        <f t="shared" ca="1" si="17"/>
        <v>0.48137516466317798</v>
      </c>
      <c r="L135" s="1">
        <f t="shared" ca="1" si="17"/>
        <v>0.28992210187394185</v>
      </c>
      <c r="M135" s="1">
        <f t="shared" ca="1" si="17"/>
        <v>8.3808451804205444E-2</v>
      </c>
      <c r="N135" s="1">
        <f t="shared" ca="1" si="17"/>
        <v>7.5192311983559704E-2</v>
      </c>
      <c r="O135" s="1">
        <f t="shared" ca="1" si="17"/>
        <v>0.19026724137806494</v>
      </c>
      <c r="P135" s="1">
        <f t="shared" ca="1" si="17"/>
        <v>0.26210470895127869</v>
      </c>
      <c r="Q135" s="1">
        <f t="shared" ca="1" si="17"/>
        <v>0.4115873561095002</v>
      </c>
      <c r="R135" s="1">
        <f t="shared" ca="1" si="17"/>
        <v>0.48918348925257493</v>
      </c>
      <c r="S135" s="1">
        <f t="shared" ca="1" si="17"/>
        <v>0.36274271605424746</v>
      </c>
      <c r="T135" s="1">
        <f t="shared" ca="1" si="17"/>
        <v>0.36146816884762795</v>
      </c>
      <c r="U135" s="1">
        <f t="shared" ca="1" si="17"/>
        <v>0.43470176606997957</v>
      </c>
      <c r="V135" s="1">
        <f t="shared" ca="1" si="15"/>
        <v>0.26318607995799165</v>
      </c>
      <c r="W135" s="1">
        <f t="shared" ca="1" si="16"/>
        <v>0.13947761405887765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1.4974735599017939E-2</v>
      </c>
      <c r="E136" s="1">
        <f t="shared" ca="1" si="13"/>
        <v>0.12359203257699422</v>
      </c>
      <c r="F136" s="1">
        <f t="shared" ca="1" si="17"/>
        <v>0.25306682264521807</v>
      </c>
      <c r="G136" s="1">
        <f t="shared" ca="1" si="17"/>
        <v>0.33184293912401136</v>
      </c>
      <c r="H136" s="1">
        <f t="shared" ca="1" si="17"/>
        <v>0.36213799259304835</v>
      </c>
      <c r="I136" s="1">
        <f t="shared" ca="1" si="17"/>
        <v>0.21185431823633777</v>
      </c>
      <c r="J136" s="1">
        <f t="shared" ca="1" si="17"/>
        <v>0.21646313292760691</v>
      </c>
      <c r="K136" s="1">
        <f t="shared" ca="1" si="17"/>
        <v>0.35922188215359963</v>
      </c>
      <c r="L136" s="1">
        <f t="shared" ca="1" si="17"/>
        <v>0.31032521791100093</v>
      </c>
      <c r="M136" s="1">
        <f t="shared" ca="1" si="17"/>
        <v>0.11353378050437672</v>
      </c>
      <c r="N136" s="1">
        <f t="shared" ca="1" si="17"/>
        <v>3.630265475496551E-2</v>
      </c>
      <c r="O136" s="1">
        <f t="shared" ca="1" si="17"/>
        <v>7.559468627628696E-2</v>
      </c>
      <c r="P136" s="1">
        <f t="shared" ca="1" si="17"/>
        <v>0.26651034234989573</v>
      </c>
      <c r="Q136" s="1">
        <f t="shared" ca="1" si="17"/>
        <v>0.55515989846183034</v>
      </c>
      <c r="R136" s="1">
        <f t="shared" ca="1" si="17"/>
        <v>0.59473638421869346</v>
      </c>
      <c r="S136" s="1">
        <f t="shared" ca="1" si="17"/>
        <v>0.32743204142421839</v>
      </c>
      <c r="T136" s="1">
        <f t="shared" ca="1" si="17"/>
        <v>0.13771786815355597</v>
      </c>
      <c r="U136" s="1">
        <f t="shared" ca="1" si="17"/>
        <v>0.1048476809322926</v>
      </c>
      <c r="V136" s="1">
        <f t="shared" ca="1" si="15"/>
        <v>0.18485236893703025</v>
      </c>
      <c r="W136" s="1">
        <f t="shared" ca="1" si="16"/>
        <v>0.40618928882699123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5.1835578602748893E-2</v>
      </c>
      <c r="E137" s="1">
        <f t="shared" ca="1" si="13"/>
        <v>7.796104959213597E-2</v>
      </c>
      <c r="F137" s="1">
        <f t="shared" ca="1" si="17"/>
        <v>0.10250882849986964</v>
      </c>
      <c r="G137" s="1">
        <f t="shared" ca="1" si="17"/>
        <v>0.20514624920597493</v>
      </c>
      <c r="H137" s="1">
        <f t="shared" ca="1" si="17"/>
        <v>0.35923917192592758</v>
      </c>
      <c r="I137" s="1">
        <f t="shared" ca="1" si="17"/>
        <v>0.29644644517536417</v>
      </c>
      <c r="J137" s="1">
        <f t="shared" ca="1" si="17"/>
        <v>0.22057228506138968</v>
      </c>
      <c r="K137" s="1">
        <f t="shared" ca="1" si="17"/>
        <v>0.21700077394107611</v>
      </c>
      <c r="L137" s="1">
        <f t="shared" ca="1" si="17"/>
        <v>0.18135424133370845</v>
      </c>
      <c r="M137" s="1">
        <f t="shared" ca="1" si="17"/>
        <v>0.11980661261681817</v>
      </c>
      <c r="N137" s="1">
        <f t="shared" ca="1" si="17"/>
        <v>0.20113698405499653</v>
      </c>
      <c r="O137" s="1">
        <f t="shared" ca="1" si="17"/>
        <v>0.34112489088299164</v>
      </c>
      <c r="P137" s="1">
        <f t="shared" ca="1" si="17"/>
        <v>0.27899345262131547</v>
      </c>
      <c r="Q137" s="1">
        <f t="shared" ca="1" si="17"/>
        <v>0.29786365220543876</v>
      </c>
      <c r="R137" s="1">
        <f t="shared" ca="1" si="17"/>
        <v>0.40328263584032309</v>
      </c>
      <c r="S137" s="1">
        <f t="shared" ca="1" si="17"/>
        <v>0.28464663634915216</v>
      </c>
      <c r="T137" s="1">
        <f t="shared" ca="1" si="17"/>
        <v>0.26637245379860097</v>
      </c>
      <c r="U137" s="1">
        <f t="shared" ca="1" si="17"/>
        <v>0.39027226829754796</v>
      </c>
      <c r="V137" s="1">
        <f t="shared" ca="1" si="15"/>
        <v>0.37538571743353877</v>
      </c>
      <c r="W137" s="1">
        <f t="shared" ca="1" si="16"/>
        <v>0.40830951572870006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9.3293780095226014E-2</v>
      </c>
      <c r="E138" s="1">
        <f t="shared" ca="1" si="13"/>
        <v>0.17479253947301729</v>
      </c>
      <c r="F138" s="1">
        <f t="shared" ca="1" si="17"/>
        <v>0.26687140467842224</v>
      </c>
      <c r="G138" s="1">
        <f t="shared" ca="1" si="17"/>
        <v>0.36620873634449308</v>
      </c>
      <c r="H138" s="1">
        <f t="shared" ca="1" si="17"/>
        <v>0.58929308979778594</v>
      </c>
      <c r="I138" s="1">
        <f t="shared" ca="1" si="17"/>
        <v>0.67301541943407051</v>
      </c>
      <c r="J138" s="1">
        <f t="shared" ca="1" si="17"/>
        <v>0.64150836546540635</v>
      </c>
      <c r="K138" s="1">
        <f t="shared" ca="1" si="17"/>
        <v>0.72892323056870001</v>
      </c>
      <c r="L138" s="1">
        <f t="shared" ca="1" si="17"/>
        <v>0.64221346804982538</v>
      </c>
      <c r="M138" s="1">
        <f t="shared" ca="1" si="17"/>
        <v>0.30572374005333419</v>
      </c>
      <c r="N138" s="1">
        <f t="shared" ca="1" si="17"/>
        <v>0.12643915725128102</v>
      </c>
      <c r="O138" s="1">
        <f t="shared" ca="1" si="17"/>
        <v>0.21014501952594727</v>
      </c>
      <c r="P138" s="1">
        <f t="shared" ca="1" si="17"/>
        <v>0.45086578596408755</v>
      </c>
      <c r="Q138" s="1">
        <f t="shared" ca="1" si="17"/>
        <v>0.75815915063770045</v>
      </c>
      <c r="R138" s="1">
        <f t="shared" ca="1" si="17"/>
        <v>0.76684067083044216</v>
      </c>
      <c r="S138" s="1">
        <f t="shared" ca="1" si="17"/>
        <v>0.49769737597108926</v>
      </c>
      <c r="T138" s="1">
        <f t="shared" ca="1" si="17"/>
        <v>0.39715989982392441</v>
      </c>
      <c r="U138" s="1">
        <f t="shared" ca="1" si="17"/>
        <v>0.45421853464701911</v>
      </c>
      <c r="V138" s="1">
        <f t="shared" ca="1" si="15"/>
        <v>0.27948656965614238</v>
      </c>
      <c r="W138" s="1">
        <f t="shared" ca="1" si="16"/>
        <v>8.0023193569030121E-2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1.6884536552581538E-2</v>
      </c>
      <c r="E139" s="1">
        <f t="shared" ca="1" si="13"/>
        <v>4.7378621958568207E-2</v>
      </c>
      <c r="F139" s="1">
        <f t="shared" ca="1" si="17"/>
        <v>2.2855320474838445E-2</v>
      </c>
      <c r="G139" s="1">
        <f t="shared" ca="1" si="17"/>
        <v>-1.3298872203708794E-2</v>
      </c>
      <c r="H139" s="1">
        <f t="shared" ca="1" si="17"/>
        <v>-1.1245125373818415E-3</v>
      </c>
      <c r="I139" s="1">
        <f t="shared" ca="1" si="17"/>
        <v>3.3891286274327762E-2</v>
      </c>
      <c r="J139" s="1">
        <f t="shared" ca="1" si="17"/>
        <v>5.1398429807105427E-2</v>
      </c>
      <c r="K139" s="1">
        <f t="shared" ca="1" si="17"/>
        <v>-3.4760672520540424E-3</v>
      </c>
      <c r="L139" s="1">
        <f t="shared" ca="1" si="17"/>
        <v>-2.1535368238140944E-2</v>
      </c>
      <c r="M139" s="1">
        <f t="shared" ca="1" si="17"/>
        <v>6.5229882748110299E-2</v>
      </c>
      <c r="N139" s="1">
        <f t="shared" ca="1" si="17"/>
        <v>0.24512437446556129</v>
      </c>
      <c r="O139" s="1">
        <f t="shared" ca="1" si="17"/>
        <v>0.48751325630935194</v>
      </c>
      <c r="P139" s="1">
        <f t="shared" ca="1" si="17"/>
        <v>0.53771008773602547</v>
      </c>
      <c r="Q139" s="1">
        <f t="shared" ca="1" si="17"/>
        <v>0.49349583924581736</v>
      </c>
      <c r="R139" s="1">
        <f t="shared" ca="1" si="17"/>
        <v>0.48904228468949096</v>
      </c>
      <c r="S139" s="1">
        <f t="shared" ca="1" si="17"/>
        <v>0.26227666639030289</v>
      </c>
      <c r="T139" s="1">
        <f t="shared" ca="1" si="17"/>
        <v>0.10539758048291412</v>
      </c>
      <c r="U139" s="1">
        <f t="shared" ca="1" si="17"/>
        <v>0.15226478203758059</v>
      </c>
      <c r="V139" s="1">
        <f t="shared" ca="1" si="15"/>
        <v>0.31323919101294345</v>
      </c>
      <c r="W139" s="1">
        <f t="shared" ca="1" si="16"/>
        <v>0.53215884743838138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-3.2376509355873669E-2</v>
      </c>
      <c r="E140" s="1">
        <f t="shared" ca="1" si="13"/>
        <v>4.6773821170066265E-3</v>
      </c>
      <c r="F140" s="1">
        <f t="shared" ca="1" si="17"/>
        <v>8.0312861168033753E-2</v>
      </c>
      <c r="G140" s="1">
        <f t="shared" ca="1" si="17"/>
        <v>0.2467173219969466</v>
      </c>
      <c r="H140" s="1">
        <f t="shared" ca="1" si="17"/>
        <v>0.42298470927107551</v>
      </c>
      <c r="I140" s="1">
        <f t="shared" ca="1" si="17"/>
        <v>0.33121252004391133</v>
      </c>
      <c r="J140" s="1">
        <f t="shared" ca="1" si="17"/>
        <v>0.12865399027386157</v>
      </c>
      <c r="K140" s="1">
        <f t="shared" ca="1" si="17"/>
        <v>1.9604412863727279E-2</v>
      </c>
      <c r="L140" s="1">
        <f t="shared" ca="1" si="17"/>
        <v>2.9607778242225546E-2</v>
      </c>
      <c r="M140" s="1">
        <f t="shared" ca="1" si="17"/>
        <v>7.4070086971204846E-2</v>
      </c>
      <c r="N140" s="1">
        <f t="shared" ca="1" si="17"/>
        <v>0.19066535419070968</v>
      </c>
      <c r="O140" s="1">
        <f t="shared" ca="1" si="17"/>
        <v>0.33843811476025321</v>
      </c>
      <c r="P140" s="1">
        <f t="shared" ca="1" si="17"/>
        <v>0.32095138284889113</v>
      </c>
      <c r="Q140" s="1">
        <f t="shared" ca="1" si="17"/>
        <v>0.32126680985954409</v>
      </c>
      <c r="R140" s="1">
        <f t="shared" ca="1" si="17"/>
        <v>0.35355340413904857</v>
      </c>
      <c r="S140" s="1">
        <f t="shared" ca="1" si="17"/>
        <v>0.16802343490191404</v>
      </c>
      <c r="T140" s="1">
        <f t="shared" ca="1" si="17"/>
        <v>-2.0292890917242502E-2</v>
      </c>
      <c r="U140" s="1">
        <f t="shared" ca="1" si="17"/>
        <v>8.7630004350993664E-4</v>
      </c>
      <c r="V140" s="1">
        <f t="shared" ca="1" si="15"/>
        <v>0.22554598684212376</v>
      </c>
      <c r="W140" s="1">
        <f t="shared" ca="1" si="16"/>
        <v>0.53159353973370649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7.324474393164096E-2</v>
      </c>
      <c r="E141" s="1">
        <f t="shared" ca="1" si="13"/>
        <v>0.11153052354694855</v>
      </c>
      <c r="F141" s="1">
        <f t="shared" ca="1" si="17"/>
        <v>0.21697174167136146</v>
      </c>
      <c r="G141" s="1">
        <f t="shared" ca="1" si="17"/>
        <v>0.37678932123249392</v>
      </c>
      <c r="H141" s="1">
        <f t="shared" ca="1" si="17"/>
        <v>0.58587294483713714</v>
      </c>
      <c r="I141" s="1">
        <f t="shared" ca="1" si="17"/>
        <v>0.56937465388860775</v>
      </c>
      <c r="J141" s="1">
        <f t="shared" ca="1" si="17"/>
        <v>0.4514883241514962</v>
      </c>
      <c r="K141" s="1">
        <f t="shared" ca="1" si="17"/>
        <v>0.4116085511249456</v>
      </c>
      <c r="L141" s="1">
        <f t="shared" ca="1" si="17"/>
        <v>0.24661028104725866</v>
      </c>
      <c r="M141" s="1">
        <f t="shared" ca="1" si="17"/>
        <v>0.15522052168388534</v>
      </c>
      <c r="N141" s="1">
        <f t="shared" ca="1" si="17"/>
        <v>0.21935198370536826</v>
      </c>
      <c r="O141" s="1">
        <f t="shared" ca="1" si="17"/>
        <v>0.41075565066258318</v>
      </c>
      <c r="P141" s="1">
        <f t="shared" ca="1" si="17"/>
        <v>0.61778925926063932</v>
      </c>
      <c r="Q141" s="1">
        <f t="shared" ca="1" si="17"/>
        <v>0.61860251680324252</v>
      </c>
      <c r="R141" s="1">
        <f t="shared" ca="1" si="17"/>
        <v>0.29932273731109504</v>
      </c>
      <c r="S141" s="1">
        <f t="shared" ca="1" si="17"/>
        <v>5.4828940963623521E-2</v>
      </c>
      <c r="T141" s="1">
        <f t="shared" ca="1" si="17"/>
        <v>5.7864229077142525E-2</v>
      </c>
      <c r="U141" s="1">
        <f t="shared" ca="1" si="17"/>
        <v>0.18463356452465646</v>
      </c>
      <c r="V141" s="1">
        <f t="shared" ca="1" si="15"/>
        <v>0.23397988887524762</v>
      </c>
      <c r="W141" s="1">
        <f t="shared" ca="1" si="16"/>
        <v>0.19658843812814225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2.2262231546151375E-2</v>
      </c>
      <c r="E142" s="1">
        <f t="shared" ca="1" si="13"/>
        <v>3.1455453549806056E-2</v>
      </c>
      <c r="F142" s="1">
        <f t="shared" ca="1" si="17"/>
        <v>7.0144874867382953E-2</v>
      </c>
      <c r="G142" s="1">
        <f t="shared" ca="1" si="17"/>
        <v>6.1400162644205412E-2</v>
      </c>
      <c r="H142" s="1">
        <f t="shared" ca="1" si="17"/>
        <v>4.5057440786680905E-2</v>
      </c>
      <c r="I142" s="1">
        <f t="shared" ca="1" si="17"/>
        <v>0.13037047851627276</v>
      </c>
      <c r="J142" s="1">
        <f t="shared" ca="1" si="17"/>
        <v>0.24546802710240537</v>
      </c>
      <c r="K142" s="1">
        <f t="shared" ca="1" si="17"/>
        <v>0.18625714595642578</v>
      </c>
      <c r="L142" s="1">
        <f t="shared" ca="1" si="17"/>
        <v>0.15740571678018128</v>
      </c>
      <c r="M142" s="1">
        <f t="shared" ca="1" si="17"/>
        <v>0.37518327851656141</v>
      </c>
      <c r="N142" s="1">
        <f t="shared" ca="1" si="17"/>
        <v>0.78379114441063813</v>
      </c>
      <c r="O142" s="1">
        <f t="shared" ca="1" si="17"/>
        <v>0.96313183738285679</v>
      </c>
      <c r="P142" s="1">
        <f t="shared" ca="1" si="17"/>
        <v>0.86734794300385865</v>
      </c>
      <c r="Q142" s="1">
        <f t="shared" ca="1" si="17"/>
        <v>0.64029087531517415</v>
      </c>
      <c r="R142" s="1">
        <f t="shared" ca="1" si="17"/>
        <v>0.31468401718505223</v>
      </c>
      <c r="S142" s="1">
        <f t="shared" ca="1" si="17"/>
        <v>0.14197935283848942</v>
      </c>
      <c r="T142" s="1">
        <f t="shared" ca="1" si="17"/>
        <v>0.1967699230638256</v>
      </c>
      <c r="U142" s="1">
        <f t="shared" ca="1" si="17"/>
        <v>0.33636523302992288</v>
      </c>
      <c r="V142" s="1">
        <f t="shared" ca="1" si="15"/>
        <v>0.21749893686151181</v>
      </c>
      <c r="W142" s="1">
        <f t="shared" ca="1" si="16"/>
        <v>2.4417201868096261E-2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0.10880933458622614</v>
      </c>
      <c r="E143" s="1">
        <f t="shared" ca="1" si="13"/>
        <v>0.20316690968266238</v>
      </c>
      <c r="F143" s="1">
        <f t="shared" ca="1" si="17"/>
        <v>0.3146809389060794</v>
      </c>
      <c r="G143" s="1">
        <f t="shared" ca="1" si="17"/>
        <v>0.36699202542477721</v>
      </c>
      <c r="H143" s="1">
        <f t="shared" ca="1" si="17"/>
        <v>0.42618591742358775</v>
      </c>
      <c r="I143" s="1">
        <f t="shared" ca="1" si="17"/>
        <v>0.3279826923016958</v>
      </c>
      <c r="J143" s="1">
        <f t="shared" ca="1" si="17"/>
        <v>0.34936226986832669</v>
      </c>
      <c r="K143" s="1">
        <f t="shared" ca="1" si="17"/>
        <v>0.4561451562004139</v>
      </c>
      <c r="L143" s="1">
        <f t="shared" ca="1" si="17"/>
        <v>0.48753393360804259</v>
      </c>
      <c r="M143" s="1">
        <f t="shared" ca="1" si="17"/>
        <v>0.42455547302601371</v>
      </c>
      <c r="N143" s="1">
        <f t="shared" ca="1" si="17"/>
        <v>0.44763542006437962</v>
      </c>
      <c r="O143" s="1">
        <f t="shared" ca="1" si="17"/>
        <v>0.34761318325515544</v>
      </c>
      <c r="P143" s="1">
        <f t="shared" ca="1" si="17"/>
        <v>0.3262102489532418</v>
      </c>
      <c r="Q143" s="1">
        <f t="shared" ca="1" si="17"/>
        <v>0.43031422230015021</v>
      </c>
      <c r="R143" s="1">
        <f t="shared" ca="1" si="17"/>
        <v>0.37497689876079743</v>
      </c>
      <c r="S143" s="1">
        <f t="shared" ca="1" si="17"/>
        <v>0.2623779554082622</v>
      </c>
      <c r="T143" s="1">
        <f t="shared" ca="1" si="17"/>
        <v>0.11411398442127721</v>
      </c>
      <c r="U143" s="1">
        <f t="shared" ref="U143:U158" ca="1" si="18">(U93+0.6*(V93+T93)+0.15*(S93+W93))/(1+2*0.6+2*0.15)</f>
        <v>0.13530062185588726</v>
      </c>
      <c r="V143" s="1">
        <f t="shared" ca="1" si="15"/>
        <v>0.38190101064336879</v>
      </c>
      <c r="W143" s="1">
        <f t="shared" ca="1" si="16"/>
        <v>0.67833956879066104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-6.3872077112550427E-2</v>
      </c>
      <c r="E144" s="1">
        <f t="shared" ca="1" si="13"/>
        <v>-0.12247906201344891</v>
      </c>
      <c r="F144" s="1">
        <f t="shared" ref="F144:T158" ca="1" si="19">(F94+0.6*(G94+E94)+0.15*(D94+H94))/(1+2*0.6+2*0.15)</f>
        <v>-0.1094744588093238</v>
      </c>
      <c r="G144" s="1">
        <f t="shared" ca="1" si="19"/>
        <v>0.12038826398917013</v>
      </c>
      <c r="H144" s="1">
        <f t="shared" ca="1" si="19"/>
        <v>0.4375799947889969</v>
      </c>
      <c r="I144" s="1">
        <f t="shared" ca="1" si="19"/>
        <v>0.49304021122486208</v>
      </c>
      <c r="J144" s="1">
        <f t="shared" ca="1" si="19"/>
        <v>0.37492542494228653</v>
      </c>
      <c r="K144" s="1">
        <f t="shared" ca="1" si="19"/>
        <v>0.34175350011452171</v>
      </c>
      <c r="L144" s="1">
        <f t="shared" ca="1" si="19"/>
        <v>0.24215220910687002</v>
      </c>
      <c r="M144" s="1">
        <f t="shared" ca="1" si="19"/>
        <v>0.291426757876669</v>
      </c>
      <c r="N144" s="1">
        <f t="shared" ca="1" si="19"/>
        <v>0.43495824786260939</v>
      </c>
      <c r="O144" s="1">
        <f t="shared" ca="1" si="19"/>
        <v>0.42216705310008268</v>
      </c>
      <c r="P144" s="1">
        <f t="shared" ca="1" si="19"/>
        <v>0.39259866493662249</v>
      </c>
      <c r="Q144" s="1">
        <f t="shared" ca="1" si="19"/>
        <v>0.38903062980023123</v>
      </c>
      <c r="R144" s="1">
        <f t="shared" ca="1" si="19"/>
        <v>0.1607268585490248</v>
      </c>
      <c r="S144" s="1">
        <f t="shared" ca="1" si="19"/>
        <v>4.0628268051527736E-2</v>
      </c>
      <c r="T144" s="1">
        <f t="shared" ca="1" si="19"/>
        <v>0.23093670444606537</v>
      </c>
      <c r="U144" s="1">
        <f t="shared" ca="1" si="18"/>
        <v>0.4649958261608339</v>
      </c>
      <c r="V144" s="1">
        <f t="shared" ca="1" si="15"/>
        <v>0.349189017241608</v>
      </c>
      <c r="W144" s="1">
        <f t="shared" ca="1" si="16"/>
        <v>0.2028910764857195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1.6839838705591564E-2</v>
      </c>
      <c r="E145" s="1">
        <f t="shared" ca="1" si="13"/>
        <v>7.300609733512378E-3</v>
      </c>
      <c r="F145" s="1">
        <f t="shared" ca="1" si="19"/>
        <v>-3.9534460893285266E-2</v>
      </c>
      <c r="G145" s="1">
        <f t="shared" ca="1" si="19"/>
        <v>-6.3661407869093842E-2</v>
      </c>
      <c r="H145" s="1">
        <f t="shared" ca="1" si="19"/>
        <v>-2.223355047024619E-2</v>
      </c>
      <c r="I145" s="1">
        <f t="shared" ca="1" si="19"/>
        <v>7.179451299539083E-2</v>
      </c>
      <c r="J145" s="1">
        <f t="shared" ca="1" si="19"/>
        <v>6.6667146027558702E-2</v>
      </c>
      <c r="K145" s="1">
        <f t="shared" ca="1" si="19"/>
        <v>-2.530393577230239E-3</v>
      </c>
      <c r="L145" s="1">
        <f t="shared" ca="1" si="19"/>
        <v>1.2773167547893876E-2</v>
      </c>
      <c r="M145" s="1">
        <f t="shared" ca="1" si="19"/>
        <v>0.13838824628104324</v>
      </c>
      <c r="N145" s="1">
        <f t="shared" ca="1" si="19"/>
        <v>0.3051238413885442</v>
      </c>
      <c r="O145" s="1">
        <f t="shared" ca="1" si="19"/>
        <v>0.41706945045746036</v>
      </c>
      <c r="P145" s="1">
        <f t="shared" ca="1" si="19"/>
        <v>0.6363041454579802</v>
      </c>
      <c r="Q145" s="1">
        <f t="shared" ca="1" si="19"/>
        <v>0.61991630021146049</v>
      </c>
      <c r="R145" s="1">
        <f t="shared" ca="1" si="19"/>
        <v>0.31555244153818751</v>
      </c>
      <c r="S145" s="1">
        <f t="shared" ca="1" si="19"/>
        <v>0.10412442714912049</v>
      </c>
      <c r="T145" s="1">
        <f t="shared" ca="1" si="19"/>
        <v>3.8295870690636669E-2</v>
      </c>
      <c r="U145" s="1">
        <f t="shared" ca="1" si="18"/>
        <v>6.8992637274796889E-2</v>
      </c>
      <c r="V145" s="1">
        <f t="shared" ca="1" si="15"/>
        <v>0.24297245217317703</v>
      </c>
      <c r="W145" s="1">
        <f t="shared" ca="1" si="16"/>
        <v>0.5754648295526682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-1.594978633102823E-2</v>
      </c>
      <c r="E146" s="1">
        <f t="shared" ca="1" si="13"/>
        <v>5.8830426541435783E-2</v>
      </c>
      <c r="F146" s="1">
        <f t="shared" ca="1" si="19"/>
        <v>0.19354584620108353</v>
      </c>
      <c r="G146" s="1">
        <f t="shared" ca="1" si="19"/>
        <v>0.34464359559782715</v>
      </c>
      <c r="H146" s="1">
        <f t="shared" ca="1" si="19"/>
        <v>0.48950765889836889</v>
      </c>
      <c r="I146" s="1">
        <f t="shared" ca="1" si="19"/>
        <v>0.46982320225575674</v>
      </c>
      <c r="J146" s="1">
        <f t="shared" ca="1" si="19"/>
        <v>0.54015205945845191</v>
      </c>
      <c r="K146" s="1">
        <f t="shared" ca="1" si="19"/>
        <v>0.68956305667915996</v>
      </c>
      <c r="L146" s="1">
        <f t="shared" ca="1" si="19"/>
        <v>0.67037788450316227</v>
      </c>
      <c r="M146" s="1">
        <f t="shared" ca="1" si="19"/>
        <v>0.59482452487430959</v>
      </c>
      <c r="N146" s="1">
        <f t="shared" ca="1" si="19"/>
        <v>0.67506374560211901</v>
      </c>
      <c r="O146" s="1">
        <f t="shared" ca="1" si="19"/>
        <v>0.65275543716604012</v>
      </c>
      <c r="P146" s="1">
        <f t="shared" ca="1" si="19"/>
        <v>0.53040994601040592</v>
      </c>
      <c r="Q146" s="1">
        <f t="shared" ca="1" si="19"/>
        <v>0.47854925373363261</v>
      </c>
      <c r="R146" s="1">
        <f t="shared" ca="1" si="19"/>
        <v>0.26570946163291387</v>
      </c>
      <c r="S146" s="1">
        <f t="shared" ca="1" si="19"/>
        <v>0.13481072981942055</v>
      </c>
      <c r="T146" s="1">
        <f t="shared" ca="1" si="19"/>
        <v>0.23812468385599223</v>
      </c>
      <c r="U146" s="1">
        <f t="shared" ca="1" si="18"/>
        <v>0.39953871432891502</v>
      </c>
      <c r="V146" s="1">
        <f t="shared" ca="1" si="15"/>
        <v>0.27926315773728416</v>
      </c>
      <c r="W146" s="1">
        <f t="shared" ca="1" si="16"/>
        <v>0.12099319962420151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6.7971823255088576E-2</v>
      </c>
      <c r="E147" s="1">
        <f t="shared" ca="1" si="13"/>
        <v>0.11516798091421278</v>
      </c>
      <c r="F147" s="1">
        <f t="shared" ca="1" si="19"/>
        <v>0.16879343528543519</v>
      </c>
      <c r="G147" s="1">
        <f t="shared" ca="1" si="19"/>
        <v>0.11519817116559745</v>
      </c>
      <c r="H147" s="1">
        <f t="shared" ca="1" si="19"/>
        <v>4.4186925051179146E-2</v>
      </c>
      <c r="I147" s="1">
        <f t="shared" ca="1" si="19"/>
        <v>2.2455197984198247E-2</v>
      </c>
      <c r="J147" s="1">
        <f t="shared" ca="1" si="19"/>
        <v>7.5514612855630478E-2</v>
      </c>
      <c r="K147" s="1">
        <f t="shared" ca="1" si="19"/>
        <v>0.24327115122512569</v>
      </c>
      <c r="L147" s="1">
        <f t="shared" ca="1" si="19"/>
        <v>0.4009605152165111</v>
      </c>
      <c r="M147" s="1">
        <f t="shared" ca="1" si="19"/>
        <v>0.22546544935512675</v>
      </c>
      <c r="N147" s="1">
        <f t="shared" ca="1" si="19"/>
        <v>5.7811288812816455E-2</v>
      </c>
      <c r="O147" s="1">
        <f t="shared" ca="1" si="19"/>
        <v>5.7023618713931044E-2</v>
      </c>
      <c r="P147" s="1">
        <f t="shared" ca="1" si="19"/>
        <v>3.6484267026071444E-2</v>
      </c>
      <c r="Q147" s="1">
        <f t="shared" ca="1" si="19"/>
        <v>-4.0575618007697274E-2</v>
      </c>
      <c r="R147" s="1">
        <f t="shared" ca="1" si="19"/>
        <v>1.8240212404765623E-2</v>
      </c>
      <c r="S147" s="1">
        <f t="shared" ca="1" si="19"/>
        <v>0.19428229632531654</v>
      </c>
      <c r="T147" s="1">
        <f t="shared" ca="1" si="19"/>
        <v>0.27335677192066821</v>
      </c>
      <c r="U147" s="1">
        <f t="shared" ca="1" si="18"/>
        <v>0.26918409779517727</v>
      </c>
      <c r="V147" s="1">
        <f t="shared" ca="1" si="15"/>
        <v>0.13986473447763018</v>
      </c>
      <c r="W147" s="1">
        <f t="shared" ca="1" si="16"/>
        <v>4.8824024150130367E-2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5.1706313994814068E-2</v>
      </c>
      <c r="E148" s="1">
        <f t="shared" ca="1" si="13"/>
        <v>-1.829605732763687E-2</v>
      </c>
      <c r="F148" s="1">
        <f t="shared" ca="1" si="19"/>
        <v>4.9680911138463207E-2</v>
      </c>
      <c r="G148" s="1">
        <f t="shared" ca="1" si="19"/>
        <v>0.25177981936020311</v>
      </c>
      <c r="H148" s="1">
        <f t="shared" ca="1" si="19"/>
        <v>0.40489364565271069</v>
      </c>
      <c r="I148" s="1">
        <f t="shared" ca="1" si="19"/>
        <v>0.31349748561714774</v>
      </c>
      <c r="J148" s="1">
        <f t="shared" ca="1" si="19"/>
        <v>0.27935826732617508</v>
      </c>
      <c r="K148" s="1">
        <f t="shared" ca="1" si="19"/>
        <v>0.38304404299822287</v>
      </c>
      <c r="L148" s="1">
        <f t="shared" ca="1" si="19"/>
        <v>0.49883592313154634</v>
      </c>
      <c r="M148" s="1">
        <f t="shared" ca="1" si="19"/>
        <v>0.32973818514666037</v>
      </c>
      <c r="N148" s="1">
        <f t="shared" ca="1" si="19"/>
        <v>0.15637622122475156</v>
      </c>
      <c r="O148" s="1">
        <f t="shared" ca="1" si="19"/>
        <v>0.10820623916539765</v>
      </c>
      <c r="P148" s="1">
        <f t="shared" ca="1" si="19"/>
        <v>0.13162664516578809</v>
      </c>
      <c r="Q148" s="1">
        <f t="shared" ca="1" si="19"/>
        <v>0.15202068460031284</v>
      </c>
      <c r="R148" s="1">
        <f t="shared" ca="1" si="19"/>
        <v>0.18469245145725499</v>
      </c>
      <c r="S148" s="1">
        <f t="shared" ca="1" si="19"/>
        <v>0.15990069750317096</v>
      </c>
      <c r="T148" s="1">
        <f t="shared" ca="1" si="19"/>
        <v>8.0797767421465383E-2</v>
      </c>
      <c r="U148" s="1">
        <f t="shared" ca="1" si="18"/>
        <v>9.0936227181232621E-2</v>
      </c>
      <c r="V148" s="1">
        <f t="shared" ca="1" si="15"/>
        <v>0.28316354300001634</v>
      </c>
      <c r="W148" s="1">
        <f t="shared" ca="1" si="16"/>
        <v>0.55291877558156544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0.15149160157973082</v>
      </c>
      <c r="E149" s="1">
        <f t="shared" ca="1" si="13"/>
        <v>0.32874074722379176</v>
      </c>
      <c r="F149" s="1">
        <f t="shared" ca="1" si="19"/>
        <v>0.48658643138101915</v>
      </c>
      <c r="G149" s="1">
        <f t="shared" ca="1" si="19"/>
        <v>0.42746649875974274</v>
      </c>
      <c r="H149" s="1">
        <f t="shared" ca="1" si="19"/>
        <v>0.41196652138232154</v>
      </c>
      <c r="I149" s="1">
        <f t="shared" ca="1" si="19"/>
        <v>0.46247150263400805</v>
      </c>
      <c r="J149" s="1">
        <f t="shared" ca="1" si="19"/>
        <v>0.72958104865095141</v>
      </c>
      <c r="K149" s="1">
        <f t="shared" ca="1" si="19"/>
        <v>0.9093197747407622</v>
      </c>
      <c r="L149" s="1">
        <f t="shared" ca="1" si="19"/>
        <v>0.73366100531420353</v>
      </c>
      <c r="M149" s="1">
        <f t="shared" ca="1" si="19"/>
        <v>0.35103484893209691</v>
      </c>
      <c r="N149" s="1">
        <f t="shared" ca="1" si="19"/>
        <v>0.12576053511287397</v>
      </c>
      <c r="O149" s="1">
        <f t="shared" ca="1" si="19"/>
        <v>0.10543812339948697</v>
      </c>
      <c r="P149" s="1">
        <f t="shared" ca="1" si="19"/>
        <v>0.17652060362122829</v>
      </c>
      <c r="Q149" s="1">
        <f t="shared" ca="1" si="19"/>
        <v>0.30824265324738004</v>
      </c>
      <c r="R149" s="1">
        <f t="shared" ca="1" si="19"/>
        <v>0.42309130229969955</v>
      </c>
      <c r="S149" s="1">
        <f t="shared" ca="1" si="19"/>
        <v>0.30532573149552966</v>
      </c>
      <c r="T149" s="1">
        <f t="shared" ca="1" si="19"/>
        <v>0.2741573491807977</v>
      </c>
      <c r="U149" s="1">
        <f t="shared" ca="1" si="18"/>
        <v>0.3364294801499973</v>
      </c>
      <c r="V149" s="1">
        <f t="shared" ca="1" si="15"/>
        <v>0.20899239633438318</v>
      </c>
      <c r="W149" s="1">
        <f t="shared" ca="1" si="16"/>
        <v>6.5199507782929531E-2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-2.1189328432772651E-2</v>
      </c>
      <c r="E150" s="1">
        <f t="shared" ca="1" si="13"/>
        <v>0.1541028040218316</v>
      </c>
      <c r="F150" s="1">
        <f t="shared" ca="1" si="19"/>
        <v>0.3102586010334617</v>
      </c>
      <c r="G150" s="1">
        <f t="shared" ca="1" si="19"/>
        <v>0.30670559265221664</v>
      </c>
      <c r="H150" s="1">
        <f t="shared" ca="1" si="19"/>
        <v>0.36222921156419369</v>
      </c>
      <c r="I150" s="1">
        <f t="shared" ca="1" si="19"/>
        <v>0.5092142157800188</v>
      </c>
      <c r="J150" s="1">
        <f t="shared" ca="1" si="19"/>
        <v>0.7265576689019515</v>
      </c>
      <c r="K150" s="1">
        <f t="shared" ca="1" si="19"/>
        <v>0.65979654507939478</v>
      </c>
      <c r="L150" s="1">
        <f t="shared" ca="1" si="19"/>
        <v>0.37292007506857239</v>
      </c>
      <c r="M150" s="1">
        <f t="shared" ca="1" si="19"/>
        <v>0.31099320998930685</v>
      </c>
      <c r="N150" s="1">
        <f t="shared" ca="1" si="19"/>
        <v>0.43157406081208494</v>
      </c>
      <c r="O150" s="1">
        <f t="shared" ca="1" si="19"/>
        <v>0.29011596527371569</v>
      </c>
      <c r="P150" s="1">
        <f t="shared" ca="1" si="19"/>
        <v>0.10305148308321255</v>
      </c>
      <c r="Q150" s="1">
        <f t="shared" ca="1" si="19"/>
        <v>0.11194395929243386</v>
      </c>
      <c r="R150" s="1">
        <f t="shared" ca="1" si="19"/>
        <v>0.18814225846058757</v>
      </c>
      <c r="S150" s="1">
        <f t="shared" ca="1" si="19"/>
        <v>7.9892468182570953E-2</v>
      </c>
      <c r="T150" s="1">
        <f t="shared" ca="1" si="19"/>
        <v>8.3647311329575862E-3</v>
      </c>
      <c r="U150" s="1">
        <f t="shared" ca="1" si="18"/>
        <v>-1.1505468189847098E-2</v>
      </c>
      <c r="V150" s="1">
        <f t="shared" ca="1" si="15"/>
        <v>-5.3321938476336909E-4</v>
      </c>
      <c r="W150" s="1">
        <f t="shared" ca="1" si="16"/>
        <v>6.4906766582853728E-2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0.10146579466947703</v>
      </c>
      <c r="E151" s="1">
        <f t="shared" ca="1" si="13"/>
        <v>0.16996773329014653</v>
      </c>
      <c r="F151" s="1">
        <f t="shared" ca="1" si="19"/>
        <v>0.27857761147727345</v>
      </c>
      <c r="G151" s="1">
        <f t="shared" ca="1" si="19"/>
        <v>0.2835726405727052</v>
      </c>
      <c r="H151" s="1">
        <f t="shared" ca="1" si="19"/>
        <v>0.28630121511671497</v>
      </c>
      <c r="I151" s="1">
        <f t="shared" ca="1" si="19"/>
        <v>0.26997055715810409</v>
      </c>
      <c r="J151" s="1">
        <f t="shared" ca="1" si="19"/>
        <v>0.31974820758718908</v>
      </c>
      <c r="K151" s="1">
        <f t="shared" ca="1" si="19"/>
        <v>0.37595237622926075</v>
      </c>
      <c r="L151" s="1">
        <f t="shared" ca="1" si="19"/>
        <v>0.3909444429373235</v>
      </c>
      <c r="M151" s="1">
        <f t="shared" ca="1" si="19"/>
        <v>0.2016976337543202</v>
      </c>
      <c r="N151" s="1">
        <f t="shared" ca="1" si="19"/>
        <v>0.13573499900766639</v>
      </c>
      <c r="O151" s="1">
        <f t="shared" ca="1" si="19"/>
        <v>0.20044370890823812</v>
      </c>
      <c r="P151" s="1">
        <f t="shared" ca="1" si="19"/>
        <v>0.15306740472474259</v>
      </c>
      <c r="Q151" s="1">
        <f t="shared" ca="1" si="19"/>
        <v>0.12061956829266023</v>
      </c>
      <c r="R151" s="1">
        <f t="shared" ca="1" si="19"/>
        <v>0.25238080363719301</v>
      </c>
      <c r="S151" s="1">
        <f t="shared" ca="1" si="19"/>
        <v>0.33117429991455216</v>
      </c>
      <c r="T151" s="1">
        <f t="shared" ca="1" si="19"/>
        <v>0.1540042567151419</v>
      </c>
      <c r="U151" s="1">
        <f t="shared" ca="1" si="18"/>
        <v>3.4471099162185603E-2</v>
      </c>
      <c r="V151" s="1">
        <f t="shared" ca="1" si="15"/>
        <v>0.16004686113362221</v>
      </c>
      <c r="W151" s="1">
        <f t="shared" ca="1" si="16"/>
        <v>0.43029492653689821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-0.11466759347248727</v>
      </c>
      <c r="E152" s="1">
        <f t="shared" ca="1" si="13"/>
        <v>-4.7654577426912897E-2</v>
      </c>
      <c r="F152" s="1">
        <f t="shared" ca="1" si="19"/>
        <v>7.8077886108481875E-2</v>
      </c>
      <c r="G152" s="1">
        <f t="shared" ca="1" si="19"/>
        <v>0.29666459999292583</v>
      </c>
      <c r="H152" s="1">
        <f t="shared" ca="1" si="19"/>
        <v>0.5322604115589038</v>
      </c>
      <c r="I152" s="1">
        <f t="shared" ca="1" si="19"/>
        <v>0.47818591157903478</v>
      </c>
      <c r="J152" s="1">
        <f t="shared" ca="1" si="19"/>
        <v>0.38119286736805702</v>
      </c>
      <c r="K152" s="1">
        <f t="shared" ca="1" si="19"/>
        <v>0.48701518038119501</v>
      </c>
      <c r="L152" s="1">
        <f t="shared" ca="1" si="19"/>
        <v>0.56315767205553768</v>
      </c>
      <c r="M152" s="1">
        <f t="shared" ca="1" si="19"/>
        <v>0.40755769810968295</v>
      </c>
      <c r="N152" s="1">
        <f t="shared" ca="1" si="19"/>
        <v>0.25981639464344325</v>
      </c>
      <c r="O152" s="1">
        <f t="shared" ca="1" si="19"/>
        <v>0.18445305155951841</v>
      </c>
      <c r="P152" s="1">
        <f t="shared" ca="1" si="19"/>
        <v>0.2491785856208894</v>
      </c>
      <c r="Q152" s="1">
        <f t="shared" ca="1" si="19"/>
        <v>0.38719004117108369</v>
      </c>
      <c r="R152" s="1">
        <f t="shared" ca="1" si="19"/>
        <v>0.34709964864878179</v>
      </c>
      <c r="S152" s="1">
        <f t="shared" ca="1" si="19"/>
        <v>0.27213911351367048</v>
      </c>
      <c r="T152" s="1">
        <f t="shared" ca="1" si="19"/>
        <v>0.1210355986278919</v>
      </c>
      <c r="U152" s="1">
        <f t="shared" ca="1" si="18"/>
        <v>9.8032000035520539E-2</v>
      </c>
      <c r="V152" s="1">
        <f t="shared" ca="1" si="15"/>
        <v>0.28050500742758183</v>
      </c>
      <c r="W152" s="1">
        <f t="shared" ca="1" si="16"/>
        <v>0.58083700581802833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0.10769219334393029</v>
      </c>
      <c r="E153" s="1">
        <f t="shared" ca="1" si="13"/>
        <v>9.7461378934392703E-2</v>
      </c>
      <c r="F153" s="1">
        <f t="shared" ca="1" si="19"/>
        <v>8.6018136932753647E-2</v>
      </c>
      <c r="G153" s="1">
        <f t="shared" ca="1" si="19"/>
        <v>7.9199929893797136E-2</v>
      </c>
      <c r="H153" s="1">
        <f t="shared" ca="1" si="19"/>
        <v>7.5650902388101432E-2</v>
      </c>
      <c r="I153" s="1">
        <f t="shared" ca="1" si="19"/>
        <v>0.11088084898436319</v>
      </c>
      <c r="J153" s="1">
        <f t="shared" ca="1" si="19"/>
        <v>0.10578083903625717</v>
      </c>
      <c r="K153" s="1">
        <f t="shared" ca="1" si="19"/>
        <v>5.4486903439907287E-2</v>
      </c>
      <c r="L153" s="1">
        <f t="shared" ca="1" si="19"/>
        <v>3.4839864487383465E-2</v>
      </c>
      <c r="M153" s="1">
        <f t="shared" ca="1" si="19"/>
        <v>7.8700845722420559E-2</v>
      </c>
      <c r="N153" s="1">
        <f t="shared" ca="1" si="19"/>
        <v>0.18123517339541093</v>
      </c>
      <c r="O153" s="1">
        <f t="shared" ca="1" si="19"/>
        <v>0.34993712305264518</v>
      </c>
      <c r="P153" s="1">
        <f t="shared" ca="1" si="19"/>
        <v>0.41345371992753632</v>
      </c>
      <c r="Q153" s="1">
        <f t="shared" ca="1" si="19"/>
        <v>0.20438131039708995</v>
      </c>
      <c r="R153" s="1">
        <f t="shared" ca="1" si="19"/>
        <v>2.8519117236351706E-2</v>
      </c>
      <c r="S153" s="1">
        <f t="shared" ca="1" si="19"/>
        <v>3.8074730065231509E-2</v>
      </c>
      <c r="T153" s="1">
        <f t="shared" ca="1" si="19"/>
        <v>8.6398050302987389E-2</v>
      </c>
      <c r="U153" s="1">
        <f t="shared" ca="1" si="18"/>
        <v>0.11518654323516338</v>
      </c>
      <c r="V153" s="1">
        <f t="shared" ca="1" si="15"/>
        <v>9.3752668600766559E-2</v>
      </c>
      <c r="W153" s="1">
        <f t="shared" ca="1" si="16"/>
        <v>6.5010201860122754E-2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7.5902254869448571E-2</v>
      </c>
      <c r="E154" s="1">
        <f t="shared" ca="1" si="13"/>
        <v>7.9341691537408707E-2</v>
      </c>
      <c r="F154" s="1">
        <f t="shared" ca="1" si="19"/>
        <v>0.12765319245856352</v>
      </c>
      <c r="G154" s="1">
        <f t="shared" ca="1" si="19"/>
        <v>0.11813154219291397</v>
      </c>
      <c r="H154" s="1">
        <f t="shared" ca="1" si="19"/>
        <v>0.10320629909015437</v>
      </c>
      <c r="I154" s="1">
        <f t="shared" ca="1" si="19"/>
        <v>0.10074235071484802</v>
      </c>
      <c r="J154" s="1">
        <f t="shared" ca="1" si="19"/>
        <v>9.0613256607560741E-2</v>
      </c>
      <c r="K154" s="1">
        <f t="shared" ca="1" si="19"/>
        <v>5.864114556915969E-2</v>
      </c>
      <c r="L154" s="1">
        <f t="shared" ca="1" si="19"/>
        <v>0.11202997146145133</v>
      </c>
      <c r="M154" s="1">
        <f t="shared" ca="1" si="19"/>
        <v>0.32062904211309073</v>
      </c>
      <c r="N154" s="1">
        <f t="shared" ca="1" si="19"/>
        <v>0.59527444061342538</v>
      </c>
      <c r="O154" s="1">
        <f t="shared" ca="1" si="19"/>
        <v>0.69153246977423632</v>
      </c>
      <c r="P154" s="1">
        <f t="shared" ca="1" si="19"/>
        <v>0.60159245223672519</v>
      </c>
      <c r="Q154" s="1">
        <f t="shared" ca="1" si="19"/>
        <v>0.32263683591115183</v>
      </c>
      <c r="R154" s="1">
        <f t="shared" ca="1" si="19"/>
        <v>0.12173997197226527</v>
      </c>
      <c r="S154" s="1">
        <f t="shared" ca="1" si="19"/>
        <v>4.9027308271452498E-2</v>
      </c>
      <c r="T154" s="1">
        <f t="shared" ca="1" si="19"/>
        <v>1.7325690093816043E-2</v>
      </c>
      <c r="U154" s="1">
        <f t="shared" ca="1" si="18"/>
        <v>5.1350900717645885E-2</v>
      </c>
      <c r="V154" s="1">
        <f t="shared" ca="1" si="15"/>
        <v>6.3925151628939789E-2</v>
      </c>
      <c r="W154" s="1">
        <f t="shared" ca="1" si="16"/>
        <v>-6.2103390183419222E-3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-1.6699329782963703E-2</v>
      </c>
      <c r="E155" s="1">
        <f t="shared" ca="1" si="13"/>
        <v>-1.6678583030231156E-3</v>
      </c>
      <c r="F155" s="1">
        <f t="shared" ca="1" si="19"/>
        <v>3.3599663268254858E-2</v>
      </c>
      <c r="G155" s="1">
        <f t="shared" ca="1" si="19"/>
        <v>0.17124004375592061</v>
      </c>
      <c r="H155" s="1">
        <f t="shared" ca="1" si="19"/>
        <v>0.31875081502345709</v>
      </c>
      <c r="I155" s="1">
        <f t="shared" ca="1" si="19"/>
        <v>0.17647949237312721</v>
      </c>
      <c r="J155" s="1">
        <f t="shared" ca="1" si="19"/>
        <v>7.4369899192189531E-2</v>
      </c>
      <c r="K155" s="1">
        <f t="shared" ca="1" si="19"/>
        <v>0.19461923035857748</v>
      </c>
      <c r="L155" s="1">
        <f t="shared" ca="1" si="19"/>
        <v>0.38473256733944111</v>
      </c>
      <c r="M155" s="1">
        <f t="shared" ca="1" si="19"/>
        <v>0.36930532902868507</v>
      </c>
      <c r="N155" s="1">
        <f t="shared" ca="1" si="19"/>
        <v>0.4420525894255386</v>
      </c>
      <c r="O155" s="1">
        <f t="shared" ca="1" si="19"/>
        <v>0.51620939353844508</v>
      </c>
      <c r="P155" s="1">
        <f t="shared" ca="1" si="19"/>
        <v>0.68842210902954137</v>
      </c>
      <c r="Q155" s="1">
        <f t="shared" ca="1" si="19"/>
        <v>0.59505120153285729</v>
      </c>
      <c r="R155" s="1">
        <f t="shared" ca="1" si="19"/>
        <v>0.28401000665341491</v>
      </c>
      <c r="S155" s="1">
        <f t="shared" ca="1" si="19"/>
        <v>0.12912762979906142</v>
      </c>
      <c r="T155" s="1">
        <f t="shared" ca="1" si="19"/>
        <v>0.11439289727163804</v>
      </c>
      <c r="U155" s="1">
        <f t="shared" ca="1" si="18"/>
        <v>9.8552728558304534E-2</v>
      </c>
      <c r="V155" s="1">
        <f t="shared" ca="1" si="15"/>
        <v>8.4124874130570432E-2</v>
      </c>
      <c r="W155" s="1">
        <f t="shared" ca="1" si="16"/>
        <v>8.9947261935814496E-2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0.10506158745592338</v>
      </c>
      <c r="E156" s="1">
        <f t="shared" ca="1" si="13"/>
        <v>1.6030582200357035E-2</v>
      </c>
      <c r="F156" s="1">
        <f t="shared" ca="1" si="19"/>
        <v>1.0816662723729473E-2</v>
      </c>
      <c r="G156" s="1">
        <f t="shared" ca="1" si="19"/>
        <v>3.4280476516921482E-2</v>
      </c>
      <c r="H156" s="1">
        <f t="shared" ca="1" si="19"/>
        <v>4.3642973700680057E-2</v>
      </c>
      <c r="I156" s="1">
        <f t="shared" ca="1" si="19"/>
        <v>8.9957333155781916E-2</v>
      </c>
      <c r="J156" s="1">
        <f t="shared" ca="1" si="19"/>
        <v>0.15872942342900351</v>
      </c>
      <c r="K156" s="1">
        <f t="shared" ca="1" si="19"/>
        <v>0.12114261425269435</v>
      </c>
      <c r="L156" s="1">
        <f t="shared" ca="1" si="19"/>
        <v>0.15522495382400248</v>
      </c>
      <c r="M156" s="1">
        <f t="shared" ca="1" si="19"/>
        <v>0.31864450458254984</v>
      </c>
      <c r="N156" s="1">
        <f t="shared" ca="1" si="19"/>
        <v>0.46043768368744831</v>
      </c>
      <c r="O156" s="1">
        <f t="shared" ca="1" si="19"/>
        <v>0.34587501689501032</v>
      </c>
      <c r="P156" s="1">
        <f t="shared" ca="1" si="19"/>
        <v>0.32381748140074418</v>
      </c>
      <c r="Q156" s="1">
        <f t="shared" ca="1" si="19"/>
        <v>0.31256335214372666</v>
      </c>
      <c r="R156" s="1">
        <f t="shared" ca="1" si="19"/>
        <v>0.19510684393151562</v>
      </c>
      <c r="S156" s="1">
        <f t="shared" ca="1" si="19"/>
        <v>0.10004043766239853</v>
      </c>
      <c r="T156" s="1">
        <f t="shared" ca="1" si="19"/>
        <v>3.1385609924129546E-2</v>
      </c>
      <c r="U156" s="1">
        <f t="shared" ca="1" si="18"/>
        <v>1.1348736144420845E-2</v>
      </c>
      <c r="V156" s="1">
        <f t="shared" ca="1" si="15"/>
        <v>2.4316760605858415E-2</v>
      </c>
      <c r="W156" s="1">
        <f t="shared" ca="1" si="16"/>
        <v>4.2504559088870311E-2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-2.0420694876512019E-2</v>
      </c>
      <c r="E157" s="1">
        <f t="shared" ca="1" si="13"/>
        <v>2.2172895058977776E-2</v>
      </c>
      <c r="F157" s="1">
        <f t="shared" ca="1" si="19"/>
        <v>9.2710433891536798E-2</v>
      </c>
      <c r="G157" s="1">
        <f t="shared" ca="1" si="19"/>
        <v>0.2229165221379911</v>
      </c>
      <c r="H157" s="1">
        <f t="shared" ca="1" si="19"/>
        <v>0.30898200003590776</v>
      </c>
      <c r="I157" s="1">
        <f t="shared" ca="1" si="19"/>
        <v>0.11155388948590497</v>
      </c>
      <c r="J157" s="1">
        <f t="shared" ca="1" si="19"/>
        <v>-1.6511481235442181E-2</v>
      </c>
      <c r="K157" s="1">
        <f t="shared" ca="1" si="19"/>
        <v>-4.2409804933890823E-3</v>
      </c>
      <c r="L157" s="1">
        <f t="shared" ca="1" si="19"/>
        <v>8.9433344415053989E-2</v>
      </c>
      <c r="M157" s="1">
        <f t="shared" ca="1" si="19"/>
        <v>0.32986630023901309</v>
      </c>
      <c r="N157" s="1">
        <f t="shared" ca="1" si="19"/>
        <v>0.72889639122444672</v>
      </c>
      <c r="O157" s="1">
        <f t="shared" ca="1" si="19"/>
        <v>0.95812150529576967</v>
      </c>
      <c r="P157" s="1">
        <f t="shared" ca="1" si="19"/>
        <v>0.97021519563108016</v>
      </c>
      <c r="Q157" s="1">
        <f t="shared" ca="1" si="19"/>
        <v>0.86167343188481049</v>
      </c>
      <c r="R157" s="1">
        <f t="shared" ca="1" si="19"/>
        <v>0.64472368818858217</v>
      </c>
      <c r="S157" s="1">
        <f t="shared" ca="1" si="19"/>
        <v>0.29414632666037882</v>
      </c>
      <c r="T157" s="1">
        <f t="shared" ca="1" si="19"/>
        <v>0.10912147104030412</v>
      </c>
      <c r="U157" s="1">
        <f t="shared" ca="1" si="18"/>
        <v>7.2912276547252769E-2</v>
      </c>
      <c r="V157" s="1">
        <f t="shared" ca="1" si="15"/>
        <v>2.3553604661377816E-2</v>
      </c>
      <c r="W157" s="1">
        <f t="shared" ca="1" si="16"/>
        <v>-2.9105494443472324E-2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4.0268050533422584E-2</v>
      </c>
      <c r="E158" s="1">
        <f t="shared" ca="1" si="13"/>
        <v>3.8711803102307665E-2</v>
      </c>
      <c r="F158" s="1">
        <f t="shared" ca="1" si="19"/>
        <v>7.9696346595244119E-2</v>
      </c>
      <c r="G158" s="1">
        <f t="shared" ca="1" si="19"/>
        <v>0.15937502068098891</v>
      </c>
      <c r="H158" s="1">
        <f t="shared" ca="1" si="19"/>
        <v>0.25742935187199339</v>
      </c>
      <c r="I158" s="1">
        <f t="shared" ca="1" si="19"/>
        <v>0.30230635512450932</v>
      </c>
      <c r="J158" s="1">
        <f t="shared" ca="1" si="19"/>
        <v>0.32858121918690508</v>
      </c>
      <c r="K158" s="1">
        <f t="shared" ca="1" si="19"/>
        <v>0.17644005427362988</v>
      </c>
      <c r="L158" s="1">
        <f ca="1">(L108+0.6*(M108+K108)+0.15*(J108+N108))/(1+2*0.6+2*0.15)</f>
        <v>6.4556868472962409E-2</v>
      </c>
      <c r="M158" s="1">
        <f t="shared" ca="1" si="19"/>
        <v>0.15113876320101949</v>
      </c>
      <c r="N158" s="1">
        <f t="shared" ca="1" si="19"/>
        <v>0.38053256167541316</v>
      </c>
      <c r="O158" s="1">
        <f t="shared" ca="1" si="19"/>
        <v>0.45722036393484433</v>
      </c>
      <c r="P158" s="1">
        <f t="shared" ca="1" si="19"/>
        <v>0.63815584969791039</v>
      </c>
      <c r="Q158" s="1">
        <f t="shared" ca="1" si="19"/>
        <v>0.74383601988943737</v>
      </c>
      <c r="R158" s="1">
        <f t="shared" ca="1" si="19"/>
        <v>0.55461873908187898</v>
      </c>
      <c r="S158" s="1">
        <f t="shared" ca="1" si="19"/>
        <v>0.25188282702841031</v>
      </c>
      <c r="T158" s="1">
        <f t="shared" ca="1" si="19"/>
        <v>0.11102469907841062</v>
      </c>
      <c r="U158" s="1">
        <f t="shared" ca="1" si="18"/>
        <v>7.2047603069432475E-2</v>
      </c>
      <c r="V158" s="1">
        <f t="shared" ca="1" si="15"/>
        <v>3.7738958693405163E-2</v>
      </c>
      <c r="W158" s="1">
        <f ca="1">(W108+0.6*(V108)+0.15*U108)/(1+0.6+0.15)</f>
        <v>1.2185800538804923E-2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2.4145616200074185E-2</v>
      </c>
      <c r="E160" s="3">
        <f t="shared" ref="E160:W160" ca="1" si="20">AVERAGE(E111:E134)</f>
        <v>4.0017286970207587E-2</v>
      </c>
      <c r="F160" s="3">
        <f t="shared" ca="1" si="20"/>
        <v>7.0351654212386663E-2</v>
      </c>
      <c r="G160" s="3">
        <f t="shared" ca="1" si="20"/>
        <v>0.11132779317168323</v>
      </c>
      <c r="H160" s="3">
        <f t="shared" ca="1" si="20"/>
        <v>0.15473498961750978</v>
      </c>
      <c r="I160" s="3">
        <f t="shared" ca="1" si="20"/>
        <v>0.12293503432615534</v>
      </c>
      <c r="J160" s="3">
        <f t="shared" ca="1" si="20"/>
        <v>7.9908449064208451E-2</v>
      </c>
      <c r="K160" s="3">
        <f t="shared" ca="1" si="20"/>
        <v>5.5553318259046351E-2</v>
      </c>
      <c r="L160" s="3">
        <f t="shared" ca="1" si="20"/>
        <v>3.4320631338171634E-2</v>
      </c>
      <c r="M160" s="3">
        <f t="shared" ca="1" si="20"/>
        <v>2.4517495052934463E-2</v>
      </c>
      <c r="N160" s="3">
        <f t="shared" ca="1" si="20"/>
        <v>5.5423522856601348E-2</v>
      </c>
      <c r="O160" s="3">
        <f t="shared" ca="1" si="20"/>
        <v>9.8745901808277123E-2</v>
      </c>
      <c r="P160" s="3">
        <f t="shared" ca="1" si="20"/>
        <v>6.6158780098090134E-2</v>
      </c>
      <c r="Q160" s="3">
        <f t="shared" ca="1" si="20"/>
        <v>3.9119169559601923E-2</v>
      </c>
      <c r="R160" s="3">
        <f t="shared" ca="1" si="20"/>
        <v>5.4926281082614659E-2</v>
      </c>
      <c r="S160" s="3">
        <f t="shared" ca="1" si="20"/>
        <v>8.5031269457838912E-2</v>
      </c>
      <c r="T160" s="3">
        <f t="shared" ca="1" si="20"/>
        <v>7.0687987437742267E-2</v>
      </c>
      <c r="U160" s="3">
        <f t="shared" ca="1" si="20"/>
        <v>0.11408174114654186</v>
      </c>
      <c r="V160" s="3">
        <f t="shared" ca="1" si="20"/>
        <v>0.29015469369982366</v>
      </c>
      <c r="W160" s="3">
        <f t="shared" ca="1" si="20"/>
        <v>0.58867543573298575</v>
      </c>
    </row>
    <row r="161" spans="2:23">
      <c r="C161" s="1" t="s">
        <v>198</v>
      </c>
      <c r="D161" s="10">
        <f ca="1">AVERAGE(D135:D158)</f>
        <v>3.2936646801697805E-2</v>
      </c>
      <c r="E161" s="3">
        <f t="shared" ref="E161:W161" ca="1" si="21">AVERAGE(E135:E158)</f>
        <v>7.0330446206969238E-2</v>
      </c>
      <c r="F161" s="3">
        <f t="shared" ca="1" si="21"/>
        <v>0.13314834998550437</v>
      </c>
      <c r="G161" s="3">
        <f t="shared" ca="1" si="21"/>
        <v>0.20148538960848864</v>
      </c>
      <c r="H161" s="3">
        <f t="shared" ca="1" si="21"/>
        <v>0.28853585765451256</v>
      </c>
      <c r="I161" s="3">
        <f t="shared" ca="1" si="21"/>
        <v>0.2806938461191551</v>
      </c>
      <c r="J161" s="3">
        <f t="shared" ca="1" si="21"/>
        <v>0.28751067524989921</v>
      </c>
      <c r="K161" s="3">
        <f t="shared" ca="1" si="21"/>
        <v>0.31437226881212521</v>
      </c>
      <c r="L161" s="3">
        <f t="shared" ca="1" si="21"/>
        <v>0.29375157647874833</v>
      </c>
      <c r="M161" s="3">
        <f t="shared" ca="1" si="21"/>
        <v>0.25568929863043771</v>
      </c>
      <c r="N161" s="3">
        <f t="shared" ca="1" si="21"/>
        <v>0.32067864830708553</v>
      </c>
      <c r="O161" s="3">
        <f t="shared" ca="1" si="21"/>
        <v>0.38004801669451299</v>
      </c>
      <c r="P161" s="3">
        <f t="shared" ca="1" si="21"/>
        <v>0.4155575735524879</v>
      </c>
      <c r="Q161" s="3">
        <f t="shared" ca="1" si="21"/>
        <v>0.42057583104329038</v>
      </c>
      <c r="R161" s="3">
        <f t="shared" ca="1" si="21"/>
        <v>0.33624901366333065</v>
      </c>
      <c r="S161" s="3">
        <f t="shared" ca="1" si="21"/>
        <v>0.2019409338226297</v>
      </c>
      <c r="T161" s="3">
        <f t="shared" ca="1" si="21"/>
        <v>0.14605389035227206</v>
      </c>
      <c r="U161" s="3">
        <f t="shared" ca="1" si="21"/>
        <v>0.18191475640039281</v>
      </c>
      <c r="V161" s="3">
        <f t="shared" ca="1" si="21"/>
        <v>0.19774798827838988</v>
      </c>
      <c r="W161" s="3">
        <f t="shared" ca="1" si="21"/>
        <v>0.24223997125914079</v>
      </c>
    </row>
    <row r="162" spans="2:23">
      <c r="C162" s="1" t="s">
        <v>16</v>
      </c>
      <c r="D162" s="3">
        <f ca="1">IF(D165&gt;0,TINV(TTEST(D111:D134,D135:D158,2,2),46),-TINV(TTEST(D111:D134,D135:D158,2,2),46))</f>
        <v>-0.45209500555186433</v>
      </c>
      <c r="E162" s="3">
        <f t="shared" ref="E162:V162" ca="1" si="22">IF(E165&gt;0,TINV(TTEST(E111:E134,E135:E158,2,2),46),-TINV(TTEST(E111:E134,E135:E158,2,2),46))</f>
        <v>-1.244147502405593</v>
      </c>
      <c r="F162" s="3">
        <f t="shared" ca="1" si="22"/>
        <v>-1.9390494751958816</v>
      </c>
      <c r="G162" s="3">
        <f t="shared" ca="1" si="22"/>
        <v>-2.6278693681196597</v>
      </c>
      <c r="H162" s="3">
        <f t="shared" ca="1" si="22"/>
        <v>-2.6516412521222126</v>
      </c>
      <c r="I162" s="3">
        <f t="shared" ca="1" si="22"/>
        <v>-3.5261203849536011</v>
      </c>
      <c r="J162" s="3">
        <f t="shared" ca="1" si="22"/>
        <v>-4.4798437620086204</v>
      </c>
      <c r="K162" s="3">
        <f t="shared" ca="1" si="22"/>
        <v>-4.7646468051661852</v>
      </c>
      <c r="L162" s="3">
        <f t="shared" ca="1" si="22"/>
        <v>-5.467548473871318</v>
      </c>
      <c r="M162" s="3">
        <f t="shared" ca="1" si="22"/>
        <v>-7.204361377503183</v>
      </c>
      <c r="N162" s="3">
        <f t="shared" ca="1" si="22"/>
        <v>-5.2946306878538572</v>
      </c>
      <c r="O162" s="3">
        <f t="shared" ca="1" si="22"/>
        <v>-4.9208475518528303</v>
      </c>
      <c r="P162" s="3">
        <f t="shared" ca="1" si="22"/>
        <v>-6.5541193597800671</v>
      </c>
      <c r="Q162" s="3">
        <f t="shared" ca="1" si="22"/>
        <v>-7.8797370696468576</v>
      </c>
      <c r="R162" s="3">
        <f t="shared" ca="1" si="22"/>
        <v>-6.7857898177515601</v>
      </c>
      <c r="S162" s="3">
        <f t="shared" ca="1" si="22"/>
        <v>-3.5407923811550814</v>
      </c>
      <c r="T162" s="3">
        <f t="shared" ca="1" si="22"/>
        <v>-2.5899755854500413</v>
      </c>
      <c r="U162" s="3">
        <f t="shared" ca="1" si="22"/>
        <v>-1.9267256868133802</v>
      </c>
      <c r="V162" s="3">
        <f t="shared" ca="1" si="22"/>
        <v>3.4315598727106691</v>
      </c>
      <c r="W162" s="3">
        <f ca="1">IF(W165&gt;0,TINV(TTEST(W111:W134,W135:W158,2,2),46),-TINV(TTEST(W111:W134,W135:W158,2,2),46))</f>
        <v>6.9600377630243688</v>
      </c>
    </row>
    <row r="163" spans="2:23">
      <c r="B163" s="1" t="s">
        <v>199</v>
      </c>
      <c r="C163" s="1" t="s">
        <v>0</v>
      </c>
      <c r="D163" s="3">
        <f ca="1">STDEV(D111:D134)/SQRT(COUNT(D111:D134))</f>
        <v>1.4374574738690202E-2</v>
      </c>
      <c r="E163" s="3">
        <f t="shared" ref="E163:W163" ca="1" si="23">STDEV(E111:E134)/SQRT(COUNT(E111:E134))</f>
        <v>1.4996434571909195E-2</v>
      </c>
      <c r="F163" s="3">
        <f t="shared" ca="1" si="23"/>
        <v>1.7111683456930343E-2</v>
      </c>
      <c r="G163" s="3">
        <f t="shared" ca="1" si="23"/>
        <v>1.9530937653451635E-2</v>
      </c>
      <c r="H163" s="3">
        <f t="shared" ca="1" si="23"/>
        <v>3.1231728746753482E-2</v>
      </c>
      <c r="I163" s="3">
        <f t="shared" ca="1" si="23"/>
        <v>2.3701499880161517E-2</v>
      </c>
      <c r="J163" s="3">
        <f t="shared" ca="1" si="23"/>
        <v>1.5964201952336585E-2</v>
      </c>
      <c r="K163" s="3">
        <f t="shared" ca="1" si="23"/>
        <v>1.4740349340396506E-2</v>
      </c>
      <c r="L163" s="3">
        <f t="shared" ca="1" si="23"/>
        <v>1.347779155466901E-2</v>
      </c>
      <c r="M163" s="3">
        <f t="shared" ca="1" si="23"/>
        <v>1.5467549086094491E-2</v>
      </c>
      <c r="N163" s="3">
        <f t="shared" ca="1" si="23"/>
        <v>2.3556954780410505E-2</v>
      </c>
      <c r="O163" s="3">
        <f t="shared" ca="1" si="23"/>
        <v>2.7649002770906591E-2</v>
      </c>
      <c r="P163" s="3">
        <f t="shared" ca="1" si="23"/>
        <v>1.9661993651302563E-2</v>
      </c>
      <c r="Q163" s="3">
        <f t="shared" ca="1" si="23"/>
        <v>1.4639333678709454E-2</v>
      </c>
      <c r="R163" s="3">
        <f t="shared" ca="1" si="23"/>
        <v>1.5840962479499943E-2</v>
      </c>
      <c r="S163" s="3">
        <f t="shared" ca="1" si="23"/>
        <v>2.1957293244690805E-2</v>
      </c>
      <c r="T163" s="3">
        <f t="shared" ca="1" si="23"/>
        <v>1.8159108648034657E-2</v>
      </c>
      <c r="U163" s="3">
        <f t="shared" ca="1" si="23"/>
        <v>1.4078582752060762E-2</v>
      </c>
      <c r="V163" s="3">
        <f t="shared" ca="1" si="23"/>
        <v>1.2784924414561557E-2</v>
      </c>
      <c r="W163" s="3">
        <f t="shared" ca="1" si="23"/>
        <v>1.424292178429459E-2</v>
      </c>
    </row>
    <row r="164" spans="2:23">
      <c r="C164" s="1" t="s">
        <v>198</v>
      </c>
      <c r="D164" s="3">
        <f ca="1">STDEV(D135:D158)/SQRT(COUNT(D135:D158))</f>
        <v>1.3095164902972127E-2</v>
      </c>
      <c r="E164" s="3">
        <f t="shared" ref="E164:W164" ca="1" si="24">STDEV(E135:E158)/SQRT(COUNT(E135:E158))</f>
        <v>1.9202624840812133E-2</v>
      </c>
      <c r="F164" s="3">
        <f t="shared" ca="1" si="24"/>
        <v>2.7495414865116106E-2</v>
      </c>
      <c r="G164" s="3">
        <f t="shared" ca="1" si="24"/>
        <v>2.8206354231192398E-2</v>
      </c>
      <c r="H164" s="3">
        <f t="shared" ca="1" si="24"/>
        <v>3.9632746314840969E-2</v>
      </c>
      <c r="I164" s="3">
        <f t="shared" ca="1" si="24"/>
        <v>3.7946162093142576E-2</v>
      </c>
      <c r="J164" s="3">
        <f t="shared" ca="1" si="24"/>
        <v>4.3504821521718869E-2</v>
      </c>
      <c r="K164" s="3">
        <f t="shared" ca="1" si="24"/>
        <v>5.2282507294988068E-2</v>
      </c>
      <c r="L164" s="3">
        <f t="shared" ca="1" si="24"/>
        <v>4.5494815269912801E-2</v>
      </c>
      <c r="M164" s="3">
        <f t="shared" ca="1" si="24"/>
        <v>2.8113682277117184E-2</v>
      </c>
      <c r="N164" s="3">
        <f t="shared" ca="1" si="24"/>
        <v>4.421502862011948E-2</v>
      </c>
      <c r="O164" s="3">
        <f t="shared" ca="1" si="24"/>
        <v>5.0034120281139551E-2</v>
      </c>
      <c r="P164" s="3">
        <f t="shared" ca="1" si="24"/>
        <v>4.9551395554048541E-2</v>
      </c>
      <c r="Q164" s="3">
        <f t="shared" ca="1" si="24"/>
        <v>4.6143262604575998E-2</v>
      </c>
      <c r="R164" s="3">
        <f t="shared" ca="1" si="24"/>
        <v>3.8311859976624431E-2</v>
      </c>
      <c r="S164" s="3">
        <f t="shared" ca="1" si="24"/>
        <v>2.4658903519334731E-2</v>
      </c>
      <c r="T164" s="3">
        <f t="shared" ca="1" si="24"/>
        <v>2.273770312865054E-2</v>
      </c>
      <c r="U164" s="3">
        <f t="shared" ca="1" si="24"/>
        <v>3.2268900154237883E-2</v>
      </c>
      <c r="V164" s="3">
        <f t="shared" ca="1" si="24"/>
        <v>2.3699978119568539E-2</v>
      </c>
      <c r="W164" s="3">
        <f t="shared" ca="1" si="24"/>
        <v>4.7693645967633612E-2</v>
      </c>
    </row>
    <row r="165" spans="2:23">
      <c r="C165" s="1" t="s">
        <v>110</v>
      </c>
      <c r="D165" s="2">
        <f ca="1">D160-D161</f>
        <v>-8.7910306016236207E-3</v>
      </c>
      <c r="E165" s="2">
        <f t="shared" ref="E165:W165" ca="1" si="25">E160-E161</f>
        <v>-3.0313159236761651E-2</v>
      </c>
      <c r="F165" s="2">
        <f t="shared" ca="1" si="25"/>
        <v>-6.2796695773117708E-2</v>
      </c>
      <c r="G165" s="2">
        <f t="shared" ca="1" si="25"/>
        <v>-9.0157596436805404E-2</v>
      </c>
      <c r="H165" s="2">
        <f t="shared" ca="1" si="25"/>
        <v>-0.13380086803700278</v>
      </c>
      <c r="I165" s="2">
        <f t="shared" ca="1" si="25"/>
        <v>-0.15775881179299978</v>
      </c>
      <c r="J165" s="2">
        <f t="shared" ca="1" si="25"/>
        <v>-0.20760222618569074</v>
      </c>
      <c r="K165" s="2">
        <f t="shared" ca="1" si="25"/>
        <v>-0.25881895055307885</v>
      </c>
      <c r="L165" s="2">
        <f t="shared" ca="1" si="25"/>
        <v>-0.25943094514057669</v>
      </c>
      <c r="M165" s="2">
        <f t="shared" ca="1" si="25"/>
        <v>-0.23117180357750325</v>
      </c>
      <c r="N165" s="2">
        <f t="shared" ca="1" si="25"/>
        <v>-0.26525512545048419</v>
      </c>
      <c r="O165" s="2">
        <f t="shared" ca="1" si="25"/>
        <v>-0.28130211488623585</v>
      </c>
      <c r="P165" s="2">
        <f t="shared" ca="1" si="25"/>
        <v>-0.34939879345439778</v>
      </c>
      <c r="Q165" s="2">
        <f t="shared" ca="1" si="25"/>
        <v>-0.38145666148368845</v>
      </c>
      <c r="R165" s="2">
        <f t="shared" ca="1" si="25"/>
        <v>-0.281322732580716</v>
      </c>
      <c r="S165" s="2">
        <f t="shared" ca="1" si="25"/>
        <v>-0.11690966436479079</v>
      </c>
      <c r="T165" s="2">
        <f t="shared" ca="1" si="25"/>
        <v>-7.5365902914529798E-2</v>
      </c>
      <c r="U165" s="2">
        <f t="shared" ca="1" si="25"/>
        <v>-6.7833015253850951E-2</v>
      </c>
      <c r="V165" s="2">
        <f t="shared" ca="1" si="25"/>
        <v>9.2406705421433782E-2</v>
      </c>
      <c r="W165" s="2">
        <f t="shared" ca="1" si="25"/>
        <v>0.34643546447384499</v>
      </c>
    </row>
    <row r="167" spans="2:23">
      <c r="B167" s="1" t="s">
        <v>200</v>
      </c>
      <c r="D167" s="1">
        <f ca="1">COVAR(D111:D158,$C111:$C158)/VAR($C111:$C158)</f>
        <v>-4.3039420653782278E-3</v>
      </c>
      <c r="E167" s="1">
        <f t="shared" ref="E167:W167" ca="1" si="26">COVAR(E111:E158,$C111:$C158)/VAR($C111:$C158)</f>
        <v>-1.4840817542997887E-2</v>
      </c>
      <c r="F167" s="1">
        <f t="shared" ca="1" si="26"/>
        <v>-3.0744215638922219E-2</v>
      </c>
      <c r="G167" s="1">
        <f t="shared" ca="1" si="26"/>
        <v>-4.4139656588852653E-2</v>
      </c>
      <c r="H167" s="1">
        <f t="shared" ca="1" si="26"/>
        <v>-6.5506674976449283E-2</v>
      </c>
      <c r="I167" s="1">
        <f t="shared" ca="1" si="26"/>
        <v>-7.7236084940322774E-2</v>
      </c>
      <c r="J167" s="1">
        <f t="shared" ca="1" si="26"/>
        <v>-0.10163858990341108</v>
      </c>
      <c r="K167" s="1">
        <f t="shared" ca="1" si="26"/>
        <v>-0.12671344454161154</v>
      </c>
      <c r="L167" s="1">
        <f t="shared" ca="1" si="26"/>
        <v>-0.12701306689174069</v>
      </c>
      <c r="M167" s="1">
        <f t="shared" ca="1" si="26"/>
        <v>-0.11317786216815262</v>
      </c>
      <c r="N167" s="1">
        <f t="shared" ca="1" si="26"/>
        <v>-0.12986448850179952</v>
      </c>
      <c r="O167" s="1">
        <f t="shared" ca="1" si="26"/>
        <v>-0.13772082707971964</v>
      </c>
      <c r="P167" s="1">
        <f t="shared" ca="1" si="26"/>
        <v>-0.17105982596204899</v>
      </c>
      <c r="Q167" s="1">
        <f t="shared" ca="1" si="26"/>
        <v>-0.18675482385138914</v>
      </c>
      <c r="R167" s="1">
        <f t="shared" ca="1" si="26"/>
        <v>-0.13773092115930885</v>
      </c>
      <c r="S167" s="1">
        <f t="shared" ca="1" si="26"/>
        <v>-5.7237023178595484E-2</v>
      </c>
      <c r="T167" s="1">
        <f t="shared" ca="1" si="26"/>
        <v>-3.6897889968571865E-2</v>
      </c>
      <c r="U167" s="1">
        <f t="shared" ca="1" si="26"/>
        <v>-3.3209913718031198E-2</v>
      </c>
      <c r="V167" s="1">
        <f t="shared" ca="1" si="26"/>
        <v>4.524078286257701E-2</v>
      </c>
      <c r="W167" s="1">
        <f t="shared" ca="1" si="26"/>
        <v>0.16960902948198653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8.9999999999999993E-3</v>
      </c>
      <c r="E1">
        <v>8.9999999999999993E-3</v>
      </c>
      <c r="F1">
        <v>0.13700000000000001</v>
      </c>
      <c r="G1">
        <v>1.6E-2</v>
      </c>
      <c r="H1">
        <v>0.98499999999999999</v>
      </c>
      <c r="I1">
        <v>1.0999999999999999E-2</v>
      </c>
      <c r="J1">
        <v>6.9000000000000006E-2</v>
      </c>
      <c r="K1">
        <v>0.80500000000000005</v>
      </c>
      <c r="L1">
        <v>1.2999999999999999E-2</v>
      </c>
      <c r="M1">
        <v>1.0999999999999999E-2</v>
      </c>
      <c r="N1">
        <v>2E-3</v>
      </c>
      <c r="O1">
        <v>4.0000000000000001E-3</v>
      </c>
      <c r="P1">
        <v>0.01</v>
      </c>
      <c r="Q1">
        <v>0.28699999999999998</v>
      </c>
      <c r="R1">
        <v>2E-3</v>
      </c>
      <c r="S1">
        <v>1.2E-2</v>
      </c>
      <c r="T1">
        <v>7.3999999999999996E-2</v>
      </c>
      <c r="U1">
        <v>1.0999999999999999E-2</v>
      </c>
      <c r="V1">
        <v>1.0999999999999999E-2</v>
      </c>
      <c r="W1">
        <v>0.46899999999999997</v>
      </c>
      <c r="Z1" s="1">
        <f>AVERAGE(D1:M1)</f>
        <v>0.20649999999999999</v>
      </c>
      <c r="AA1" s="1">
        <f>AVERAGE(N1:W1)</f>
        <v>8.8200000000000001E-2</v>
      </c>
    </row>
    <row r="2" spans="1:27">
      <c r="A2">
        <v>1</v>
      </c>
      <c r="B2" t="s">
        <v>149</v>
      </c>
      <c r="C2">
        <v>30</v>
      </c>
      <c r="D2">
        <v>1.2E-2</v>
      </c>
      <c r="E2">
        <v>1.2E-2</v>
      </c>
      <c r="F2">
        <v>3.5000000000000003E-2</v>
      </c>
      <c r="G2">
        <v>4.7E-2</v>
      </c>
      <c r="H2">
        <v>0.89900000000000002</v>
      </c>
      <c r="I2">
        <v>1.4E-2</v>
      </c>
      <c r="J2">
        <v>0.111</v>
      </c>
      <c r="K2">
        <v>0.61899999999999999</v>
      </c>
      <c r="L2">
        <v>1.4999999999999999E-2</v>
      </c>
      <c r="M2">
        <v>1.4E-2</v>
      </c>
      <c r="N2">
        <v>7.5999999999999998E-2</v>
      </c>
      <c r="O2">
        <v>3.0000000000000001E-3</v>
      </c>
      <c r="P2">
        <v>1.2999999999999999E-2</v>
      </c>
      <c r="Q2">
        <v>5.0000000000000001E-3</v>
      </c>
      <c r="R2">
        <v>1.7000000000000001E-2</v>
      </c>
      <c r="S2">
        <v>1.4E-2</v>
      </c>
      <c r="T2">
        <v>7.0000000000000001E-3</v>
      </c>
      <c r="U2">
        <v>1.2999999999999999E-2</v>
      </c>
      <c r="V2">
        <v>1.4E-2</v>
      </c>
      <c r="W2">
        <v>5.1999999999999998E-2</v>
      </c>
      <c r="Z2" s="1">
        <f t="shared" ref="Z2:Z48" si="0">AVERAGE(D2:M2)</f>
        <v>0.17780000000000001</v>
      </c>
      <c r="AA2" s="1">
        <f t="shared" ref="AA2:AA48" si="1">AVERAGE(N2:W2)</f>
        <v>2.1400000000000002E-2</v>
      </c>
    </row>
    <row r="3" spans="1:27">
      <c r="A3">
        <v>2</v>
      </c>
      <c r="B3" t="s">
        <v>150</v>
      </c>
      <c r="C3">
        <v>30</v>
      </c>
      <c r="D3">
        <v>1.0999999999999999E-2</v>
      </c>
      <c r="E3">
        <v>1.0999999999999999E-2</v>
      </c>
      <c r="F3">
        <v>0.109</v>
      </c>
      <c r="G3">
        <v>6.7000000000000004E-2</v>
      </c>
      <c r="H3">
        <v>0.99</v>
      </c>
      <c r="I3">
        <v>1.2999999999999999E-2</v>
      </c>
      <c r="J3">
        <v>0.22700000000000001</v>
      </c>
      <c r="K3">
        <v>0.94099999999999995</v>
      </c>
      <c r="L3">
        <v>1.4999999999999999E-2</v>
      </c>
      <c r="M3">
        <v>1.2999999999999999E-2</v>
      </c>
      <c r="N3">
        <v>0.46600000000000003</v>
      </c>
      <c r="O3">
        <v>6.0000000000000001E-3</v>
      </c>
      <c r="P3">
        <v>1.2E-2</v>
      </c>
      <c r="Q3">
        <v>6.0000000000000001E-3</v>
      </c>
      <c r="R3">
        <v>1.2999999999999999E-2</v>
      </c>
      <c r="S3">
        <v>1.4E-2</v>
      </c>
      <c r="T3">
        <v>1.6E-2</v>
      </c>
      <c r="U3">
        <v>1.2999999999999999E-2</v>
      </c>
      <c r="V3">
        <v>1.2999999999999999E-2</v>
      </c>
      <c r="W3">
        <v>1.4999999999999999E-2</v>
      </c>
      <c r="Z3" s="1">
        <f t="shared" si="0"/>
        <v>0.23969999999999997</v>
      </c>
      <c r="AA3" s="1">
        <f t="shared" si="1"/>
        <v>5.7400000000000007E-2</v>
      </c>
    </row>
    <row r="4" spans="1:27">
      <c r="A4">
        <v>3</v>
      </c>
      <c r="B4" t="s">
        <v>151</v>
      </c>
      <c r="C4">
        <v>30</v>
      </c>
      <c r="D4">
        <v>8.9999999999999993E-3</v>
      </c>
      <c r="E4">
        <v>0.01</v>
      </c>
      <c r="F4">
        <v>0.13400000000000001</v>
      </c>
      <c r="G4">
        <v>0.82599999999999996</v>
      </c>
      <c r="H4">
        <v>0.98199999999999998</v>
      </c>
      <c r="I4">
        <v>1.0999999999999999E-2</v>
      </c>
      <c r="J4">
        <v>0.187</v>
      </c>
      <c r="K4">
        <v>0.98499999999999999</v>
      </c>
      <c r="L4">
        <v>1.2E-2</v>
      </c>
      <c r="M4">
        <v>1.0999999999999999E-2</v>
      </c>
      <c r="N4">
        <v>0.35699999999999998</v>
      </c>
      <c r="O4">
        <v>3.3000000000000002E-2</v>
      </c>
      <c r="P4">
        <v>0.01</v>
      </c>
      <c r="Q4">
        <v>3.0000000000000001E-3</v>
      </c>
      <c r="R4">
        <v>2.8000000000000001E-2</v>
      </c>
      <c r="S4">
        <v>1.0999999999999999E-2</v>
      </c>
      <c r="T4">
        <v>6.0000000000000001E-3</v>
      </c>
      <c r="U4">
        <v>1.0999999999999999E-2</v>
      </c>
      <c r="V4">
        <v>1.0999999999999999E-2</v>
      </c>
      <c r="W4">
        <v>0.25600000000000001</v>
      </c>
      <c r="Z4" s="1">
        <f t="shared" si="0"/>
        <v>0.31669999999999998</v>
      </c>
      <c r="AA4" s="1">
        <f t="shared" si="1"/>
        <v>7.2600000000000012E-2</v>
      </c>
    </row>
    <row r="5" spans="1:27">
      <c r="A5">
        <v>4</v>
      </c>
      <c r="B5" t="s">
        <v>152</v>
      </c>
      <c r="C5">
        <v>30</v>
      </c>
      <c r="D5">
        <v>8.9999999999999993E-3</v>
      </c>
      <c r="E5">
        <v>8.9999999999999993E-3</v>
      </c>
      <c r="F5">
        <v>0.32100000000000001</v>
      </c>
      <c r="G5">
        <v>4.3999999999999997E-2</v>
      </c>
      <c r="H5">
        <v>0.99199999999999999</v>
      </c>
      <c r="I5">
        <v>0.01</v>
      </c>
      <c r="J5">
        <v>5.0000000000000001E-3</v>
      </c>
      <c r="K5">
        <v>0.97299999999999998</v>
      </c>
      <c r="L5">
        <v>1.0999999999999999E-2</v>
      </c>
      <c r="M5">
        <v>0.01</v>
      </c>
      <c r="N5">
        <v>2E-3</v>
      </c>
      <c r="O5">
        <v>2E-3</v>
      </c>
      <c r="P5">
        <v>0.01</v>
      </c>
      <c r="Q5">
        <v>7.0000000000000001E-3</v>
      </c>
      <c r="R5">
        <v>3.0000000000000001E-3</v>
      </c>
      <c r="S5">
        <v>1.0999999999999999E-2</v>
      </c>
      <c r="T5">
        <v>6.0000000000000001E-3</v>
      </c>
      <c r="U5">
        <v>0.01</v>
      </c>
      <c r="V5">
        <v>0.01</v>
      </c>
      <c r="W5">
        <v>1.6E-2</v>
      </c>
      <c r="Z5" s="1">
        <f t="shared" si="0"/>
        <v>0.2384</v>
      </c>
      <c r="AA5" s="1">
        <f t="shared" si="1"/>
        <v>7.7000000000000011E-3</v>
      </c>
    </row>
    <row r="6" spans="1:27">
      <c r="A6">
        <v>5</v>
      </c>
      <c r="B6" t="s">
        <v>153</v>
      </c>
      <c r="C6">
        <v>30</v>
      </c>
      <c r="D6">
        <v>8.9999999999999993E-3</v>
      </c>
      <c r="E6">
        <v>8.9999999999999993E-3</v>
      </c>
      <c r="F6">
        <v>0.20499999999999999</v>
      </c>
      <c r="G6">
        <v>1.0999999999999999E-2</v>
      </c>
      <c r="H6">
        <v>0.80200000000000005</v>
      </c>
      <c r="I6">
        <v>1.0999999999999999E-2</v>
      </c>
      <c r="J6">
        <v>0.42099999999999999</v>
      </c>
      <c r="K6">
        <v>0.98599999999999999</v>
      </c>
      <c r="L6">
        <v>1.2999999999999999E-2</v>
      </c>
      <c r="M6">
        <v>1.2E-2</v>
      </c>
      <c r="N6">
        <v>5.5E-2</v>
      </c>
      <c r="O6">
        <v>0.105</v>
      </c>
      <c r="P6">
        <v>0.01</v>
      </c>
      <c r="Q6">
        <v>0.22600000000000001</v>
      </c>
      <c r="R6">
        <v>6.0000000000000001E-3</v>
      </c>
      <c r="S6">
        <v>1.2999999999999999E-2</v>
      </c>
      <c r="T6">
        <v>2.3E-2</v>
      </c>
      <c r="U6">
        <v>1.0999999999999999E-2</v>
      </c>
      <c r="V6">
        <v>1.0999999999999999E-2</v>
      </c>
      <c r="W6">
        <v>0.32</v>
      </c>
      <c r="Z6" s="1">
        <f t="shared" si="0"/>
        <v>0.24789999999999995</v>
      </c>
      <c r="AA6" s="1">
        <f t="shared" si="1"/>
        <v>7.8E-2</v>
      </c>
    </row>
    <row r="7" spans="1:27">
      <c r="A7">
        <v>6</v>
      </c>
      <c r="B7" t="s">
        <v>154</v>
      </c>
      <c r="C7">
        <v>30</v>
      </c>
      <c r="D7">
        <v>8.9999999999999993E-3</v>
      </c>
      <c r="E7">
        <v>8.9999999999999993E-3</v>
      </c>
      <c r="F7">
        <v>3.6999999999999998E-2</v>
      </c>
      <c r="G7">
        <v>0.68300000000000005</v>
      </c>
      <c r="H7">
        <v>0.94599999999999995</v>
      </c>
      <c r="I7">
        <v>0.01</v>
      </c>
      <c r="J7">
        <v>0.33400000000000002</v>
      </c>
      <c r="K7">
        <v>0.97399999999999998</v>
      </c>
      <c r="L7">
        <v>0.01</v>
      </c>
      <c r="M7">
        <v>8.9999999999999993E-3</v>
      </c>
      <c r="N7">
        <v>5.0000000000000001E-3</v>
      </c>
      <c r="O7">
        <v>3.6999999999999998E-2</v>
      </c>
      <c r="P7">
        <v>8.9999999999999993E-3</v>
      </c>
      <c r="Q7">
        <v>2.8000000000000001E-2</v>
      </c>
      <c r="R7">
        <v>4.0000000000000001E-3</v>
      </c>
      <c r="S7">
        <v>0.01</v>
      </c>
      <c r="T7">
        <v>1.7000000000000001E-2</v>
      </c>
      <c r="U7">
        <v>8.9999999999999993E-3</v>
      </c>
      <c r="V7">
        <v>8.9999999999999993E-3</v>
      </c>
      <c r="W7">
        <v>4.0000000000000001E-3</v>
      </c>
      <c r="Z7" s="1">
        <f t="shared" si="0"/>
        <v>0.30209999999999992</v>
      </c>
      <c r="AA7" s="1">
        <f t="shared" si="1"/>
        <v>1.32E-2</v>
      </c>
    </row>
    <row r="8" spans="1:27">
      <c r="A8">
        <v>7</v>
      </c>
      <c r="B8" t="s">
        <v>155</v>
      </c>
      <c r="C8">
        <v>30</v>
      </c>
      <c r="D8">
        <v>0.01</v>
      </c>
      <c r="E8">
        <v>0.01</v>
      </c>
      <c r="F8">
        <v>3.3000000000000002E-2</v>
      </c>
      <c r="G8">
        <v>0.74199999999999999</v>
      </c>
      <c r="H8">
        <v>0.34899999999999998</v>
      </c>
      <c r="I8">
        <v>1.2E-2</v>
      </c>
      <c r="J8">
        <v>7.6999999999999999E-2</v>
      </c>
      <c r="K8">
        <v>0.97299999999999998</v>
      </c>
      <c r="L8">
        <v>1.2999999999999999E-2</v>
      </c>
      <c r="M8">
        <v>1.2E-2</v>
      </c>
      <c r="N8">
        <v>2E-3</v>
      </c>
      <c r="O8">
        <v>9.5000000000000001E-2</v>
      </c>
      <c r="P8">
        <v>1.0999999999999999E-2</v>
      </c>
      <c r="Q8">
        <v>6.0000000000000001E-3</v>
      </c>
      <c r="R8">
        <v>6.0000000000000001E-3</v>
      </c>
      <c r="S8">
        <v>1.2999999999999999E-2</v>
      </c>
      <c r="T8">
        <v>1.7999999999999999E-2</v>
      </c>
      <c r="U8">
        <v>1.2E-2</v>
      </c>
      <c r="V8">
        <v>1.2E-2</v>
      </c>
      <c r="W8">
        <v>4.8000000000000001E-2</v>
      </c>
      <c r="Z8" s="1">
        <f t="shared" si="0"/>
        <v>0.22309999999999999</v>
      </c>
      <c r="AA8" s="1">
        <f t="shared" si="1"/>
        <v>2.2300000000000004E-2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8.9999999999999993E-3</v>
      </c>
      <c r="F9">
        <v>9.8000000000000004E-2</v>
      </c>
      <c r="G9">
        <v>0.95899999999999996</v>
      </c>
      <c r="H9">
        <v>0.98199999999999998</v>
      </c>
      <c r="I9">
        <v>0.01</v>
      </c>
      <c r="J9">
        <v>3.3000000000000002E-2</v>
      </c>
      <c r="K9">
        <v>0.99199999999999999</v>
      </c>
      <c r="L9">
        <v>1.0999999999999999E-2</v>
      </c>
      <c r="M9">
        <v>0.01</v>
      </c>
      <c r="N9">
        <v>3.5999999999999997E-2</v>
      </c>
      <c r="O9">
        <v>2E-3</v>
      </c>
      <c r="P9">
        <v>0.01</v>
      </c>
      <c r="Q9">
        <v>1.6E-2</v>
      </c>
      <c r="R9">
        <v>5.0000000000000001E-3</v>
      </c>
      <c r="S9">
        <v>1.0999999999999999E-2</v>
      </c>
      <c r="T9">
        <v>1.2E-2</v>
      </c>
      <c r="U9">
        <v>0.01</v>
      </c>
      <c r="V9">
        <v>0.01</v>
      </c>
      <c r="W9">
        <v>0.01</v>
      </c>
      <c r="Z9" s="1">
        <f t="shared" si="0"/>
        <v>0.31129999999999997</v>
      </c>
      <c r="AA9" s="1">
        <f t="shared" si="1"/>
        <v>1.2199999999999999E-2</v>
      </c>
    </row>
    <row r="10" spans="1:27">
      <c r="A10">
        <v>9</v>
      </c>
      <c r="B10" t="s">
        <v>157</v>
      </c>
      <c r="C10">
        <v>30</v>
      </c>
      <c r="D10">
        <v>8.9999999999999993E-3</v>
      </c>
      <c r="E10">
        <v>8.9999999999999993E-3</v>
      </c>
      <c r="F10">
        <v>0.26</v>
      </c>
      <c r="G10">
        <v>0.26700000000000002</v>
      </c>
      <c r="H10">
        <v>0.84799999999999998</v>
      </c>
      <c r="I10">
        <v>1.0999999999999999E-2</v>
      </c>
      <c r="J10">
        <v>4.0000000000000001E-3</v>
      </c>
      <c r="K10">
        <v>0.96699999999999997</v>
      </c>
      <c r="L10">
        <v>1.2999999999999999E-2</v>
      </c>
      <c r="M10">
        <v>1.2E-2</v>
      </c>
      <c r="N10">
        <v>2.1000000000000001E-2</v>
      </c>
      <c r="O10">
        <v>3.0000000000000001E-3</v>
      </c>
      <c r="P10">
        <v>0.01</v>
      </c>
      <c r="Q10">
        <v>2.7E-2</v>
      </c>
      <c r="R10">
        <v>8.0000000000000002E-3</v>
      </c>
      <c r="S10">
        <v>1.2E-2</v>
      </c>
      <c r="T10">
        <v>7.8E-2</v>
      </c>
      <c r="U10">
        <v>1.0999999999999999E-2</v>
      </c>
      <c r="V10">
        <v>1.0999999999999999E-2</v>
      </c>
      <c r="W10">
        <v>8.9999999999999993E-3</v>
      </c>
      <c r="Z10" s="1">
        <f t="shared" si="0"/>
        <v>0.24</v>
      </c>
      <c r="AA10" s="1">
        <f t="shared" si="1"/>
        <v>1.9000000000000003E-2</v>
      </c>
    </row>
    <row r="11" spans="1:27">
      <c r="A11">
        <v>10</v>
      </c>
      <c r="B11" t="s">
        <v>158</v>
      </c>
      <c r="C11">
        <v>30</v>
      </c>
      <c r="D11">
        <v>8.0000000000000002E-3</v>
      </c>
      <c r="E11">
        <v>8.9999999999999993E-3</v>
      </c>
      <c r="F11">
        <v>0.21</v>
      </c>
      <c r="G11">
        <v>0.96</v>
      </c>
      <c r="H11">
        <v>0.95299999999999996</v>
      </c>
      <c r="I11">
        <v>0.01</v>
      </c>
      <c r="J11">
        <v>6.8000000000000005E-2</v>
      </c>
      <c r="K11">
        <v>0.99199999999999999</v>
      </c>
      <c r="L11">
        <v>0.01</v>
      </c>
      <c r="M11">
        <v>0.01</v>
      </c>
      <c r="N11">
        <v>0.35799999999999998</v>
      </c>
      <c r="O11">
        <v>0.52</v>
      </c>
      <c r="P11">
        <v>8.9999999999999993E-3</v>
      </c>
      <c r="Q11">
        <v>0.28499999999999998</v>
      </c>
      <c r="R11">
        <v>1.2999999999999999E-2</v>
      </c>
      <c r="S11">
        <v>0.01</v>
      </c>
      <c r="T11">
        <v>0.252</v>
      </c>
      <c r="U11">
        <v>0.01</v>
      </c>
      <c r="V11">
        <v>0.01</v>
      </c>
      <c r="W11">
        <v>0.11700000000000001</v>
      </c>
      <c r="Z11" s="1">
        <f t="shared" si="0"/>
        <v>0.3229999999999999</v>
      </c>
      <c r="AA11" s="1">
        <f t="shared" si="1"/>
        <v>0.15839999999999999</v>
      </c>
    </row>
    <row r="12" spans="1:27">
      <c r="A12">
        <v>11</v>
      </c>
      <c r="B12" t="s">
        <v>159</v>
      </c>
      <c r="C12">
        <v>30</v>
      </c>
      <c r="D12">
        <v>8.9999999999999993E-3</v>
      </c>
      <c r="E12">
        <v>8.9999999999999993E-3</v>
      </c>
      <c r="F12">
        <v>4.7E-2</v>
      </c>
      <c r="G12">
        <v>0.88500000000000001</v>
      </c>
      <c r="H12">
        <v>0.92600000000000005</v>
      </c>
      <c r="I12">
        <v>0.01</v>
      </c>
      <c r="J12">
        <v>0.112</v>
      </c>
      <c r="K12">
        <v>0.873</v>
      </c>
      <c r="L12">
        <v>0.01</v>
      </c>
      <c r="M12">
        <v>0.01</v>
      </c>
      <c r="N12">
        <v>1E-3</v>
      </c>
      <c r="O12">
        <v>1.2999999999999999E-2</v>
      </c>
      <c r="P12">
        <v>0.01</v>
      </c>
      <c r="Q12">
        <v>4.0000000000000001E-3</v>
      </c>
      <c r="R12">
        <v>2E-3</v>
      </c>
      <c r="S12">
        <v>0.01</v>
      </c>
      <c r="T12">
        <v>7.0000000000000001E-3</v>
      </c>
      <c r="U12">
        <v>0.01</v>
      </c>
      <c r="V12">
        <v>0.01</v>
      </c>
      <c r="W12">
        <v>1.0999999999999999E-2</v>
      </c>
      <c r="Z12" s="1">
        <f t="shared" si="0"/>
        <v>0.28909999999999997</v>
      </c>
      <c r="AA12" s="1">
        <f t="shared" si="1"/>
        <v>7.7999999999999996E-3</v>
      </c>
    </row>
    <row r="13" spans="1:27">
      <c r="A13">
        <v>12</v>
      </c>
      <c r="B13" t="s">
        <v>160</v>
      </c>
      <c r="C13">
        <v>30</v>
      </c>
      <c r="D13">
        <v>1.4E-2</v>
      </c>
      <c r="E13">
        <v>1.4E-2</v>
      </c>
      <c r="F13">
        <v>6.4000000000000001E-2</v>
      </c>
      <c r="G13">
        <v>0.20100000000000001</v>
      </c>
      <c r="H13">
        <v>0.89</v>
      </c>
      <c r="I13">
        <v>1.7000000000000001E-2</v>
      </c>
      <c r="J13">
        <v>0.03</v>
      </c>
      <c r="K13">
        <v>0.66700000000000004</v>
      </c>
      <c r="L13">
        <v>1.7999999999999999E-2</v>
      </c>
      <c r="M13">
        <v>1.6E-2</v>
      </c>
      <c r="N13">
        <v>4.0000000000000001E-3</v>
      </c>
      <c r="O13">
        <v>2E-3</v>
      </c>
      <c r="P13">
        <v>1.4999999999999999E-2</v>
      </c>
      <c r="Q13">
        <v>3.0000000000000001E-3</v>
      </c>
      <c r="R13">
        <v>6.0000000000000001E-3</v>
      </c>
      <c r="S13">
        <v>1.7000000000000001E-2</v>
      </c>
      <c r="T13">
        <v>1.4E-2</v>
      </c>
      <c r="U13">
        <v>1.6E-2</v>
      </c>
      <c r="V13">
        <v>1.6E-2</v>
      </c>
      <c r="W13">
        <v>0.01</v>
      </c>
      <c r="Z13" s="1">
        <f t="shared" si="0"/>
        <v>0.19309999999999999</v>
      </c>
      <c r="AA13" s="1">
        <f t="shared" si="1"/>
        <v>1.03E-2</v>
      </c>
    </row>
    <row r="14" spans="1:27">
      <c r="A14">
        <v>13</v>
      </c>
      <c r="B14" t="s">
        <v>161</v>
      </c>
      <c r="C14">
        <v>30</v>
      </c>
      <c r="D14">
        <v>8.9999999999999993E-3</v>
      </c>
      <c r="E14">
        <v>8.9999999999999993E-3</v>
      </c>
      <c r="F14">
        <v>0.11799999999999999</v>
      </c>
      <c r="G14">
        <v>0.95499999999999996</v>
      </c>
      <c r="H14">
        <v>0.94299999999999995</v>
      </c>
      <c r="I14">
        <v>0.01</v>
      </c>
      <c r="J14">
        <v>7.6999999999999999E-2</v>
      </c>
      <c r="K14">
        <v>0.98799999999999999</v>
      </c>
      <c r="L14">
        <v>0.01</v>
      </c>
      <c r="M14">
        <v>0.01</v>
      </c>
      <c r="N14">
        <v>5.0000000000000001E-3</v>
      </c>
      <c r="O14">
        <v>8.2000000000000003E-2</v>
      </c>
      <c r="P14">
        <v>8.9999999999999993E-3</v>
      </c>
      <c r="Q14">
        <v>2E-3</v>
      </c>
      <c r="R14">
        <v>2E-3</v>
      </c>
      <c r="S14">
        <v>0.01</v>
      </c>
      <c r="T14">
        <v>6.0000000000000001E-3</v>
      </c>
      <c r="U14">
        <v>0.01</v>
      </c>
      <c r="V14">
        <v>0.01</v>
      </c>
      <c r="W14">
        <v>5.3999999999999999E-2</v>
      </c>
      <c r="Z14" s="1">
        <f t="shared" si="0"/>
        <v>0.3128999999999999</v>
      </c>
      <c r="AA14" s="1">
        <f t="shared" si="1"/>
        <v>1.9E-2</v>
      </c>
    </row>
    <row r="15" spans="1:27">
      <c r="A15">
        <v>14</v>
      </c>
      <c r="B15" t="s">
        <v>162</v>
      </c>
      <c r="C15">
        <v>30</v>
      </c>
      <c r="D15">
        <v>1.2999999999999999E-2</v>
      </c>
      <c r="E15">
        <v>1.2999999999999999E-2</v>
      </c>
      <c r="F15">
        <v>0.187</v>
      </c>
      <c r="G15">
        <v>9.0999999999999998E-2</v>
      </c>
      <c r="H15">
        <v>0.92900000000000005</v>
      </c>
      <c r="I15">
        <v>1.4999999999999999E-2</v>
      </c>
      <c r="J15">
        <v>8.2000000000000003E-2</v>
      </c>
      <c r="K15">
        <v>0.98399999999999999</v>
      </c>
      <c r="L15">
        <v>1.6E-2</v>
      </c>
      <c r="M15">
        <v>1.4999999999999999E-2</v>
      </c>
      <c r="N15">
        <v>5.0000000000000001E-3</v>
      </c>
      <c r="O15">
        <v>3.0000000000000001E-3</v>
      </c>
      <c r="P15">
        <v>1.4E-2</v>
      </c>
      <c r="Q15">
        <v>2E-3</v>
      </c>
      <c r="R15">
        <v>7.0000000000000001E-3</v>
      </c>
      <c r="S15">
        <v>1.4999999999999999E-2</v>
      </c>
      <c r="T15">
        <v>1.7000000000000001E-2</v>
      </c>
      <c r="U15">
        <v>1.4999999999999999E-2</v>
      </c>
      <c r="V15">
        <v>1.4999999999999999E-2</v>
      </c>
      <c r="W15">
        <v>5.0000000000000001E-3</v>
      </c>
      <c r="Z15" s="1">
        <f t="shared" si="0"/>
        <v>0.23450000000000001</v>
      </c>
      <c r="AA15" s="1">
        <f t="shared" si="1"/>
        <v>9.7999999999999997E-3</v>
      </c>
    </row>
    <row r="16" spans="1:27">
      <c r="A16">
        <v>15</v>
      </c>
      <c r="B16" t="s">
        <v>163</v>
      </c>
      <c r="C16">
        <v>30</v>
      </c>
      <c r="D16">
        <v>8.9999999999999993E-3</v>
      </c>
      <c r="E16">
        <v>8.9999999999999993E-3</v>
      </c>
      <c r="F16">
        <v>7.4999999999999997E-2</v>
      </c>
      <c r="G16">
        <v>0.98699999999999999</v>
      </c>
      <c r="H16">
        <v>0.96499999999999997</v>
      </c>
      <c r="I16">
        <v>0.01</v>
      </c>
      <c r="J16">
        <v>4.7E-2</v>
      </c>
      <c r="K16">
        <v>0.94599999999999995</v>
      </c>
      <c r="L16">
        <v>0.01</v>
      </c>
      <c r="M16">
        <v>8.9999999999999993E-3</v>
      </c>
      <c r="N16">
        <v>3.0000000000000001E-3</v>
      </c>
      <c r="O16">
        <v>8.0000000000000002E-3</v>
      </c>
      <c r="P16">
        <v>8.9999999999999993E-3</v>
      </c>
      <c r="Q16">
        <v>7.0000000000000001E-3</v>
      </c>
      <c r="R16">
        <v>3.0000000000000001E-3</v>
      </c>
      <c r="S16">
        <v>0.01</v>
      </c>
      <c r="T16">
        <v>7.0000000000000001E-3</v>
      </c>
      <c r="U16">
        <v>0.01</v>
      </c>
      <c r="V16">
        <v>0.01</v>
      </c>
      <c r="W16">
        <v>3.1E-2</v>
      </c>
      <c r="Z16" s="1">
        <f t="shared" si="0"/>
        <v>0.30669999999999997</v>
      </c>
      <c r="AA16" s="1">
        <f t="shared" si="1"/>
        <v>9.7999999999999997E-3</v>
      </c>
    </row>
    <row r="17" spans="1:27">
      <c r="A17">
        <v>16</v>
      </c>
      <c r="B17" t="s">
        <v>164</v>
      </c>
      <c r="C17">
        <v>30</v>
      </c>
      <c r="D17">
        <v>1.2E-2</v>
      </c>
      <c r="E17">
        <v>1.2E-2</v>
      </c>
      <c r="F17">
        <v>0.28199999999999997</v>
      </c>
      <c r="G17">
        <v>0.309</v>
      </c>
      <c r="H17">
        <v>0.93899999999999995</v>
      </c>
      <c r="I17">
        <v>1.4E-2</v>
      </c>
      <c r="J17">
        <v>4.3999999999999997E-2</v>
      </c>
      <c r="K17">
        <v>0.95799999999999996</v>
      </c>
      <c r="L17">
        <v>1.4999999999999999E-2</v>
      </c>
      <c r="M17">
        <v>1.4E-2</v>
      </c>
      <c r="N17">
        <v>2E-3</v>
      </c>
      <c r="O17">
        <v>6.8000000000000005E-2</v>
      </c>
      <c r="P17">
        <v>1.2999999999999999E-2</v>
      </c>
      <c r="Q17">
        <v>2.9000000000000001E-2</v>
      </c>
      <c r="R17">
        <v>2E-3</v>
      </c>
      <c r="S17">
        <v>1.4999999999999999E-2</v>
      </c>
      <c r="T17">
        <v>1.7999999999999999E-2</v>
      </c>
      <c r="U17">
        <v>1.4E-2</v>
      </c>
      <c r="V17">
        <v>1.4E-2</v>
      </c>
      <c r="W17">
        <v>0.11799999999999999</v>
      </c>
      <c r="Z17" s="1">
        <f t="shared" si="0"/>
        <v>0.25989999999999996</v>
      </c>
      <c r="AA17" s="1">
        <f t="shared" si="1"/>
        <v>2.9300000000000003E-2</v>
      </c>
    </row>
    <row r="18" spans="1:27">
      <c r="A18">
        <v>17</v>
      </c>
      <c r="B18" t="s">
        <v>165</v>
      </c>
      <c r="C18">
        <v>30</v>
      </c>
      <c r="D18">
        <v>1.0999999999999999E-2</v>
      </c>
      <c r="E18">
        <v>1.0999999999999999E-2</v>
      </c>
      <c r="F18">
        <v>0.14099999999999999</v>
      </c>
      <c r="G18">
        <v>0.98699999999999999</v>
      </c>
      <c r="H18">
        <v>0.98599999999999999</v>
      </c>
      <c r="I18">
        <v>1.2999999999999999E-2</v>
      </c>
      <c r="J18">
        <v>0.26300000000000001</v>
      </c>
      <c r="K18">
        <v>0.99399999999999999</v>
      </c>
      <c r="L18">
        <v>1.4E-2</v>
      </c>
      <c r="M18">
        <v>1.2E-2</v>
      </c>
      <c r="N18">
        <v>4.7E-2</v>
      </c>
      <c r="O18">
        <v>0.159</v>
      </c>
      <c r="P18">
        <v>1.2E-2</v>
      </c>
      <c r="Q18">
        <v>2E-3</v>
      </c>
      <c r="R18">
        <v>4.0000000000000001E-3</v>
      </c>
      <c r="S18">
        <v>1.2999999999999999E-2</v>
      </c>
      <c r="T18">
        <v>1.4E-2</v>
      </c>
      <c r="U18">
        <v>1.2E-2</v>
      </c>
      <c r="V18">
        <v>1.2E-2</v>
      </c>
      <c r="W18">
        <v>0.318</v>
      </c>
      <c r="Z18" s="1">
        <f t="shared" si="0"/>
        <v>0.34319999999999995</v>
      </c>
      <c r="AA18" s="1">
        <f t="shared" si="1"/>
        <v>5.9300000000000005E-2</v>
      </c>
    </row>
    <row r="19" spans="1:27">
      <c r="A19">
        <v>18</v>
      </c>
      <c r="B19" t="s">
        <v>166</v>
      </c>
      <c r="C19">
        <v>30</v>
      </c>
      <c r="D19">
        <v>1.0999999999999999E-2</v>
      </c>
      <c r="E19">
        <v>1.0999999999999999E-2</v>
      </c>
      <c r="F19">
        <v>0.48299999999999998</v>
      </c>
      <c r="G19">
        <v>4.0000000000000001E-3</v>
      </c>
      <c r="H19">
        <v>0.98899999999999999</v>
      </c>
      <c r="I19">
        <v>1.2999999999999999E-2</v>
      </c>
      <c r="J19">
        <v>2.1999999999999999E-2</v>
      </c>
      <c r="K19">
        <v>0.98899999999999999</v>
      </c>
      <c r="L19">
        <v>1.4E-2</v>
      </c>
      <c r="M19">
        <v>1.2999999999999999E-2</v>
      </c>
      <c r="N19">
        <v>2E-3</v>
      </c>
      <c r="O19">
        <v>2E-3</v>
      </c>
      <c r="P19">
        <v>1.2E-2</v>
      </c>
      <c r="Q19">
        <v>2.5000000000000001E-2</v>
      </c>
      <c r="R19">
        <v>4.0000000000000001E-3</v>
      </c>
      <c r="S19">
        <v>1.4E-2</v>
      </c>
      <c r="T19">
        <v>1.2E-2</v>
      </c>
      <c r="U19">
        <v>1.2999999999999999E-2</v>
      </c>
      <c r="V19">
        <v>1.2999999999999999E-2</v>
      </c>
      <c r="W19">
        <v>1.6E-2</v>
      </c>
      <c r="Z19" s="1">
        <f t="shared" si="0"/>
        <v>0.25489999999999996</v>
      </c>
      <c r="AA19" s="1">
        <f t="shared" si="1"/>
        <v>1.1299999999999999E-2</v>
      </c>
    </row>
    <row r="20" spans="1:27">
      <c r="A20">
        <v>19</v>
      </c>
      <c r="B20" t="s">
        <v>167</v>
      </c>
      <c r="C20">
        <v>30</v>
      </c>
      <c r="D20">
        <v>1.2E-2</v>
      </c>
      <c r="E20">
        <v>1.2E-2</v>
      </c>
      <c r="F20">
        <v>0.39100000000000001</v>
      </c>
      <c r="G20">
        <v>4.3999999999999997E-2</v>
      </c>
      <c r="H20">
        <v>0.96699999999999997</v>
      </c>
      <c r="I20">
        <v>1.4E-2</v>
      </c>
      <c r="J20">
        <v>7.0000000000000001E-3</v>
      </c>
      <c r="K20">
        <v>0.95799999999999996</v>
      </c>
      <c r="L20">
        <v>1.4E-2</v>
      </c>
      <c r="M20">
        <v>1.2999999999999999E-2</v>
      </c>
      <c r="N20">
        <v>6.0000000000000001E-3</v>
      </c>
      <c r="O20">
        <v>0.06</v>
      </c>
      <c r="P20">
        <v>1.2999999999999999E-2</v>
      </c>
      <c r="Q20">
        <v>9.8000000000000004E-2</v>
      </c>
      <c r="R20">
        <v>3.0000000000000001E-3</v>
      </c>
      <c r="S20">
        <v>1.4E-2</v>
      </c>
      <c r="T20">
        <v>2.1000000000000001E-2</v>
      </c>
      <c r="U20">
        <v>1.2999999999999999E-2</v>
      </c>
      <c r="V20">
        <v>1.2999999999999999E-2</v>
      </c>
      <c r="W20">
        <v>3.0000000000000001E-3</v>
      </c>
      <c r="Z20" s="1">
        <f t="shared" si="0"/>
        <v>0.24319999999999994</v>
      </c>
      <c r="AA20" s="1">
        <f t="shared" si="1"/>
        <v>2.4400000000000002E-2</v>
      </c>
    </row>
    <row r="21" spans="1:27">
      <c r="A21">
        <v>20</v>
      </c>
      <c r="B21" t="s">
        <v>168</v>
      </c>
      <c r="C21">
        <v>30</v>
      </c>
      <c r="D21">
        <v>1.0999999999999999E-2</v>
      </c>
      <c r="E21">
        <v>1.0999999999999999E-2</v>
      </c>
      <c r="F21">
        <v>9.8000000000000004E-2</v>
      </c>
      <c r="G21">
        <v>2.5999999999999999E-2</v>
      </c>
      <c r="H21">
        <v>0.90600000000000003</v>
      </c>
      <c r="I21">
        <v>1.2999999999999999E-2</v>
      </c>
      <c r="J21">
        <v>2E-3</v>
      </c>
      <c r="K21">
        <v>0.91400000000000003</v>
      </c>
      <c r="L21">
        <v>1.4E-2</v>
      </c>
      <c r="M21">
        <v>1.2999999999999999E-2</v>
      </c>
      <c r="N21">
        <v>2.8000000000000001E-2</v>
      </c>
      <c r="O21">
        <v>8.9999999999999993E-3</v>
      </c>
      <c r="P21">
        <v>1.2E-2</v>
      </c>
      <c r="Q21">
        <v>4.0000000000000001E-3</v>
      </c>
      <c r="R21">
        <v>8.0000000000000002E-3</v>
      </c>
      <c r="S21">
        <v>1.2999999999999999E-2</v>
      </c>
      <c r="T21">
        <v>1.7000000000000001E-2</v>
      </c>
      <c r="U21">
        <v>1.2999999999999999E-2</v>
      </c>
      <c r="V21">
        <v>1.2999999999999999E-2</v>
      </c>
      <c r="W21">
        <v>3.0000000000000001E-3</v>
      </c>
      <c r="Z21" s="1">
        <f t="shared" si="0"/>
        <v>0.20080000000000001</v>
      </c>
      <c r="AA21" s="1">
        <f t="shared" si="1"/>
        <v>1.2E-2</v>
      </c>
    </row>
    <row r="22" spans="1:27">
      <c r="A22">
        <v>21</v>
      </c>
      <c r="B22" t="s">
        <v>169</v>
      </c>
      <c r="C22">
        <v>30</v>
      </c>
      <c r="D22">
        <v>8.0000000000000002E-3</v>
      </c>
      <c r="E22">
        <v>8.0000000000000002E-3</v>
      </c>
      <c r="F22">
        <v>0.56299999999999994</v>
      </c>
      <c r="G22">
        <v>0.67800000000000005</v>
      </c>
      <c r="H22">
        <v>0.98699999999999999</v>
      </c>
      <c r="I22">
        <v>0.01</v>
      </c>
      <c r="J22">
        <v>6.6000000000000003E-2</v>
      </c>
      <c r="K22">
        <v>0.99299999999999999</v>
      </c>
      <c r="L22">
        <v>1.0999999999999999E-2</v>
      </c>
      <c r="M22">
        <v>0.01</v>
      </c>
      <c r="N22">
        <v>0.56299999999999994</v>
      </c>
      <c r="O22">
        <v>2.9000000000000001E-2</v>
      </c>
      <c r="P22">
        <v>8.9999999999999993E-3</v>
      </c>
      <c r="Q22">
        <v>6.6000000000000003E-2</v>
      </c>
      <c r="R22">
        <v>0.01</v>
      </c>
      <c r="S22">
        <v>1.0999999999999999E-2</v>
      </c>
      <c r="T22">
        <v>1.7999999999999999E-2</v>
      </c>
      <c r="U22">
        <v>0.01</v>
      </c>
      <c r="V22">
        <v>0.01</v>
      </c>
      <c r="W22">
        <v>5.7000000000000002E-2</v>
      </c>
      <c r="Z22" s="1">
        <f t="shared" si="0"/>
        <v>0.33339999999999997</v>
      </c>
      <c r="AA22" s="1">
        <f t="shared" si="1"/>
        <v>7.8300000000000008E-2</v>
      </c>
    </row>
    <row r="23" spans="1:27">
      <c r="A23">
        <v>22</v>
      </c>
      <c r="B23" t="s">
        <v>170</v>
      </c>
      <c r="C23">
        <v>30</v>
      </c>
      <c r="D23">
        <v>1.2E-2</v>
      </c>
      <c r="E23">
        <v>1.2E-2</v>
      </c>
      <c r="F23">
        <v>0.214</v>
      </c>
      <c r="G23">
        <v>0.36399999999999999</v>
      </c>
      <c r="H23">
        <v>0.94299999999999995</v>
      </c>
      <c r="I23">
        <v>1.4E-2</v>
      </c>
      <c r="J23">
        <v>2E-3</v>
      </c>
      <c r="K23">
        <v>0.98199999999999998</v>
      </c>
      <c r="L23">
        <v>1.6E-2</v>
      </c>
      <c r="M23">
        <v>1.4E-2</v>
      </c>
      <c r="N23">
        <v>2.7E-2</v>
      </c>
      <c r="O23">
        <v>3.0000000000000001E-3</v>
      </c>
      <c r="P23">
        <v>1.2999999999999999E-2</v>
      </c>
      <c r="Q23">
        <v>2E-3</v>
      </c>
      <c r="R23">
        <v>7.0000000000000001E-3</v>
      </c>
      <c r="S23">
        <v>1.4999999999999999E-2</v>
      </c>
      <c r="T23">
        <v>1.6E-2</v>
      </c>
      <c r="U23">
        <v>1.4E-2</v>
      </c>
      <c r="V23">
        <v>1.4E-2</v>
      </c>
      <c r="W23">
        <v>3.0000000000000001E-3</v>
      </c>
      <c r="Z23" s="1">
        <f t="shared" si="0"/>
        <v>0.25729999999999997</v>
      </c>
      <c r="AA23" s="1">
        <f t="shared" si="1"/>
        <v>1.14E-2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8.9999999999999993E-3</v>
      </c>
      <c r="F24">
        <v>0.39500000000000002</v>
      </c>
      <c r="G24">
        <v>2.1000000000000001E-2</v>
      </c>
      <c r="H24">
        <v>0.93300000000000005</v>
      </c>
      <c r="I24">
        <v>1.0999999999999999E-2</v>
      </c>
      <c r="J24">
        <v>2E-3</v>
      </c>
      <c r="K24">
        <v>0.98499999999999999</v>
      </c>
      <c r="L24">
        <v>1.2999999999999999E-2</v>
      </c>
      <c r="M24">
        <v>1.0999999999999999E-2</v>
      </c>
      <c r="N24">
        <v>1.2999999999999999E-2</v>
      </c>
      <c r="O24">
        <v>8.9999999999999993E-3</v>
      </c>
      <c r="P24">
        <v>0.01</v>
      </c>
      <c r="Q24">
        <v>0.03</v>
      </c>
      <c r="R24">
        <v>2E-3</v>
      </c>
      <c r="S24">
        <v>1.2E-2</v>
      </c>
      <c r="T24">
        <v>2.4E-2</v>
      </c>
      <c r="U24">
        <v>1.0999999999999999E-2</v>
      </c>
      <c r="V24">
        <v>1.0999999999999999E-2</v>
      </c>
      <c r="W24">
        <v>8.0000000000000002E-3</v>
      </c>
      <c r="Z24" s="1">
        <f t="shared" si="0"/>
        <v>0.23889999999999997</v>
      </c>
      <c r="AA24" s="1">
        <f t="shared" si="1"/>
        <v>1.3000000000000001E-2</v>
      </c>
    </row>
    <row r="25" spans="1:27">
      <c r="A25">
        <v>24</v>
      </c>
      <c r="B25" t="s">
        <v>172</v>
      </c>
      <c r="C25">
        <v>30</v>
      </c>
      <c r="D25">
        <v>8.9999999999999993E-3</v>
      </c>
      <c r="E25">
        <v>8.9999999999999993E-3</v>
      </c>
      <c r="F25">
        <v>1.9E-2</v>
      </c>
      <c r="G25">
        <v>0.96699999999999997</v>
      </c>
      <c r="H25">
        <v>0.03</v>
      </c>
      <c r="I25">
        <v>0.01</v>
      </c>
      <c r="J25">
        <v>0.91800000000000004</v>
      </c>
      <c r="K25">
        <v>3.4000000000000002E-2</v>
      </c>
      <c r="L25">
        <v>1.0999999999999999E-2</v>
      </c>
      <c r="M25">
        <v>0.01</v>
      </c>
      <c r="N25">
        <v>0.45700000000000002</v>
      </c>
      <c r="O25">
        <v>0.51800000000000002</v>
      </c>
      <c r="P25">
        <v>0.01</v>
      </c>
      <c r="Q25">
        <v>0.65200000000000002</v>
      </c>
      <c r="R25">
        <v>0.126</v>
      </c>
      <c r="S25">
        <v>1.0999999999999999E-2</v>
      </c>
      <c r="T25">
        <v>4.0000000000000001E-3</v>
      </c>
      <c r="U25">
        <v>0.01</v>
      </c>
      <c r="V25">
        <v>0.01</v>
      </c>
      <c r="W25">
        <v>6.0000000000000001E-3</v>
      </c>
      <c r="Z25" s="1">
        <f t="shared" si="0"/>
        <v>0.20169999999999999</v>
      </c>
      <c r="AA25" s="1">
        <f t="shared" si="1"/>
        <v>0.18039999999999998</v>
      </c>
    </row>
    <row r="26" spans="1:27">
      <c r="A26">
        <v>25</v>
      </c>
      <c r="B26" t="s">
        <v>173</v>
      </c>
      <c r="C26">
        <v>30</v>
      </c>
      <c r="D26">
        <v>1.2E-2</v>
      </c>
      <c r="E26">
        <v>1.2999999999999999E-2</v>
      </c>
      <c r="F26">
        <v>0.01</v>
      </c>
      <c r="G26">
        <v>0.99</v>
      </c>
      <c r="H26">
        <v>0.97699999999999998</v>
      </c>
      <c r="I26">
        <v>1.4999999999999999E-2</v>
      </c>
      <c r="J26">
        <v>0.28599999999999998</v>
      </c>
      <c r="K26">
        <v>6.2E-2</v>
      </c>
      <c r="L26">
        <v>1.7000000000000001E-2</v>
      </c>
      <c r="M26">
        <v>1.6E-2</v>
      </c>
      <c r="N26">
        <v>0.55900000000000005</v>
      </c>
      <c r="O26">
        <v>1.4999999999999999E-2</v>
      </c>
      <c r="P26">
        <v>1.4E-2</v>
      </c>
      <c r="Q26">
        <v>0.85899999999999999</v>
      </c>
      <c r="R26">
        <v>6.7000000000000004E-2</v>
      </c>
      <c r="S26">
        <v>1.7000000000000001E-2</v>
      </c>
      <c r="T26">
        <v>0.17599999999999999</v>
      </c>
      <c r="U26">
        <v>1.4999999999999999E-2</v>
      </c>
      <c r="V26">
        <v>1.4999999999999999E-2</v>
      </c>
      <c r="W26">
        <v>0.97699999999999998</v>
      </c>
      <c r="Z26" s="1">
        <f t="shared" si="0"/>
        <v>0.23979999999999996</v>
      </c>
      <c r="AA26" s="1">
        <f t="shared" si="1"/>
        <v>0.27139999999999997</v>
      </c>
    </row>
    <row r="27" spans="1:27">
      <c r="A27">
        <v>26</v>
      </c>
      <c r="B27" t="s">
        <v>174</v>
      </c>
      <c r="C27">
        <v>30</v>
      </c>
      <c r="D27">
        <v>1.4E-2</v>
      </c>
      <c r="E27">
        <v>1.4E-2</v>
      </c>
      <c r="F27">
        <v>5.3999999999999999E-2</v>
      </c>
      <c r="G27">
        <v>4.8000000000000001E-2</v>
      </c>
      <c r="H27">
        <v>6.8000000000000005E-2</v>
      </c>
      <c r="I27">
        <v>1.6E-2</v>
      </c>
      <c r="J27">
        <v>0.49299999999999999</v>
      </c>
      <c r="K27">
        <v>0.70499999999999996</v>
      </c>
      <c r="L27">
        <v>1.7999999999999999E-2</v>
      </c>
      <c r="M27">
        <v>1.6E-2</v>
      </c>
      <c r="N27">
        <v>0.17699999999999999</v>
      </c>
      <c r="O27">
        <v>8.9999999999999993E-3</v>
      </c>
      <c r="P27">
        <v>1.4999999999999999E-2</v>
      </c>
      <c r="Q27">
        <v>0.76200000000000001</v>
      </c>
      <c r="R27">
        <v>3.4000000000000002E-2</v>
      </c>
      <c r="S27">
        <v>1.7000000000000001E-2</v>
      </c>
      <c r="T27">
        <v>1.2999999999999999E-2</v>
      </c>
      <c r="U27">
        <v>1.6E-2</v>
      </c>
      <c r="V27">
        <v>1.6E-2</v>
      </c>
      <c r="W27">
        <v>3.0000000000000001E-3</v>
      </c>
      <c r="Z27" s="1">
        <f t="shared" si="0"/>
        <v>0.14460000000000001</v>
      </c>
      <c r="AA27" s="1">
        <f t="shared" si="1"/>
        <v>0.10619999999999999</v>
      </c>
    </row>
    <row r="28" spans="1:27">
      <c r="A28">
        <v>27</v>
      </c>
      <c r="B28" t="s">
        <v>175</v>
      </c>
      <c r="C28">
        <v>30</v>
      </c>
      <c r="D28">
        <v>6.0000000000000001E-3</v>
      </c>
      <c r="E28">
        <v>7.0000000000000001E-3</v>
      </c>
      <c r="F28">
        <v>1.4999999999999999E-2</v>
      </c>
      <c r="G28">
        <v>0.624</v>
      </c>
      <c r="H28">
        <v>0.94699999999999995</v>
      </c>
      <c r="I28">
        <v>8.0000000000000002E-3</v>
      </c>
      <c r="J28">
        <v>0.82099999999999995</v>
      </c>
      <c r="K28">
        <v>3.5999999999999997E-2</v>
      </c>
      <c r="L28">
        <v>8.9999999999999993E-3</v>
      </c>
      <c r="M28">
        <v>8.0000000000000002E-3</v>
      </c>
      <c r="N28">
        <v>0.79400000000000004</v>
      </c>
      <c r="O28">
        <v>0.97299999999999998</v>
      </c>
      <c r="P28">
        <v>7.0000000000000001E-3</v>
      </c>
      <c r="Q28">
        <v>0.98099999999999998</v>
      </c>
      <c r="R28">
        <v>0.43099999999999999</v>
      </c>
      <c r="S28">
        <v>8.0000000000000002E-3</v>
      </c>
      <c r="T28">
        <v>0.34300000000000003</v>
      </c>
      <c r="U28">
        <v>8.0000000000000002E-3</v>
      </c>
      <c r="V28">
        <v>8.0000000000000002E-3</v>
      </c>
      <c r="W28">
        <v>0.254</v>
      </c>
      <c r="Z28" s="1">
        <f t="shared" si="0"/>
        <v>0.24809999999999999</v>
      </c>
      <c r="AA28" s="1">
        <f t="shared" si="1"/>
        <v>0.38069999999999998</v>
      </c>
    </row>
    <row r="29" spans="1:27">
      <c r="A29">
        <v>28</v>
      </c>
      <c r="B29" t="s">
        <v>176</v>
      </c>
      <c r="C29">
        <v>30</v>
      </c>
      <c r="D29">
        <v>1.0999999999999999E-2</v>
      </c>
      <c r="E29">
        <v>1.0999999999999999E-2</v>
      </c>
      <c r="F29">
        <v>4.0000000000000001E-3</v>
      </c>
      <c r="G29">
        <v>0.92900000000000005</v>
      </c>
      <c r="H29">
        <v>6.4000000000000001E-2</v>
      </c>
      <c r="I29">
        <v>1.2999999999999999E-2</v>
      </c>
      <c r="J29">
        <v>0.14299999999999999</v>
      </c>
      <c r="K29">
        <v>0.93799999999999994</v>
      </c>
      <c r="L29">
        <v>1.4E-2</v>
      </c>
      <c r="M29">
        <v>1.2999999999999999E-2</v>
      </c>
      <c r="N29">
        <v>0.55100000000000005</v>
      </c>
      <c r="O29">
        <v>7.0000000000000001E-3</v>
      </c>
      <c r="P29">
        <v>1.2E-2</v>
      </c>
      <c r="Q29">
        <v>6.0000000000000001E-3</v>
      </c>
      <c r="R29">
        <v>5.0000000000000001E-3</v>
      </c>
      <c r="S29">
        <v>1.2999999999999999E-2</v>
      </c>
      <c r="T29">
        <v>3.0000000000000001E-3</v>
      </c>
      <c r="U29">
        <v>1.2E-2</v>
      </c>
      <c r="V29">
        <v>1.2E-2</v>
      </c>
      <c r="W29">
        <v>1.6E-2</v>
      </c>
      <c r="Z29" s="1">
        <f t="shared" si="0"/>
        <v>0.21399999999999997</v>
      </c>
      <c r="AA29" s="1">
        <f t="shared" si="1"/>
        <v>6.3700000000000007E-2</v>
      </c>
    </row>
    <row r="30" spans="1:27">
      <c r="A30">
        <v>29</v>
      </c>
      <c r="B30" t="s">
        <v>177</v>
      </c>
      <c r="C30">
        <v>30</v>
      </c>
      <c r="D30">
        <v>8.9999999999999993E-3</v>
      </c>
      <c r="E30">
        <v>8.9999999999999993E-3</v>
      </c>
      <c r="F30">
        <v>0.14199999999999999</v>
      </c>
      <c r="G30">
        <v>0.35899999999999999</v>
      </c>
      <c r="H30">
        <v>0.91200000000000003</v>
      </c>
      <c r="I30">
        <v>8.9999999999999993E-3</v>
      </c>
      <c r="J30">
        <v>2.5000000000000001E-2</v>
      </c>
      <c r="K30">
        <v>0.99399999999999999</v>
      </c>
      <c r="L30">
        <v>0.01</v>
      </c>
      <c r="M30">
        <v>0.01</v>
      </c>
      <c r="N30">
        <v>0.13300000000000001</v>
      </c>
      <c r="O30">
        <v>5.0000000000000001E-3</v>
      </c>
      <c r="P30">
        <v>8.9999999999999993E-3</v>
      </c>
      <c r="Q30">
        <v>0.184</v>
      </c>
      <c r="R30">
        <v>3.0000000000000001E-3</v>
      </c>
      <c r="S30">
        <v>0.01</v>
      </c>
      <c r="T30">
        <v>4.0000000000000001E-3</v>
      </c>
      <c r="U30">
        <v>8.9999999999999993E-3</v>
      </c>
      <c r="V30">
        <v>8.9999999999999993E-3</v>
      </c>
      <c r="W30">
        <v>5.0000000000000001E-3</v>
      </c>
      <c r="Z30" s="1">
        <f t="shared" si="0"/>
        <v>0.24789999999999993</v>
      </c>
      <c r="AA30" s="1">
        <f t="shared" si="1"/>
        <v>3.7100000000000008E-2</v>
      </c>
    </row>
    <row r="31" spans="1:27">
      <c r="A31">
        <v>30</v>
      </c>
      <c r="B31" t="s">
        <v>178</v>
      </c>
      <c r="C31">
        <v>30</v>
      </c>
      <c r="D31">
        <v>0.01</v>
      </c>
      <c r="E31">
        <v>1.0999999999999999E-2</v>
      </c>
      <c r="F31">
        <v>2E-3</v>
      </c>
      <c r="G31">
        <v>0.22500000000000001</v>
      </c>
      <c r="H31">
        <v>0.98299999999999998</v>
      </c>
      <c r="I31">
        <v>1.2999999999999999E-2</v>
      </c>
      <c r="J31">
        <v>6.0999999999999999E-2</v>
      </c>
      <c r="K31">
        <v>5.7000000000000002E-2</v>
      </c>
      <c r="L31">
        <v>1.4E-2</v>
      </c>
      <c r="M31">
        <v>1.4E-2</v>
      </c>
      <c r="N31">
        <v>6.2E-2</v>
      </c>
      <c r="O31">
        <v>0.57599999999999996</v>
      </c>
      <c r="P31">
        <v>1.0999999999999999E-2</v>
      </c>
      <c r="Q31">
        <v>0.99299999999999999</v>
      </c>
      <c r="R31">
        <v>6.9000000000000006E-2</v>
      </c>
      <c r="S31">
        <v>1.2999999999999999E-2</v>
      </c>
      <c r="T31">
        <v>0.53300000000000003</v>
      </c>
      <c r="U31">
        <v>1.2E-2</v>
      </c>
      <c r="V31">
        <v>1.2E-2</v>
      </c>
      <c r="W31">
        <v>0.66400000000000003</v>
      </c>
      <c r="Z31" s="1">
        <f t="shared" si="0"/>
        <v>0.13899999999999996</v>
      </c>
      <c r="AA31" s="1">
        <f t="shared" si="1"/>
        <v>0.29449999999999998</v>
      </c>
    </row>
    <row r="32" spans="1:27">
      <c r="A32">
        <v>31</v>
      </c>
      <c r="B32" t="s">
        <v>179</v>
      </c>
      <c r="C32">
        <v>30</v>
      </c>
      <c r="D32">
        <v>7.0000000000000001E-3</v>
      </c>
      <c r="E32">
        <v>8.0000000000000002E-3</v>
      </c>
      <c r="F32">
        <v>5.0000000000000001E-3</v>
      </c>
      <c r="G32">
        <v>7.0000000000000001E-3</v>
      </c>
      <c r="H32">
        <v>5.0000000000000001E-3</v>
      </c>
      <c r="I32">
        <v>8.9999999999999993E-3</v>
      </c>
      <c r="J32">
        <v>0.98099999999999998</v>
      </c>
      <c r="K32">
        <v>0.80200000000000005</v>
      </c>
      <c r="L32">
        <v>8.9999999999999993E-3</v>
      </c>
      <c r="M32">
        <v>8.0000000000000002E-3</v>
      </c>
      <c r="N32">
        <v>0.22600000000000001</v>
      </c>
      <c r="O32">
        <v>0.98499999999999999</v>
      </c>
      <c r="P32">
        <v>8.0000000000000002E-3</v>
      </c>
      <c r="Q32">
        <v>0.61699999999999999</v>
      </c>
      <c r="R32">
        <v>3.3000000000000002E-2</v>
      </c>
      <c r="S32">
        <v>8.9999999999999993E-3</v>
      </c>
      <c r="T32">
        <v>3.0000000000000001E-3</v>
      </c>
      <c r="U32">
        <v>8.9999999999999993E-3</v>
      </c>
      <c r="V32">
        <v>8.9999999999999993E-3</v>
      </c>
      <c r="W32">
        <v>3.0000000000000001E-3</v>
      </c>
      <c r="Z32" s="1">
        <f t="shared" si="0"/>
        <v>0.18409999999999999</v>
      </c>
      <c r="AA32" s="1">
        <f t="shared" si="1"/>
        <v>0.19019999999999995</v>
      </c>
    </row>
    <row r="33" spans="1:27">
      <c r="A33">
        <v>32</v>
      </c>
      <c r="B33" t="s">
        <v>180</v>
      </c>
      <c r="C33">
        <v>30</v>
      </c>
      <c r="D33">
        <v>8.9999999999999993E-3</v>
      </c>
      <c r="E33">
        <v>0.01</v>
      </c>
      <c r="F33">
        <v>5.0000000000000001E-3</v>
      </c>
      <c r="G33">
        <v>0.99</v>
      </c>
      <c r="H33">
        <v>0.98199999999999998</v>
      </c>
      <c r="I33">
        <v>1.2E-2</v>
      </c>
      <c r="J33">
        <v>0.61499999999999999</v>
      </c>
      <c r="K33">
        <v>0.97</v>
      </c>
      <c r="L33">
        <v>1.2999999999999999E-2</v>
      </c>
      <c r="M33">
        <v>1.2E-2</v>
      </c>
      <c r="N33">
        <v>0.35099999999999998</v>
      </c>
      <c r="O33">
        <v>0.86399999999999999</v>
      </c>
      <c r="P33">
        <v>1.0999999999999999E-2</v>
      </c>
      <c r="Q33">
        <v>0.92300000000000004</v>
      </c>
      <c r="R33">
        <v>1.7000000000000001E-2</v>
      </c>
      <c r="S33">
        <v>1.2999999999999999E-2</v>
      </c>
      <c r="T33">
        <v>0.20799999999999999</v>
      </c>
      <c r="U33">
        <v>1.2E-2</v>
      </c>
      <c r="V33">
        <v>1.0999999999999999E-2</v>
      </c>
      <c r="W33">
        <v>0.97499999999999998</v>
      </c>
      <c r="Z33" s="1">
        <f t="shared" si="0"/>
        <v>0.36180000000000001</v>
      </c>
      <c r="AA33" s="1">
        <f t="shared" si="1"/>
        <v>0.33850000000000002</v>
      </c>
    </row>
    <row r="34" spans="1:27">
      <c r="A34">
        <v>33</v>
      </c>
      <c r="B34" t="s">
        <v>181</v>
      </c>
      <c r="C34">
        <v>30</v>
      </c>
      <c r="D34">
        <v>8.0000000000000002E-3</v>
      </c>
      <c r="E34">
        <v>8.0000000000000002E-3</v>
      </c>
      <c r="F34">
        <v>4.0000000000000001E-3</v>
      </c>
      <c r="G34">
        <v>0.69299999999999995</v>
      </c>
      <c r="H34">
        <v>0.90700000000000003</v>
      </c>
      <c r="I34">
        <v>8.9999999999999993E-3</v>
      </c>
      <c r="J34">
        <v>0.95699999999999996</v>
      </c>
      <c r="K34">
        <v>0.13200000000000001</v>
      </c>
      <c r="L34">
        <v>8.9999999999999993E-3</v>
      </c>
      <c r="M34">
        <v>8.9999999999999993E-3</v>
      </c>
      <c r="N34">
        <v>0.28899999999999998</v>
      </c>
      <c r="O34">
        <v>0.97299999999999998</v>
      </c>
      <c r="P34">
        <v>8.9999999999999993E-3</v>
      </c>
      <c r="Q34">
        <v>0.878</v>
      </c>
      <c r="R34">
        <v>0.28799999999999998</v>
      </c>
      <c r="S34">
        <v>8.9999999999999993E-3</v>
      </c>
      <c r="T34">
        <v>0.39600000000000002</v>
      </c>
      <c r="U34">
        <v>8.9999999999999993E-3</v>
      </c>
      <c r="V34">
        <v>8.9999999999999993E-3</v>
      </c>
      <c r="W34">
        <v>0.27600000000000002</v>
      </c>
      <c r="Z34" s="1">
        <f t="shared" si="0"/>
        <v>0.27359999999999995</v>
      </c>
      <c r="AA34" s="1">
        <f t="shared" si="1"/>
        <v>0.31359999999999993</v>
      </c>
    </row>
    <row r="35" spans="1:27">
      <c r="A35">
        <v>34</v>
      </c>
      <c r="B35" t="s">
        <v>182</v>
      </c>
      <c r="C35">
        <v>30</v>
      </c>
      <c r="D35">
        <v>1.0999999999999999E-2</v>
      </c>
      <c r="E35">
        <v>1.2E-2</v>
      </c>
      <c r="F35">
        <v>2E-3</v>
      </c>
      <c r="G35">
        <v>6.0000000000000001E-3</v>
      </c>
      <c r="H35">
        <v>0.57299999999999995</v>
      </c>
      <c r="I35">
        <v>1.2999999999999999E-2</v>
      </c>
      <c r="J35">
        <v>2.8000000000000001E-2</v>
      </c>
      <c r="K35">
        <v>0.98299999999999998</v>
      </c>
      <c r="L35">
        <v>1.4E-2</v>
      </c>
      <c r="M35">
        <v>1.4E-2</v>
      </c>
      <c r="N35">
        <v>2.3E-2</v>
      </c>
      <c r="O35">
        <v>0.40300000000000002</v>
      </c>
      <c r="P35">
        <v>1.2E-2</v>
      </c>
      <c r="Q35">
        <v>0.46100000000000002</v>
      </c>
      <c r="R35">
        <v>8.9999999999999993E-3</v>
      </c>
      <c r="S35">
        <v>1.4E-2</v>
      </c>
      <c r="T35">
        <v>3.6999999999999998E-2</v>
      </c>
      <c r="U35">
        <v>1.2999999999999999E-2</v>
      </c>
      <c r="V35">
        <v>1.2999999999999999E-2</v>
      </c>
      <c r="W35">
        <v>5.0000000000000001E-3</v>
      </c>
      <c r="Z35" s="1">
        <f t="shared" si="0"/>
        <v>0.16560000000000002</v>
      </c>
      <c r="AA35" s="1">
        <f t="shared" si="1"/>
        <v>9.9000000000000005E-2</v>
      </c>
    </row>
    <row r="36" spans="1:27">
      <c r="A36">
        <v>35</v>
      </c>
      <c r="B36" t="s">
        <v>183</v>
      </c>
      <c r="C36">
        <v>30</v>
      </c>
      <c r="D36">
        <v>6.0000000000000001E-3</v>
      </c>
      <c r="E36">
        <v>6.0000000000000001E-3</v>
      </c>
      <c r="F36">
        <v>1E-3</v>
      </c>
      <c r="G36">
        <v>0.99099999999999999</v>
      </c>
      <c r="H36">
        <v>0.93899999999999995</v>
      </c>
      <c r="I36">
        <v>6.0000000000000001E-3</v>
      </c>
      <c r="J36">
        <v>0.96299999999999997</v>
      </c>
      <c r="K36">
        <v>2.1000000000000001E-2</v>
      </c>
      <c r="L36">
        <v>6.0000000000000001E-3</v>
      </c>
      <c r="M36">
        <v>6.0000000000000001E-3</v>
      </c>
      <c r="N36">
        <v>0.24299999999999999</v>
      </c>
      <c r="O36">
        <v>0.98499999999999999</v>
      </c>
      <c r="P36">
        <v>6.0000000000000001E-3</v>
      </c>
      <c r="Q36">
        <v>0.84799999999999998</v>
      </c>
      <c r="R36">
        <v>0.25700000000000001</v>
      </c>
      <c r="S36">
        <v>6.0000000000000001E-3</v>
      </c>
      <c r="T36">
        <v>3.4000000000000002E-2</v>
      </c>
      <c r="U36">
        <v>6.0000000000000001E-3</v>
      </c>
      <c r="V36">
        <v>6.0000000000000001E-3</v>
      </c>
      <c r="W36">
        <v>0.91700000000000004</v>
      </c>
      <c r="Z36" s="1">
        <f t="shared" si="0"/>
        <v>0.29449999999999993</v>
      </c>
      <c r="AA36" s="1">
        <f t="shared" si="1"/>
        <v>0.33079999999999987</v>
      </c>
    </row>
    <row r="37" spans="1:27">
      <c r="A37">
        <v>36</v>
      </c>
      <c r="B37" t="s">
        <v>184</v>
      </c>
      <c r="C37">
        <v>30</v>
      </c>
      <c r="D37">
        <v>0.01</v>
      </c>
      <c r="E37">
        <v>1.0999999999999999E-2</v>
      </c>
      <c r="F37">
        <v>0.19</v>
      </c>
      <c r="G37">
        <v>2E-3</v>
      </c>
      <c r="H37">
        <v>8.0000000000000002E-3</v>
      </c>
      <c r="I37">
        <v>1.2E-2</v>
      </c>
      <c r="J37">
        <v>0.377</v>
      </c>
      <c r="K37">
        <v>4.7E-2</v>
      </c>
      <c r="L37">
        <v>1.2999999999999999E-2</v>
      </c>
      <c r="M37">
        <v>1.2E-2</v>
      </c>
      <c r="N37">
        <v>0.28899999999999998</v>
      </c>
      <c r="O37">
        <v>0.50800000000000001</v>
      </c>
      <c r="P37">
        <v>1.0999999999999999E-2</v>
      </c>
      <c r="Q37">
        <v>0.249</v>
      </c>
      <c r="R37">
        <v>4.9000000000000002E-2</v>
      </c>
      <c r="S37">
        <v>1.2999999999999999E-2</v>
      </c>
      <c r="T37">
        <v>6.6000000000000003E-2</v>
      </c>
      <c r="U37">
        <v>1.2E-2</v>
      </c>
      <c r="V37">
        <v>1.2E-2</v>
      </c>
      <c r="W37">
        <v>0.23200000000000001</v>
      </c>
      <c r="Z37" s="1">
        <f t="shared" si="0"/>
        <v>6.8200000000000011E-2</v>
      </c>
      <c r="AA37" s="1">
        <f t="shared" si="1"/>
        <v>0.14409999999999998</v>
      </c>
    </row>
    <row r="38" spans="1:27">
      <c r="A38">
        <v>37</v>
      </c>
      <c r="B38" t="s">
        <v>185</v>
      </c>
      <c r="C38">
        <v>30</v>
      </c>
      <c r="D38">
        <v>1.4E-2</v>
      </c>
      <c r="E38">
        <v>1.4E-2</v>
      </c>
      <c r="F38">
        <v>1E-3</v>
      </c>
      <c r="G38">
        <v>0.01</v>
      </c>
      <c r="H38">
        <v>0.93500000000000005</v>
      </c>
      <c r="I38">
        <v>1.6E-2</v>
      </c>
      <c r="J38">
        <v>2.1000000000000001E-2</v>
      </c>
      <c r="K38">
        <v>5.0000000000000001E-3</v>
      </c>
      <c r="L38">
        <v>1.7999999999999999E-2</v>
      </c>
      <c r="M38">
        <v>1.7000000000000001E-2</v>
      </c>
      <c r="N38">
        <v>1.2999999999999999E-2</v>
      </c>
      <c r="O38">
        <v>3.4000000000000002E-2</v>
      </c>
      <c r="P38">
        <v>1.4999999999999999E-2</v>
      </c>
      <c r="Q38">
        <v>0.69499999999999995</v>
      </c>
      <c r="R38">
        <v>1.4E-2</v>
      </c>
      <c r="S38">
        <v>1.7000000000000001E-2</v>
      </c>
      <c r="T38">
        <v>6.2E-2</v>
      </c>
      <c r="U38">
        <v>1.6E-2</v>
      </c>
      <c r="V38">
        <v>1.6E-2</v>
      </c>
      <c r="W38">
        <v>0.99</v>
      </c>
      <c r="Z38" s="1">
        <f t="shared" si="0"/>
        <v>0.1051</v>
      </c>
      <c r="AA38" s="1">
        <f t="shared" si="1"/>
        <v>0.18719999999999998</v>
      </c>
    </row>
    <row r="39" spans="1:27">
      <c r="A39">
        <v>38</v>
      </c>
      <c r="B39" t="s">
        <v>186</v>
      </c>
      <c r="C39">
        <v>30</v>
      </c>
      <c r="D39">
        <v>8.9999999999999993E-3</v>
      </c>
      <c r="E39">
        <v>8.9999999999999993E-3</v>
      </c>
      <c r="F39">
        <v>6.0000000000000001E-3</v>
      </c>
      <c r="G39">
        <v>0.36899999999999999</v>
      </c>
      <c r="H39">
        <v>0.35499999999999998</v>
      </c>
      <c r="I39">
        <v>1.2E-2</v>
      </c>
      <c r="J39">
        <v>0.92</v>
      </c>
      <c r="K39">
        <v>4.0000000000000001E-3</v>
      </c>
      <c r="L39">
        <v>1.2999999999999999E-2</v>
      </c>
      <c r="M39">
        <v>1.0999999999999999E-2</v>
      </c>
      <c r="N39">
        <v>0.40600000000000003</v>
      </c>
      <c r="O39">
        <v>0.97</v>
      </c>
      <c r="P39">
        <v>0.01</v>
      </c>
      <c r="Q39">
        <v>0.97</v>
      </c>
      <c r="R39">
        <v>0.56999999999999995</v>
      </c>
      <c r="S39">
        <v>1.2999999999999999E-2</v>
      </c>
      <c r="T39">
        <v>8.9999999999999993E-3</v>
      </c>
      <c r="U39">
        <v>1.0999999999999999E-2</v>
      </c>
      <c r="V39">
        <v>1.0999999999999999E-2</v>
      </c>
      <c r="W39">
        <v>0.95299999999999996</v>
      </c>
      <c r="Z39" s="1">
        <f t="shared" si="0"/>
        <v>0.17080000000000001</v>
      </c>
      <c r="AA39" s="1">
        <f t="shared" si="1"/>
        <v>0.39229999999999998</v>
      </c>
    </row>
    <row r="40" spans="1:27">
      <c r="A40">
        <v>39</v>
      </c>
      <c r="B40" t="s">
        <v>187</v>
      </c>
      <c r="C40">
        <v>30</v>
      </c>
      <c r="D40">
        <v>8.0000000000000002E-3</v>
      </c>
      <c r="E40">
        <v>8.0000000000000002E-3</v>
      </c>
      <c r="F40">
        <v>0.01</v>
      </c>
      <c r="G40">
        <v>0.95099999999999996</v>
      </c>
      <c r="H40">
        <v>2.1999999999999999E-2</v>
      </c>
      <c r="I40">
        <v>8.9999999999999993E-3</v>
      </c>
      <c r="J40">
        <v>0.98399999999999999</v>
      </c>
      <c r="K40">
        <v>6.0000000000000001E-3</v>
      </c>
      <c r="L40">
        <v>0.01</v>
      </c>
      <c r="M40">
        <v>8.0000000000000002E-3</v>
      </c>
      <c r="N40">
        <v>0.19600000000000001</v>
      </c>
      <c r="O40">
        <v>0.66600000000000004</v>
      </c>
      <c r="P40">
        <v>8.0000000000000002E-3</v>
      </c>
      <c r="Q40">
        <v>0.45700000000000002</v>
      </c>
      <c r="R40">
        <v>0.432</v>
      </c>
      <c r="S40">
        <v>8.9999999999999993E-3</v>
      </c>
      <c r="T40">
        <v>7.0000000000000001E-3</v>
      </c>
      <c r="U40">
        <v>8.0000000000000002E-3</v>
      </c>
      <c r="V40">
        <v>8.9999999999999993E-3</v>
      </c>
      <c r="W40">
        <v>0.99</v>
      </c>
      <c r="Z40" s="1">
        <f t="shared" si="0"/>
        <v>0.2016</v>
      </c>
      <c r="AA40" s="1">
        <f t="shared" si="1"/>
        <v>0.2782</v>
      </c>
    </row>
    <row r="41" spans="1:27">
      <c r="A41">
        <v>40</v>
      </c>
      <c r="B41" t="s">
        <v>188</v>
      </c>
      <c r="C41">
        <v>30</v>
      </c>
      <c r="D41">
        <v>1.4E-2</v>
      </c>
      <c r="E41">
        <v>1.4E-2</v>
      </c>
      <c r="F41">
        <v>3.2000000000000001E-2</v>
      </c>
      <c r="G41">
        <v>8.1000000000000003E-2</v>
      </c>
      <c r="H41">
        <v>0.80500000000000005</v>
      </c>
      <c r="I41">
        <v>1.7000000000000001E-2</v>
      </c>
      <c r="J41">
        <v>0.246</v>
      </c>
      <c r="K41">
        <v>0.17399999999999999</v>
      </c>
      <c r="L41">
        <v>1.7999999999999999E-2</v>
      </c>
      <c r="M41">
        <v>1.6E-2</v>
      </c>
      <c r="N41">
        <v>5.3999999999999999E-2</v>
      </c>
      <c r="O41">
        <v>7.0000000000000001E-3</v>
      </c>
      <c r="P41">
        <v>1.4999999999999999E-2</v>
      </c>
      <c r="Q41">
        <v>3.5000000000000003E-2</v>
      </c>
      <c r="R41">
        <v>3.0000000000000001E-3</v>
      </c>
      <c r="S41">
        <v>1.7000000000000001E-2</v>
      </c>
      <c r="T41">
        <v>0.25900000000000001</v>
      </c>
      <c r="U41">
        <v>1.6E-2</v>
      </c>
      <c r="V41">
        <v>1.6E-2</v>
      </c>
      <c r="W41">
        <v>0.97399999999999998</v>
      </c>
      <c r="Z41" s="1">
        <f t="shared" si="0"/>
        <v>0.14169999999999999</v>
      </c>
      <c r="AA41" s="1">
        <f t="shared" si="1"/>
        <v>0.1396</v>
      </c>
    </row>
    <row r="42" spans="1:27">
      <c r="A42">
        <v>41</v>
      </c>
      <c r="B42" t="s">
        <v>189</v>
      </c>
      <c r="C42">
        <v>30</v>
      </c>
      <c r="D42">
        <v>0.01</v>
      </c>
      <c r="E42">
        <v>0.01</v>
      </c>
      <c r="F42">
        <v>4.0000000000000001E-3</v>
      </c>
      <c r="G42">
        <v>7.0000000000000001E-3</v>
      </c>
      <c r="H42">
        <v>0.98099999999999998</v>
      </c>
      <c r="I42">
        <v>1.0999999999999999E-2</v>
      </c>
      <c r="J42">
        <v>0.23300000000000001</v>
      </c>
      <c r="K42">
        <v>8.0000000000000002E-3</v>
      </c>
      <c r="L42">
        <v>1.2E-2</v>
      </c>
      <c r="M42">
        <v>1.2E-2</v>
      </c>
      <c r="N42">
        <v>1.6E-2</v>
      </c>
      <c r="O42">
        <v>8.6999999999999994E-2</v>
      </c>
      <c r="P42">
        <v>1.0999999999999999E-2</v>
      </c>
      <c r="Q42">
        <v>0.97299999999999998</v>
      </c>
      <c r="R42">
        <v>2.9000000000000001E-2</v>
      </c>
      <c r="S42">
        <v>1.2E-2</v>
      </c>
      <c r="T42">
        <v>5.0999999999999997E-2</v>
      </c>
      <c r="U42">
        <v>1.0999999999999999E-2</v>
      </c>
      <c r="V42">
        <v>1.0999999999999999E-2</v>
      </c>
      <c r="W42">
        <v>0.99299999999999999</v>
      </c>
      <c r="Z42" s="1">
        <f t="shared" si="0"/>
        <v>0.1288</v>
      </c>
      <c r="AA42" s="1">
        <f t="shared" si="1"/>
        <v>0.21939999999999996</v>
      </c>
    </row>
    <row r="43" spans="1:27">
      <c r="A43">
        <v>42</v>
      </c>
      <c r="B43" t="s">
        <v>190</v>
      </c>
      <c r="C43">
        <v>30</v>
      </c>
      <c r="D43">
        <v>8.9999999999999993E-3</v>
      </c>
      <c r="E43">
        <v>0.01</v>
      </c>
      <c r="F43">
        <v>0.14000000000000001</v>
      </c>
      <c r="G43">
        <v>6.0000000000000001E-3</v>
      </c>
      <c r="H43">
        <v>7.0000000000000001E-3</v>
      </c>
      <c r="I43">
        <v>1.0999999999999999E-2</v>
      </c>
      <c r="J43">
        <v>3.5999999999999997E-2</v>
      </c>
      <c r="K43">
        <v>0.64700000000000002</v>
      </c>
      <c r="L43">
        <v>1.0999999999999999E-2</v>
      </c>
      <c r="M43">
        <v>0.01</v>
      </c>
      <c r="N43">
        <v>3.0000000000000001E-3</v>
      </c>
      <c r="O43">
        <v>0.63700000000000001</v>
      </c>
      <c r="P43">
        <v>0.01</v>
      </c>
      <c r="Q43">
        <v>4.7E-2</v>
      </c>
      <c r="R43">
        <v>3.0000000000000001E-3</v>
      </c>
      <c r="S43">
        <v>1.0999999999999999E-2</v>
      </c>
      <c r="T43">
        <v>1.7000000000000001E-2</v>
      </c>
      <c r="U43">
        <v>0.01</v>
      </c>
      <c r="V43">
        <v>0.01</v>
      </c>
      <c r="W43">
        <v>4.0000000000000001E-3</v>
      </c>
      <c r="Z43" s="1">
        <f t="shared" si="0"/>
        <v>8.8700000000000015E-2</v>
      </c>
      <c r="AA43" s="1">
        <f t="shared" si="1"/>
        <v>7.5200000000000017E-2</v>
      </c>
    </row>
    <row r="44" spans="1:27">
      <c r="A44">
        <v>43</v>
      </c>
      <c r="B44" t="s">
        <v>191</v>
      </c>
      <c r="C44">
        <v>30</v>
      </c>
      <c r="D44">
        <v>7.0000000000000001E-3</v>
      </c>
      <c r="E44">
        <v>8.0000000000000002E-3</v>
      </c>
      <c r="F44">
        <v>0.126</v>
      </c>
      <c r="G44">
        <v>3.6999999999999998E-2</v>
      </c>
      <c r="H44">
        <v>2E-3</v>
      </c>
      <c r="I44">
        <v>8.9999999999999993E-3</v>
      </c>
      <c r="J44">
        <v>0.96399999999999997</v>
      </c>
      <c r="K44">
        <v>0.40300000000000002</v>
      </c>
      <c r="L44">
        <v>8.9999999999999993E-3</v>
      </c>
      <c r="M44">
        <v>8.0000000000000002E-3</v>
      </c>
      <c r="N44">
        <v>0.27500000000000002</v>
      </c>
      <c r="O44">
        <v>0.96799999999999997</v>
      </c>
      <c r="P44">
        <v>8.0000000000000002E-3</v>
      </c>
      <c r="Q44">
        <v>0.41399999999999998</v>
      </c>
      <c r="R44">
        <v>2.1000000000000001E-2</v>
      </c>
      <c r="S44">
        <v>8.9999999999999993E-3</v>
      </c>
      <c r="T44">
        <v>3.0000000000000001E-3</v>
      </c>
      <c r="U44">
        <v>8.0000000000000002E-3</v>
      </c>
      <c r="V44">
        <v>8.0000000000000002E-3</v>
      </c>
      <c r="W44">
        <v>7.9000000000000001E-2</v>
      </c>
      <c r="Z44" s="1">
        <f t="shared" si="0"/>
        <v>0.1573</v>
      </c>
      <c r="AA44" s="1">
        <f t="shared" si="1"/>
        <v>0.17929999999999996</v>
      </c>
    </row>
    <row r="45" spans="1:27">
      <c r="A45">
        <v>44</v>
      </c>
      <c r="B45" t="s">
        <v>192</v>
      </c>
      <c r="C45">
        <v>30</v>
      </c>
      <c r="D45">
        <v>8.0000000000000002E-3</v>
      </c>
      <c r="E45">
        <v>8.0000000000000002E-3</v>
      </c>
      <c r="F45">
        <v>1.4E-2</v>
      </c>
      <c r="G45">
        <v>0.11</v>
      </c>
      <c r="H45">
        <v>3.6999999999999998E-2</v>
      </c>
      <c r="I45">
        <v>8.0000000000000002E-3</v>
      </c>
      <c r="J45">
        <v>3.4000000000000002E-2</v>
      </c>
      <c r="K45">
        <v>0.153</v>
      </c>
      <c r="L45">
        <v>8.0000000000000002E-3</v>
      </c>
      <c r="M45">
        <v>8.0000000000000002E-3</v>
      </c>
      <c r="N45">
        <v>8.0000000000000002E-3</v>
      </c>
      <c r="O45">
        <v>2.1999999999999999E-2</v>
      </c>
      <c r="P45">
        <v>8.0000000000000002E-3</v>
      </c>
      <c r="Q45">
        <v>1.9E-2</v>
      </c>
      <c r="R45">
        <v>1.2999999999999999E-2</v>
      </c>
      <c r="S45">
        <v>8.0000000000000002E-3</v>
      </c>
      <c r="T45">
        <v>0.23</v>
      </c>
      <c r="U45">
        <v>8.0000000000000002E-3</v>
      </c>
      <c r="V45">
        <v>8.0000000000000002E-3</v>
      </c>
      <c r="W45">
        <v>0.94099999999999995</v>
      </c>
      <c r="Z45" s="1">
        <f t="shared" si="0"/>
        <v>3.8800000000000001E-2</v>
      </c>
      <c r="AA45" s="1">
        <f t="shared" si="1"/>
        <v>0.1265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7.0000000000000001E-3</v>
      </c>
      <c r="F46">
        <v>8.9999999999999993E-3</v>
      </c>
      <c r="G46">
        <v>0.78700000000000003</v>
      </c>
      <c r="H46">
        <v>3.0000000000000001E-3</v>
      </c>
      <c r="I46">
        <v>8.0000000000000002E-3</v>
      </c>
      <c r="J46">
        <v>0.95699999999999996</v>
      </c>
      <c r="K46">
        <v>0.55000000000000004</v>
      </c>
      <c r="L46">
        <v>8.0000000000000002E-3</v>
      </c>
      <c r="M46">
        <v>7.0000000000000001E-3</v>
      </c>
      <c r="N46">
        <v>0.249</v>
      </c>
      <c r="O46">
        <v>0.82799999999999996</v>
      </c>
      <c r="P46">
        <v>7.0000000000000001E-3</v>
      </c>
      <c r="Q46">
        <v>0.63600000000000001</v>
      </c>
      <c r="R46">
        <v>1.6E-2</v>
      </c>
      <c r="S46">
        <v>8.0000000000000002E-3</v>
      </c>
      <c r="T46">
        <v>4.0000000000000001E-3</v>
      </c>
      <c r="U46">
        <v>8.0000000000000002E-3</v>
      </c>
      <c r="V46">
        <v>8.0000000000000002E-3</v>
      </c>
      <c r="W46">
        <v>5.0999999999999997E-2</v>
      </c>
      <c r="Z46" s="1">
        <f t="shared" si="0"/>
        <v>0.23430000000000004</v>
      </c>
      <c r="AA46" s="1">
        <f t="shared" si="1"/>
        <v>0.18149999999999997</v>
      </c>
    </row>
    <row r="47" spans="1:27">
      <c r="A47">
        <v>46</v>
      </c>
      <c r="B47" t="s">
        <v>194</v>
      </c>
      <c r="C47">
        <v>30</v>
      </c>
      <c r="D47">
        <v>6.0000000000000001E-3</v>
      </c>
      <c r="E47">
        <v>6.0000000000000001E-3</v>
      </c>
      <c r="F47">
        <v>0.03</v>
      </c>
      <c r="G47">
        <v>0.98399999999999999</v>
      </c>
      <c r="H47">
        <v>4.0000000000000001E-3</v>
      </c>
      <c r="I47">
        <v>7.0000000000000001E-3</v>
      </c>
      <c r="J47">
        <v>0.90800000000000003</v>
      </c>
      <c r="K47">
        <v>0.54900000000000004</v>
      </c>
      <c r="L47">
        <v>8.0000000000000002E-3</v>
      </c>
      <c r="M47">
        <v>7.0000000000000001E-3</v>
      </c>
      <c r="N47">
        <v>0.45400000000000001</v>
      </c>
      <c r="O47">
        <v>0.73699999999999999</v>
      </c>
      <c r="P47">
        <v>7.0000000000000001E-3</v>
      </c>
      <c r="Q47">
        <v>0.215</v>
      </c>
      <c r="R47">
        <v>0.14099999999999999</v>
      </c>
      <c r="S47">
        <v>7.0000000000000001E-3</v>
      </c>
      <c r="T47">
        <v>1E-3</v>
      </c>
      <c r="U47">
        <v>7.0000000000000001E-3</v>
      </c>
      <c r="V47">
        <v>7.0000000000000001E-3</v>
      </c>
      <c r="W47">
        <v>8.0000000000000002E-3</v>
      </c>
      <c r="Z47" s="1">
        <f t="shared" si="0"/>
        <v>0.25090000000000001</v>
      </c>
      <c r="AA47" s="1">
        <f t="shared" si="1"/>
        <v>0.15839999999999996</v>
      </c>
    </row>
    <row r="48" spans="1:27">
      <c r="A48">
        <v>47</v>
      </c>
      <c r="B48" t="s">
        <v>195</v>
      </c>
      <c r="C48">
        <v>30</v>
      </c>
      <c r="D48">
        <v>7.0000000000000001E-3</v>
      </c>
      <c r="E48">
        <v>7.0000000000000001E-3</v>
      </c>
      <c r="F48">
        <v>1.4999999999999999E-2</v>
      </c>
      <c r="G48">
        <v>0.98899999999999999</v>
      </c>
      <c r="H48">
        <v>8.5999999999999993E-2</v>
      </c>
      <c r="I48">
        <v>7.0000000000000001E-3</v>
      </c>
      <c r="J48">
        <v>0.14899999999999999</v>
      </c>
      <c r="K48">
        <v>0.24099999999999999</v>
      </c>
      <c r="L48">
        <v>7.0000000000000001E-3</v>
      </c>
      <c r="M48">
        <v>7.0000000000000001E-3</v>
      </c>
      <c r="N48">
        <v>2.5999999999999999E-2</v>
      </c>
      <c r="O48">
        <v>0.187</v>
      </c>
      <c r="P48">
        <v>7.0000000000000001E-3</v>
      </c>
      <c r="Q48">
        <v>0.17399999999999999</v>
      </c>
      <c r="R48">
        <v>4.3999999999999997E-2</v>
      </c>
      <c r="S48">
        <v>7.0000000000000001E-3</v>
      </c>
      <c r="T48">
        <v>0.254</v>
      </c>
      <c r="U48">
        <v>7.0000000000000001E-3</v>
      </c>
      <c r="V48">
        <v>7.0000000000000001E-3</v>
      </c>
      <c r="W48">
        <v>0.97</v>
      </c>
      <c r="Z48" s="1">
        <f t="shared" si="0"/>
        <v>0.15149999999999997</v>
      </c>
      <c r="AA48" s="1">
        <f t="shared" si="1"/>
        <v>0.16830000000000001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1.0166666666666669E-2</v>
      </c>
      <c r="E50" s="2">
        <f t="shared" ref="E50:W50" si="2">AVERAGE(E1:E24)</f>
        <v>1.0250000000000004E-2</v>
      </c>
      <c r="F50" s="2">
        <f t="shared" si="2"/>
        <v>0.19320833333333334</v>
      </c>
      <c r="G50" s="2">
        <f t="shared" si="2"/>
        <v>0.42391666666666672</v>
      </c>
      <c r="H50" s="2">
        <f t="shared" si="2"/>
        <v>0.91795833333333332</v>
      </c>
      <c r="I50" s="2">
        <f t="shared" si="2"/>
        <v>1.1958333333333336E-2</v>
      </c>
      <c r="J50" s="2">
        <f t="shared" si="2"/>
        <v>9.5499999999999974E-2</v>
      </c>
      <c r="K50" s="2">
        <f t="shared" si="2"/>
        <v>0.93491666666666662</v>
      </c>
      <c r="L50" s="2">
        <f t="shared" si="2"/>
        <v>1.2958333333333337E-2</v>
      </c>
      <c r="M50" s="2">
        <f t="shared" si="2"/>
        <v>1.1833333333333336E-2</v>
      </c>
      <c r="N50" s="2">
        <f t="shared" si="2"/>
        <v>8.6916666666666642E-2</v>
      </c>
      <c r="O50" s="2">
        <f t="shared" si="2"/>
        <v>5.2374999999999984E-2</v>
      </c>
      <c r="P50" s="2">
        <f t="shared" si="2"/>
        <v>1.104166666666667E-2</v>
      </c>
      <c r="Q50" s="2">
        <f t="shared" si="2"/>
        <v>4.8750000000000016E-2</v>
      </c>
      <c r="R50" s="2">
        <f t="shared" si="2"/>
        <v>6.8750000000000026E-3</v>
      </c>
      <c r="S50" s="2">
        <f t="shared" si="2"/>
        <v>1.2500000000000004E-2</v>
      </c>
      <c r="T50" s="2">
        <f t="shared" si="2"/>
        <v>2.9166666666666674E-2</v>
      </c>
      <c r="U50" s="2">
        <f t="shared" si="2"/>
        <v>1.1750000000000003E-2</v>
      </c>
      <c r="V50" s="2">
        <f t="shared" si="2"/>
        <v>1.1791666666666671E-2</v>
      </c>
      <c r="W50" s="2">
        <f t="shared" si="2"/>
        <v>8.1374999999999989E-2</v>
      </c>
      <c r="Y50" s="1" t="s">
        <v>0</v>
      </c>
      <c r="Z50" s="2">
        <f>AVERAGE(Z1:Z24)</f>
        <v>0.2622666666666667</v>
      </c>
      <c r="AA50" s="2">
        <f>AVERAGE(AA1:AA24)</f>
        <v>3.525416666666667E-2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9.2083333333333375E-3</v>
      </c>
      <c r="E51" s="2">
        <f t="shared" ref="E51:W51" si="3">AVERAGE(E25:E48)</f>
        <v>9.5833333333333361E-3</v>
      </c>
      <c r="F51" s="2">
        <f t="shared" si="3"/>
        <v>3.5000000000000003E-2</v>
      </c>
      <c r="G51" s="2">
        <f t="shared" si="3"/>
        <v>0.46508333333333329</v>
      </c>
      <c r="H51" s="2">
        <f t="shared" si="3"/>
        <v>0.44300000000000006</v>
      </c>
      <c r="I51" s="2">
        <f t="shared" si="3"/>
        <v>1.0833333333333335E-2</v>
      </c>
      <c r="J51" s="2">
        <f t="shared" si="3"/>
        <v>0.505</v>
      </c>
      <c r="K51" s="2">
        <f t="shared" si="3"/>
        <v>0.35504166666666653</v>
      </c>
      <c r="L51" s="2">
        <f t="shared" si="3"/>
        <v>1.1625000000000002E-2</v>
      </c>
      <c r="M51" s="2">
        <f t="shared" si="3"/>
        <v>1.0791666666666672E-2</v>
      </c>
      <c r="N51" s="2">
        <f t="shared" si="3"/>
        <v>0.24391666666666664</v>
      </c>
      <c r="O51" s="2">
        <f t="shared" si="3"/>
        <v>0.49849999999999994</v>
      </c>
      <c r="P51" s="2">
        <f t="shared" si="3"/>
        <v>1.0041666666666669E-2</v>
      </c>
      <c r="Q51" s="2">
        <f t="shared" si="3"/>
        <v>0.54366666666666685</v>
      </c>
      <c r="R51" s="2">
        <f t="shared" si="3"/>
        <v>0.11141666666666666</v>
      </c>
      <c r="S51" s="2">
        <f t="shared" si="3"/>
        <v>1.129166666666667E-2</v>
      </c>
      <c r="T51" s="2">
        <f t="shared" si="3"/>
        <v>0.11320833333333331</v>
      </c>
      <c r="U51" s="2">
        <f t="shared" si="3"/>
        <v>1.054166666666667E-2</v>
      </c>
      <c r="V51" s="2">
        <f t="shared" si="3"/>
        <v>1.054166666666667E-2</v>
      </c>
      <c r="W51" s="2">
        <f t="shared" si="3"/>
        <v>0.47025000000000006</v>
      </c>
      <c r="Y51" s="1" t="s">
        <v>1</v>
      </c>
      <c r="Z51" s="2">
        <f>AVERAGE(Z25:Z48)</f>
        <v>0.18551666666666669</v>
      </c>
      <c r="AA51" s="2">
        <f>AVERAGE(AA25:AA48)</f>
        <v>0.20233749999999998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0.12115193966163329</v>
      </c>
      <c r="E52" s="3">
        <f t="shared" ref="E52:W52" si="4">TTEST(E1:E24,E25:E48,2,2)</f>
        <v>0.27420849543067038</v>
      </c>
      <c r="F52" s="3">
        <f t="shared" si="4"/>
        <v>1.0746468774013986E-5</v>
      </c>
      <c r="G52" s="3">
        <f t="shared" si="4"/>
        <v>0.73262437705294314</v>
      </c>
      <c r="H52" s="3">
        <f t="shared" si="4"/>
        <v>8.4272369470130043E-6</v>
      </c>
      <c r="I52" s="3">
        <f t="shared" si="4"/>
        <v>0.1415639219148197</v>
      </c>
      <c r="J52" s="3">
        <f t="shared" si="4"/>
        <v>1.610027477947191E-5</v>
      </c>
      <c r="K52" s="3">
        <f t="shared" si="4"/>
        <v>2.8436780777897271E-9</v>
      </c>
      <c r="L52" s="3">
        <f t="shared" si="4"/>
        <v>0.1316782197108316</v>
      </c>
      <c r="M52" s="3">
        <f t="shared" si="4"/>
        <v>0.19434233416334612</v>
      </c>
      <c r="N52" s="3">
        <f t="shared" si="4"/>
        <v>6.2324240128009993E-3</v>
      </c>
      <c r="O52" s="3">
        <f t="shared" si="4"/>
        <v>3.1554016983543786E-6</v>
      </c>
      <c r="P52" s="3">
        <f t="shared" si="4"/>
        <v>0.14090766855026327</v>
      </c>
      <c r="Q52" s="3">
        <f t="shared" si="4"/>
        <v>2.872175377624886E-8</v>
      </c>
      <c r="R52" s="3">
        <f t="shared" si="4"/>
        <v>2.7671854666726043E-3</v>
      </c>
      <c r="S52" s="3">
        <f t="shared" si="4"/>
        <v>0.14301212642425432</v>
      </c>
      <c r="T52" s="3">
        <f t="shared" si="4"/>
        <v>1.2953884113336218E-2</v>
      </c>
      <c r="U52" s="3">
        <f t="shared" si="4"/>
        <v>0.1014068928527605</v>
      </c>
      <c r="V52" s="3">
        <f t="shared" si="4"/>
        <v>8.9108435698455404E-2</v>
      </c>
      <c r="W52" s="3">
        <f t="shared" si="4"/>
        <v>1.9356927831523611E-4</v>
      </c>
      <c r="Y52" s="1" t="s">
        <v>16</v>
      </c>
      <c r="Z52" s="3">
        <f>TTEST(Z1:Z24,Z25:Z48,2,2)</f>
        <v>1.1764522801846715E-4</v>
      </c>
      <c r="AA52" s="3">
        <f>TTEST(AA1:AA24,AA25:AA48,2,2)</f>
        <v>1.1689112744105042E-9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3.3872451862377526E-4</v>
      </c>
      <c r="E53" s="3">
        <f t="shared" ref="E53:W53" si="5">STDEV(E1:E24)/SQRT(COUNT(E1:E24))</f>
        <v>3.2554302460591173E-4</v>
      </c>
      <c r="F53" s="3">
        <f t="shared" si="5"/>
        <v>3.0022454106949096E-2</v>
      </c>
      <c r="G53" s="3">
        <f t="shared" si="5"/>
        <v>8.177139654103098E-2</v>
      </c>
      <c r="H53" s="3">
        <f t="shared" si="5"/>
        <v>2.6576828687178627E-2</v>
      </c>
      <c r="I53" s="3">
        <f t="shared" si="5"/>
        <v>4.0593052283855276E-4</v>
      </c>
      <c r="J53" s="3">
        <f t="shared" si="5"/>
        <v>2.2900461991416033E-2</v>
      </c>
      <c r="K53" s="3">
        <f t="shared" si="5"/>
        <v>2.0447521789767036E-2</v>
      </c>
      <c r="L53" s="3">
        <f t="shared" si="5"/>
        <v>4.6030537542738194E-4</v>
      </c>
      <c r="M53" s="3">
        <f t="shared" si="5"/>
        <v>3.9317854974639239E-4</v>
      </c>
      <c r="N53" s="3">
        <f t="shared" si="5"/>
        <v>3.3595414448711246E-2</v>
      </c>
      <c r="O53" s="3">
        <f t="shared" si="5"/>
        <v>2.2060589532178113E-2</v>
      </c>
      <c r="P53" s="3">
        <f t="shared" si="5"/>
        <v>3.6355315116198182E-4</v>
      </c>
      <c r="Q53" s="3">
        <f t="shared" si="5"/>
        <v>1.7855524253765596E-2</v>
      </c>
      <c r="R53" s="3">
        <f t="shared" si="5"/>
        <v>1.2266847332475478E-3</v>
      </c>
      <c r="S53" s="3">
        <f t="shared" si="5"/>
        <v>4.0378642654362421E-4</v>
      </c>
      <c r="T53" s="3">
        <f t="shared" si="5"/>
        <v>1.0380386093924309E-2</v>
      </c>
      <c r="U53" s="3">
        <f t="shared" si="5"/>
        <v>3.7710760391105382E-4</v>
      </c>
      <c r="V53" s="3">
        <f t="shared" si="5"/>
        <v>3.853248519702483E-4</v>
      </c>
      <c r="W53" s="3">
        <f t="shared" si="5"/>
        <v>2.5928889132908625E-2</v>
      </c>
      <c r="Z53" s="3">
        <f>STDEV(Z1:Z24)/SQRT(COUNT(Z1:Z24))</f>
        <v>9.6494361678538913E-3</v>
      </c>
      <c r="AA53" s="3">
        <f>STDEV(AA1:AA24)/SQRT(COUNT(AA1:AA24))</f>
        <v>7.5878048112655583E-3</v>
      </c>
      <c r="AC53" s="3"/>
      <c r="AD53" s="3"/>
    </row>
    <row r="54" spans="1:30">
      <c r="C54" s="1" t="s">
        <v>1</v>
      </c>
      <c r="D54" s="3">
        <f>STDEV(D25:D48)/SQRT(COUNT(D25:D48))</f>
        <v>5.0353520762108541E-4</v>
      </c>
      <c r="E54" s="3">
        <f t="shared" ref="E54:W54" si="6">STDEV(E25:E48)/SQRT(COUNT(E25:E48))</f>
        <v>5.0689687752485167E-4</v>
      </c>
      <c r="F54" s="3">
        <f t="shared" si="6"/>
        <v>1.1148860993360505E-2</v>
      </c>
      <c r="G54" s="3">
        <f t="shared" si="6"/>
        <v>8.750981138919213E-2</v>
      </c>
      <c r="H54" s="3">
        <f t="shared" si="6"/>
        <v>9.0949998207328436E-2</v>
      </c>
      <c r="I54" s="3">
        <f t="shared" si="6"/>
        <v>6.3321890652039072E-4</v>
      </c>
      <c r="J54" s="3">
        <f t="shared" si="6"/>
        <v>8.1834558271773161E-2</v>
      </c>
      <c r="K54" s="3">
        <f t="shared" si="6"/>
        <v>7.6333945930552441E-2</v>
      </c>
      <c r="L54" s="3">
        <f t="shared" si="6"/>
        <v>7.3674888058515185E-4</v>
      </c>
      <c r="M54" s="3">
        <f t="shared" si="6"/>
        <v>6.8624996150224338E-4</v>
      </c>
      <c r="N54" s="3">
        <f t="shared" si="6"/>
        <v>4.3245210703524981E-2</v>
      </c>
      <c r="O54" s="3">
        <f t="shared" si="6"/>
        <v>8.1177163562531421E-2</v>
      </c>
      <c r="P54" s="3">
        <f t="shared" si="6"/>
        <v>5.5975915714676961E-4</v>
      </c>
      <c r="Q54" s="3">
        <f t="shared" si="6"/>
        <v>7.2043004132562649E-2</v>
      </c>
      <c r="R54" s="3">
        <f t="shared" si="6"/>
        <v>3.3031162091003187E-2</v>
      </c>
      <c r="S54" s="3">
        <f t="shared" si="6"/>
        <v>7.0319964042902714E-4</v>
      </c>
      <c r="T54" s="3">
        <f t="shared" si="6"/>
        <v>3.080131391693644E-2</v>
      </c>
      <c r="U54" s="3">
        <f t="shared" si="6"/>
        <v>6.1673276183198534E-4</v>
      </c>
      <c r="V54" s="3">
        <f t="shared" si="6"/>
        <v>6.078566724973223E-4</v>
      </c>
      <c r="W54" s="3">
        <f t="shared" si="6"/>
        <v>9.2401636890262928E-2</v>
      </c>
      <c r="Z54" s="3">
        <f>STDEV(Z25:Z48)/SQRT(COUNT(Z25:Z48))</f>
        <v>1.5471225824168388E-2</v>
      </c>
      <c r="AA54" s="3">
        <f>STDEV(AA25:AA48)/SQRT(COUNT(AA25:AA48))</f>
        <v>2.0643205019966658E-2</v>
      </c>
      <c r="AC54" s="3"/>
      <c r="AD54" s="3"/>
    </row>
    <row r="55" spans="1:30">
      <c r="D55" s="2">
        <f>D50-D51</f>
        <v>9.5833333333333187E-4</v>
      </c>
      <c r="E55" s="2">
        <f t="shared" ref="E55:W55" si="7">E50-E51</f>
        <v>6.6666666666666784E-4</v>
      </c>
      <c r="F55" s="2">
        <f t="shared" si="7"/>
        <v>0.15820833333333334</v>
      </c>
      <c r="G55" s="2">
        <f t="shared" si="7"/>
        <v>-4.1166666666666574E-2</v>
      </c>
      <c r="H55" s="2">
        <f t="shared" si="7"/>
        <v>0.47495833333333326</v>
      </c>
      <c r="I55" s="2">
        <f t="shared" si="7"/>
        <v>1.125000000000001E-3</v>
      </c>
      <c r="J55" s="2">
        <f t="shared" si="7"/>
        <v>-0.40950000000000003</v>
      </c>
      <c r="K55" s="2">
        <f t="shared" si="7"/>
        <v>0.57987500000000014</v>
      </c>
      <c r="L55" s="2">
        <f t="shared" si="7"/>
        <v>1.3333333333333357E-3</v>
      </c>
      <c r="M55" s="2">
        <f t="shared" si="7"/>
        <v>1.0416666666666647E-3</v>
      </c>
      <c r="N55" s="2">
        <f t="shared" si="7"/>
        <v>-0.157</v>
      </c>
      <c r="O55" s="2">
        <f t="shared" si="7"/>
        <v>-0.44612499999999994</v>
      </c>
      <c r="P55" s="2">
        <f t="shared" si="7"/>
        <v>1.0000000000000009E-3</v>
      </c>
      <c r="Q55" s="2">
        <f t="shared" si="7"/>
        <v>-0.49491666666666684</v>
      </c>
      <c r="R55" s="2">
        <f t="shared" si="7"/>
        <v>-0.10454166666666666</v>
      </c>
      <c r="S55" s="2">
        <f t="shared" si="7"/>
        <v>1.2083333333333338E-3</v>
      </c>
      <c r="T55" s="2">
        <f t="shared" si="7"/>
        <v>-8.404166666666664E-2</v>
      </c>
      <c r="U55" s="2">
        <f t="shared" si="7"/>
        <v>1.2083333333333338E-3</v>
      </c>
      <c r="V55" s="2">
        <f t="shared" si="7"/>
        <v>1.2500000000000011E-3</v>
      </c>
      <c r="W55" s="2">
        <f t="shared" si="7"/>
        <v>-0.38887500000000008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2.5884523809523812E-2</v>
      </c>
      <c r="E58" s="1">
        <f>(E50+0.6*(F50+D50)+0.15*G50)/(1+2*0.6+0.15)</f>
        <v>8.3345744680851055E-2</v>
      </c>
      <c r="F58" s="1">
        <f t="shared" ref="F58:U59" si="9">(F50+0.6*(G50+E50)+0.15*(D50+H50))/(1+2*0.6+2*0.15)</f>
        <v>0.23717083333333333</v>
      </c>
      <c r="G58" s="1">
        <f t="shared" si="9"/>
        <v>0.43757916666666663</v>
      </c>
      <c r="H58" s="1">
        <f t="shared" si="9"/>
        <v>0.48911583333333331</v>
      </c>
      <c r="I58" s="1">
        <f t="shared" si="9"/>
        <v>0.32954333333333335</v>
      </c>
      <c r="J58" s="1">
        <f t="shared" si="9"/>
        <v>0.32130499999999995</v>
      </c>
      <c r="K58" s="1">
        <f t="shared" si="9"/>
        <v>0.40142416666666658</v>
      </c>
      <c r="L58" s="1">
        <f t="shared" si="9"/>
        <v>0.24334833333333328</v>
      </c>
      <c r="M58" s="1">
        <f t="shared" si="9"/>
        <v>8.7940833333333315E-2</v>
      </c>
      <c r="N58" s="1">
        <f t="shared" si="9"/>
        <v>5.1616666666666658E-2</v>
      </c>
      <c r="O58" s="1">
        <f t="shared" si="9"/>
        <v>4.8094999999999985E-2</v>
      </c>
      <c r="P58" s="1">
        <f t="shared" si="9"/>
        <v>3.4314166666666659E-2</v>
      </c>
      <c r="Q58" s="1">
        <f t="shared" si="9"/>
        <v>2.7692500000000009E-2</v>
      </c>
      <c r="R58" s="1">
        <f t="shared" si="9"/>
        <v>1.9862500000000005E-2</v>
      </c>
      <c r="S58" s="1">
        <f t="shared" si="9"/>
        <v>1.7280000000000007E-2</v>
      </c>
      <c r="T58" s="1">
        <f t="shared" si="9"/>
        <v>1.8606666666666674E-2</v>
      </c>
      <c r="U58" s="1">
        <f t="shared" si="9"/>
        <v>2.0162500000000003E-2</v>
      </c>
      <c r="V58" s="1">
        <f>(V50+0.6*(W50+U50)+0.15*T50)/(1+2*0.6+0.15)</f>
        <v>3.065602836879432E-2</v>
      </c>
      <c r="W58" s="1">
        <f>(W50+0.6*(V50)+0.15*U58)/(1+0.6+0.15)</f>
        <v>5.2271071428571417E-2</v>
      </c>
    </row>
    <row r="59" spans="1:30">
      <c r="C59" s="1" t="s">
        <v>1</v>
      </c>
      <c r="D59" s="1">
        <f>(D51+0.6*(E51)+0.15*F51)/(1+0.6+0.15)</f>
        <v>1.1547619047619051E-2</v>
      </c>
      <c r="E59" s="1">
        <f>(E51+0.6*(F51+D51)+0.15*G51)/(1+2*0.6+0.15)</f>
        <v>4.5051418439716308E-2</v>
      </c>
      <c r="F59" s="1">
        <f t="shared" si="9"/>
        <v>0.15505249999999998</v>
      </c>
      <c r="G59" s="1">
        <f t="shared" si="9"/>
        <v>0.30197833333333335</v>
      </c>
      <c r="H59" s="1">
        <f t="shared" si="9"/>
        <v>0.32382</v>
      </c>
      <c r="I59" s="1">
        <f t="shared" si="9"/>
        <v>0.28106083333333332</v>
      </c>
      <c r="J59" s="1">
        <f t="shared" si="9"/>
        <v>0.31708750000000002</v>
      </c>
      <c r="K59" s="1">
        <f t="shared" si="9"/>
        <v>0.26730416666666662</v>
      </c>
      <c r="L59" s="1">
        <f t="shared" si="9"/>
        <v>0.13738499999999998</v>
      </c>
      <c r="M59" s="1">
        <f t="shared" si="9"/>
        <v>0.11685916666666665</v>
      </c>
      <c r="N59" s="1">
        <f t="shared" si="9"/>
        <v>0.22109666666666664</v>
      </c>
      <c r="O59" s="1">
        <f t="shared" si="9"/>
        <v>0.29361749999999998</v>
      </c>
      <c r="P59" s="1">
        <f t="shared" si="9"/>
        <v>0.27545666666666663</v>
      </c>
      <c r="Q59" s="1">
        <f t="shared" si="9"/>
        <v>0.27720416666666675</v>
      </c>
      <c r="R59" s="1">
        <f t="shared" si="9"/>
        <v>0.18515166666666671</v>
      </c>
      <c r="S59" s="1">
        <f t="shared" si="9"/>
        <v>9.1679166666666673E-2</v>
      </c>
      <c r="T59" s="1">
        <f t="shared" si="9"/>
        <v>5.7840833333333327E-2</v>
      </c>
      <c r="U59" s="1">
        <f t="shared" si="9"/>
        <v>6.2809166666666666E-2</v>
      </c>
      <c r="V59" s="1">
        <f>(V51+0.6*(W51+U51)+0.15*T51)/(1+2*0.6+0.15)</f>
        <v>0.13446719858156031</v>
      </c>
      <c r="W59" s="1">
        <f>(W51+0.6*(V51)+0.15*U59)/(1+0.6+0.15)</f>
        <v>0.27771221428571435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2.8712949233424961E-2</v>
      </c>
      <c r="E61" s="1">
        <f ca="1">E1+NORMINV(RAND(),0,'Total-Smoothed'!$AG$2)</f>
        <v>5.7980365136549535E-2</v>
      </c>
      <c r="F61" s="1">
        <f ca="1">F1+NORMINV(RAND(),0,'Total-Smoothed'!$AG$2)</f>
        <v>0.19810360737816407</v>
      </c>
      <c r="G61" s="1">
        <f ca="1">G1+NORMINV(RAND(),0,'Total-Smoothed'!$AG$2)</f>
        <v>0.13118849201981697</v>
      </c>
      <c r="H61" s="1">
        <f ca="1">H1+NORMINV(RAND(),0,'Total-Smoothed'!$AG$2)</f>
        <v>0.98744711422986686</v>
      </c>
      <c r="I61" s="1">
        <f ca="1">I1+NORMINV(RAND(),0,'Total-Smoothed'!$AG$2)</f>
        <v>7.3612431695303324E-3</v>
      </c>
      <c r="J61" s="1">
        <f ca="1">J1+NORMINV(RAND(),0,'Total-Smoothed'!$AG$2)</f>
        <v>2.7592587063273798E-2</v>
      </c>
      <c r="K61" s="1">
        <f ca="1">K1+NORMINV(RAND(),0,'Total-Smoothed'!$AG$2)</f>
        <v>0.7828367122653519</v>
      </c>
      <c r="L61" s="1">
        <f ca="1">L1+NORMINV(RAND(),0,'Total-Smoothed'!$AG$2)</f>
        <v>-3.7188129921252415E-2</v>
      </c>
      <c r="M61" s="1">
        <f ca="1">M1+NORMINV(RAND(),0,'Total-Smoothed'!$AG$2)</f>
        <v>0.15121061328771387</v>
      </c>
      <c r="N61" s="1">
        <f ca="1">N1+NORMINV(RAND(),0,'Total-Smoothed'!$AG$2)</f>
        <v>-3.104797159082525E-2</v>
      </c>
      <c r="O61" s="1">
        <f ca="1">O1+NORMINV(RAND(),0,'Total-Smoothed'!$AG$2)</f>
        <v>-1.3900180511115814E-2</v>
      </c>
      <c r="P61" s="1">
        <f ca="1">P1+NORMINV(RAND(),0,'Total-Smoothed'!$AG$2)</f>
        <v>6.7169912667202417E-2</v>
      </c>
      <c r="Q61" s="1">
        <f ca="1">Q1+NORMINV(RAND(),0,'Total-Smoothed'!$AG$2)</f>
        <v>0.30419611967715071</v>
      </c>
      <c r="R61" s="1">
        <f ca="1">R1+NORMINV(RAND(),0,'Total-Smoothed'!$AG$2)</f>
        <v>-4.0365077104572225E-2</v>
      </c>
      <c r="S61" s="1">
        <f ca="1">S1+NORMINV(RAND(),0,'Total-Smoothed'!$AG$2)</f>
        <v>3.8784920638588058E-2</v>
      </c>
      <c r="T61" s="1">
        <f ca="1">T1+NORMINV(RAND(),0,'Total-Smoothed'!$AG$2)</f>
        <v>6.4145290410882599E-2</v>
      </c>
      <c r="U61" s="1">
        <f ca="1">U1+NORMINV(RAND(),0,'Total-Smoothed'!$AG$2)</f>
        <v>8.6834492496700999E-2</v>
      </c>
      <c r="V61" s="1">
        <f ca="1">V1+NORMINV(RAND(),0,'Total-Smoothed'!$AG$2)</f>
        <v>4.57173877243124E-2</v>
      </c>
      <c r="W61" s="1">
        <f ca="1">W1+NORMINV(RAND(),0,'Total-Smoothed'!$AG$2)</f>
        <v>0.58837240978225958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-7.5358169467584737E-2</v>
      </c>
      <c r="E62" s="1">
        <f ca="1">E2+NORMINV(RAND(),0,'Total-Smoothed'!$AG$2)</f>
        <v>-9.4826931907289344E-2</v>
      </c>
      <c r="F62" s="1">
        <f ca="1">F2+NORMINV(RAND(),0,'Total-Smoothed'!$AG$2)</f>
        <v>-6.5372692953967262E-3</v>
      </c>
      <c r="G62" s="1">
        <f ca="1">G2+NORMINV(RAND(),0,'Total-Smoothed'!$AG$2)</f>
        <v>0.23294918381632557</v>
      </c>
      <c r="H62" s="1">
        <f ca="1">H2+NORMINV(RAND(),0,'Total-Smoothed'!$AG$2)</f>
        <v>0.91981206160339446</v>
      </c>
      <c r="I62" s="1">
        <f ca="1">I2+NORMINV(RAND(),0,'Total-Smoothed'!$AG$2)</f>
        <v>-0.10975763395587849</v>
      </c>
      <c r="J62" s="1">
        <f ca="1">J2+NORMINV(RAND(),0,'Total-Smoothed'!$AG$2)</f>
        <v>5.4581019984201049E-2</v>
      </c>
      <c r="K62" s="1">
        <f ca="1">K2+NORMINV(RAND(),0,'Total-Smoothed'!$AG$2)</f>
        <v>0.60592603597164951</v>
      </c>
      <c r="L62" s="1">
        <f ca="1">L2+NORMINV(RAND(),0,'Total-Smoothed'!$AG$2)</f>
        <v>5.1100378835065352E-2</v>
      </c>
      <c r="M62" s="1">
        <f ca="1">M2+NORMINV(RAND(),0,'Total-Smoothed'!$AG$2)</f>
        <v>2.4765206527939392E-2</v>
      </c>
      <c r="N62" s="1">
        <f ca="1">N2+NORMINV(RAND(),0,'Total-Smoothed'!$AG$2)</f>
        <v>-0.10388155316310925</v>
      </c>
      <c r="O62" s="1">
        <f ca="1">O2+NORMINV(RAND(),0,'Total-Smoothed'!$AG$2)</f>
        <v>8.0984987204794662E-2</v>
      </c>
      <c r="P62" s="1">
        <f ca="1">P2+NORMINV(RAND(),0,'Total-Smoothed'!$AG$2)</f>
        <v>-5.3999360847147626E-2</v>
      </c>
      <c r="Q62" s="1">
        <f ca="1">Q2+NORMINV(RAND(),0,'Total-Smoothed'!$AG$2)</f>
        <v>0.12537830094056968</v>
      </c>
      <c r="R62" s="1">
        <f ca="1">R2+NORMINV(RAND(),0,'Total-Smoothed'!$AG$2)</f>
        <v>6.5451451134315372E-2</v>
      </c>
      <c r="S62" s="1">
        <f ca="1">S2+NORMINV(RAND(),0,'Total-Smoothed'!$AG$2)</f>
        <v>-9.8303578758353563E-2</v>
      </c>
      <c r="T62" s="1">
        <f ca="1">T2+NORMINV(RAND(),0,'Total-Smoothed'!$AG$2)</f>
        <v>0.1154756285307444</v>
      </c>
      <c r="U62" s="1">
        <f ca="1">U2+NORMINV(RAND(),0,'Total-Smoothed'!$AG$2)</f>
        <v>5.9541800871349651E-2</v>
      </c>
      <c r="V62" s="1">
        <f ca="1">V2+NORMINV(RAND(),0,'Total-Smoothed'!$AG$2)</f>
        <v>-9.2841738891571556E-3</v>
      </c>
      <c r="W62" s="1">
        <f ca="1">W2+NORMINV(RAND(),0,'Total-Smoothed'!$AG$2)</f>
        <v>0.16130707476219133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8.7628450635365229E-2</v>
      </c>
      <c r="E63" s="1">
        <f ca="1">E3+NORMINV(RAND(),0,'Total-Smoothed'!$AG$2)</f>
        <v>3.3758192084405593E-2</v>
      </c>
      <c r="F63" s="1">
        <f ca="1">F3+NORMINV(RAND(),0,'Total-Smoothed'!$AG$2)</f>
        <v>0.16337282600847508</v>
      </c>
      <c r="G63" s="1">
        <f ca="1">G3+NORMINV(RAND(),0,'Total-Smoothed'!$AG$2)</f>
        <v>3.7927559622330229E-2</v>
      </c>
      <c r="H63" s="1">
        <f ca="1">H3+NORMINV(RAND(),0,'Total-Smoothed'!$AG$2)</f>
        <v>1.0063698557681671</v>
      </c>
      <c r="I63" s="1">
        <f ca="1">I3+NORMINV(RAND(),0,'Total-Smoothed'!$AG$2)</f>
        <v>-0.16054281171246662</v>
      </c>
      <c r="J63" s="1">
        <f ca="1">J3+NORMINV(RAND(),0,'Total-Smoothed'!$AG$2)</f>
        <v>0.36608947665868119</v>
      </c>
      <c r="K63" s="1">
        <f ca="1">K3+NORMINV(RAND(),0,'Total-Smoothed'!$AG$2)</f>
        <v>1.0884796487124064</v>
      </c>
      <c r="L63" s="1">
        <f ca="1">L3+NORMINV(RAND(),0,'Total-Smoothed'!$AG$2)</f>
        <v>4.02815137475631E-2</v>
      </c>
      <c r="M63" s="1">
        <f ca="1">M3+NORMINV(RAND(),0,'Total-Smoothed'!$AG$2)</f>
        <v>-0.16493012697109088</v>
      </c>
      <c r="N63" s="1">
        <f ca="1">N3+NORMINV(RAND(),0,'Total-Smoothed'!$AG$2)</f>
        <v>0.39537748244672583</v>
      </c>
      <c r="O63" s="1">
        <f ca="1">O3+NORMINV(RAND(),0,'Total-Smoothed'!$AG$2)</f>
        <v>-0.10634384441265983</v>
      </c>
      <c r="P63" s="1">
        <f ca="1">P3+NORMINV(RAND(),0,'Total-Smoothed'!$AG$2)</f>
        <v>-2.6017570922572269E-2</v>
      </c>
      <c r="Q63" s="1">
        <f ca="1">Q3+NORMINV(RAND(),0,'Total-Smoothed'!$AG$2)</f>
        <v>0.1123491537357349</v>
      </c>
      <c r="R63" s="1">
        <f ca="1">R3+NORMINV(RAND(),0,'Total-Smoothed'!$AG$2)</f>
        <v>0.1570082135232333</v>
      </c>
      <c r="S63" s="1">
        <f ca="1">S3+NORMINV(RAND(),0,'Total-Smoothed'!$AG$2)</f>
        <v>3.4240789537694445E-2</v>
      </c>
      <c r="T63" s="1">
        <f ca="1">T3+NORMINV(RAND(),0,'Total-Smoothed'!$AG$2)</f>
        <v>6.289560647437728E-2</v>
      </c>
      <c r="U63" s="1">
        <f ca="1">U3+NORMINV(RAND(),0,'Total-Smoothed'!$AG$2)</f>
        <v>-0.11766433181735957</v>
      </c>
      <c r="V63" s="1">
        <f ca="1">V3+NORMINV(RAND(),0,'Total-Smoothed'!$AG$2)</f>
        <v>-0.11852289696236605</v>
      </c>
      <c r="W63" s="1">
        <f ca="1">W3+NORMINV(RAND(),0,'Total-Smoothed'!$AG$2)</f>
        <v>8.7396208521946378E-2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-4.9337537341889226E-2</v>
      </c>
      <c r="E64" s="1">
        <f ca="1">E4+NORMINV(RAND(),0,'Total-Smoothed'!$AG$2)</f>
        <v>6.7865694555020492E-2</v>
      </c>
      <c r="F64" s="1">
        <f ca="1">F4+NORMINV(RAND(),0,'Total-Smoothed'!$AG$2)</f>
        <v>1.8120547227636244E-2</v>
      </c>
      <c r="G64" s="1">
        <f ca="1">G4+NORMINV(RAND(),0,'Total-Smoothed'!$AG$2)</f>
        <v>0.75262724629267996</v>
      </c>
      <c r="H64" s="1">
        <f ca="1">H4+NORMINV(RAND(),0,'Total-Smoothed'!$AG$2)</f>
        <v>0.88464017533123451</v>
      </c>
      <c r="I64" s="1">
        <f ca="1">I4+NORMINV(RAND(),0,'Total-Smoothed'!$AG$2)</f>
        <v>3.5489739005137647E-2</v>
      </c>
      <c r="J64" s="1">
        <f ca="1">J4+NORMINV(RAND(),0,'Total-Smoothed'!$AG$2)</f>
        <v>0.19234303662301744</v>
      </c>
      <c r="K64" s="1">
        <f ca="1">K4+NORMINV(RAND(),0,'Total-Smoothed'!$AG$2)</f>
        <v>0.95570508071520976</v>
      </c>
      <c r="L64" s="1">
        <f ca="1">L4+NORMINV(RAND(),0,'Total-Smoothed'!$AG$2)</f>
        <v>-8.5729425553720887E-2</v>
      </c>
      <c r="M64" s="1">
        <f ca="1">M4+NORMINV(RAND(),0,'Total-Smoothed'!$AG$2)</f>
        <v>2.2063698500142601E-2</v>
      </c>
      <c r="N64" s="1">
        <f ca="1">N4+NORMINV(RAND(),0,'Total-Smoothed'!$AG$2)</f>
        <v>0.43648180585708457</v>
      </c>
      <c r="O64" s="1">
        <f ca="1">O4+NORMINV(RAND(),0,'Total-Smoothed'!$AG$2)</f>
        <v>8.5360454277912584E-2</v>
      </c>
      <c r="P64" s="1">
        <f ca="1">P4+NORMINV(RAND(),0,'Total-Smoothed'!$AG$2)</f>
        <v>0.22890434091560219</v>
      </c>
      <c r="Q64" s="1">
        <f ca="1">Q4+NORMINV(RAND(),0,'Total-Smoothed'!$AG$2)</f>
        <v>9.4976359296652435E-2</v>
      </c>
      <c r="R64" s="1">
        <f ca="1">R4+NORMINV(RAND(),0,'Total-Smoothed'!$AG$2)</f>
        <v>0.20040961202927718</v>
      </c>
      <c r="S64" s="1">
        <f ca="1">S4+NORMINV(RAND(),0,'Total-Smoothed'!$AG$2)</f>
        <v>9.7150262139111571E-2</v>
      </c>
      <c r="T64" s="1">
        <f ca="1">T4+NORMINV(RAND(),0,'Total-Smoothed'!$AG$2)</f>
        <v>-6.673347005968322E-2</v>
      </c>
      <c r="U64" s="1">
        <f ca="1">U4+NORMINV(RAND(),0,'Total-Smoothed'!$AG$2)</f>
        <v>3.5661717088697259E-3</v>
      </c>
      <c r="V64" s="1">
        <f ca="1">V4+NORMINV(RAND(),0,'Total-Smoothed'!$AG$2)</f>
        <v>9.9558486691311582E-3</v>
      </c>
      <c r="W64" s="1">
        <f ca="1">W4+NORMINV(RAND(),0,'Total-Smoothed'!$AG$2)</f>
        <v>0.29132802626065185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-0.10845647338026722</v>
      </c>
      <c r="E65" s="1">
        <f ca="1">E5+NORMINV(RAND(),0,'Total-Smoothed'!$AG$2)</f>
        <v>-0.23487898774232743</v>
      </c>
      <c r="F65" s="1">
        <f ca="1">F5+NORMINV(RAND(),0,'Total-Smoothed'!$AG$2)</f>
        <v>0.41106243636113632</v>
      </c>
      <c r="G65" s="1">
        <f ca="1">G5+NORMINV(RAND(),0,'Total-Smoothed'!$AG$2)</f>
        <v>0.17114023021745928</v>
      </c>
      <c r="H65" s="1">
        <f ca="1">H5+NORMINV(RAND(),0,'Total-Smoothed'!$AG$2)</f>
        <v>0.83757091166948983</v>
      </c>
      <c r="I65" s="1">
        <f ca="1">I5+NORMINV(RAND(),0,'Total-Smoothed'!$AG$2)</f>
        <v>0.17039828563746134</v>
      </c>
      <c r="J65" s="1">
        <f ca="1">J5+NORMINV(RAND(),0,'Total-Smoothed'!$AG$2)</f>
        <v>-5.4773216213059868E-2</v>
      </c>
      <c r="K65" s="1">
        <f ca="1">K5+NORMINV(RAND(),0,'Total-Smoothed'!$AG$2)</f>
        <v>1.0357965120484072</v>
      </c>
      <c r="L65" s="1">
        <f ca="1">L5+NORMINV(RAND(),0,'Total-Smoothed'!$AG$2)</f>
        <v>-0.15128418221324832</v>
      </c>
      <c r="M65" s="1">
        <f ca="1">M5+NORMINV(RAND(),0,'Total-Smoothed'!$AG$2)</f>
        <v>4.498488602332084E-2</v>
      </c>
      <c r="N65" s="1">
        <f ca="1">N5+NORMINV(RAND(),0,'Total-Smoothed'!$AG$2)</f>
        <v>3.3301462879379663E-2</v>
      </c>
      <c r="O65" s="1">
        <f ca="1">O5+NORMINV(RAND(),0,'Total-Smoothed'!$AG$2)</f>
        <v>2.4289882538864195E-2</v>
      </c>
      <c r="P65" s="1">
        <f ca="1">P5+NORMINV(RAND(),0,'Total-Smoothed'!$AG$2)</f>
        <v>0.11336227421769272</v>
      </c>
      <c r="Q65" s="1">
        <f ca="1">Q5+NORMINV(RAND(),0,'Total-Smoothed'!$AG$2)</f>
        <v>-6.0115324090616006E-2</v>
      </c>
      <c r="R65" s="1">
        <f ca="1">R5+NORMINV(RAND(),0,'Total-Smoothed'!$AG$2)</f>
        <v>0.11415022431271885</v>
      </c>
      <c r="S65" s="1">
        <f ca="1">S5+NORMINV(RAND(),0,'Total-Smoothed'!$AG$2)</f>
        <v>-0.19318621437699124</v>
      </c>
      <c r="T65" s="1">
        <f ca="1">T5+NORMINV(RAND(),0,'Total-Smoothed'!$AG$2)</f>
        <v>0.11665006754014665</v>
      </c>
      <c r="U65" s="1">
        <f ca="1">U5+NORMINV(RAND(),0,'Total-Smoothed'!$AG$2)</f>
        <v>3.4724388028924538E-2</v>
      </c>
      <c r="V65" s="1">
        <f ca="1">V5+NORMINV(RAND(),0,'Total-Smoothed'!$AG$2)</f>
        <v>0.17733260571812509</v>
      </c>
      <c r="W65" s="1">
        <f ca="1">W5+NORMINV(RAND(),0,'Total-Smoothed'!$AG$2)</f>
        <v>-0.13008854752532129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9.6198626366916867E-2</v>
      </c>
      <c r="E66" s="1">
        <f ca="1">E6+NORMINV(RAND(),0,'Total-Smoothed'!$AG$2)</f>
        <v>-0.28784754663073392</v>
      </c>
      <c r="F66" s="1">
        <f ca="1">F6+NORMINV(RAND(),0,'Total-Smoothed'!$AG$2)</f>
        <v>0.13004798344975865</v>
      </c>
      <c r="G66" s="1">
        <f ca="1">G6+NORMINV(RAND(),0,'Total-Smoothed'!$AG$2)</f>
        <v>7.1078338235381917E-3</v>
      </c>
      <c r="H66" s="1">
        <f ca="1">H6+NORMINV(RAND(),0,'Total-Smoothed'!$AG$2)</f>
        <v>0.74557515272799779</v>
      </c>
      <c r="I66" s="1">
        <f ca="1">I6+NORMINV(RAND(),0,'Total-Smoothed'!$AG$2)</f>
        <v>2.1432059343043295E-2</v>
      </c>
      <c r="J66" s="1">
        <f ca="1">J6+NORMINV(RAND(),0,'Total-Smoothed'!$AG$2)</f>
        <v>0.4542216696254468</v>
      </c>
      <c r="K66" s="1">
        <f ca="1">K6+NORMINV(RAND(),0,'Total-Smoothed'!$AG$2)</f>
        <v>1.085296185004228</v>
      </c>
      <c r="L66" s="1">
        <f ca="1">L6+NORMINV(RAND(),0,'Total-Smoothed'!$AG$2)</f>
        <v>-5.6265328250614755E-2</v>
      </c>
      <c r="M66" s="1">
        <f ca="1">M6+NORMINV(RAND(),0,'Total-Smoothed'!$AG$2)</f>
        <v>-0.15825753559238473</v>
      </c>
      <c r="N66" s="1">
        <f ca="1">N6+NORMINV(RAND(),0,'Total-Smoothed'!$AG$2)</f>
        <v>0.11223183860776657</v>
      </c>
      <c r="O66" s="1">
        <f ca="1">O6+NORMINV(RAND(),0,'Total-Smoothed'!$AG$2)</f>
        <v>0.21199398482841708</v>
      </c>
      <c r="P66" s="1">
        <f ca="1">P6+NORMINV(RAND(),0,'Total-Smoothed'!$AG$2)</f>
        <v>0.10883321237704333</v>
      </c>
      <c r="Q66" s="1">
        <f ca="1">Q6+NORMINV(RAND(),0,'Total-Smoothed'!$AG$2)</f>
        <v>0.20593640035146379</v>
      </c>
      <c r="R66" s="1">
        <f ca="1">R6+NORMINV(RAND(),0,'Total-Smoothed'!$AG$2)</f>
        <v>8.1403385159490582E-2</v>
      </c>
      <c r="S66" s="1">
        <f ca="1">S6+NORMINV(RAND(),0,'Total-Smoothed'!$AG$2)</f>
        <v>6.5446763935079796E-2</v>
      </c>
      <c r="T66" s="1">
        <f ca="1">T6+NORMINV(RAND(),0,'Total-Smoothed'!$AG$2)</f>
        <v>4.4528761873311881E-2</v>
      </c>
      <c r="U66" s="1">
        <f ca="1">U6+NORMINV(RAND(),0,'Total-Smoothed'!$AG$2)</f>
        <v>7.9097885160884313E-2</v>
      </c>
      <c r="V66" s="1">
        <f ca="1">V6+NORMINV(RAND(),0,'Total-Smoothed'!$AG$2)</f>
        <v>-6.6483946620383046E-3</v>
      </c>
      <c r="W66" s="1">
        <f ca="1">W6+NORMINV(RAND(),0,'Total-Smoothed'!$AG$2)</f>
        <v>0.1689839125257902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-0.1858861887825724</v>
      </c>
      <c r="E67" s="1">
        <f ca="1">E7+NORMINV(RAND(),0,'Total-Smoothed'!$AG$2)</f>
        <v>-0.19518518506067747</v>
      </c>
      <c r="F67" s="1">
        <f ca="1">F7+NORMINV(RAND(),0,'Total-Smoothed'!$AG$2)</f>
        <v>9.4506938456938583E-2</v>
      </c>
      <c r="G67" s="1">
        <f ca="1">G7+NORMINV(RAND(),0,'Total-Smoothed'!$AG$2)</f>
        <v>1.0218478138697848</v>
      </c>
      <c r="H67" s="1">
        <f ca="1">H7+NORMINV(RAND(),0,'Total-Smoothed'!$AG$2)</f>
        <v>0.96294711800174793</v>
      </c>
      <c r="I67" s="1">
        <f ca="1">I7+NORMINV(RAND(),0,'Total-Smoothed'!$AG$2)</f>
        <v>-0.10636910719915853</v>
      </c>
      <c r="J67" s="1">
        <f ca="1">J7+NORMINV(RAND(),0,'Total-Smoothed'!$AG$2)</f>
        <v>0.35887067933867439</v>
      </c>
      <c r="K67" s="1">
        <f ca="1">K7+NORMINV(RAND(),0,'Total-Smoothed'!$AG$2)</f>
        <v>1.2759906978916005</v>
      </c>
      <c r="L67" s="1">
        <f ca="1">L7+NORMINV(RAND(),0,'Total-Smoothed'!$AG$2)</f>
        <v>3.0788057771335336E-2</v>
      </c>
      <c r="M67" s="1">
        <f ca="1">M7+NORMINV(RAND(),0,'Total-Smoothed'!$AG$2)</f>
        <v>4.0745557994044238E-2</v>
      </c>
      <c r="N67" s="1">
        <f ca="1">N7+NORMINV(RAND(),0,'Total-Smoothed'!$AG$2)</f>
        <v>-1.9747366003484455E-2</v>
      </c>
      <c r="O67" s="1">
        <f ca="1">O7+NORMINV(RAND(),0,'Total-Smoothed'!$AG$2)</f>
        <v>-9.3583350941187693E-2</v>
      </c>
      <c r="P67" s="1">
        <f ca="1">P7+NORMINV(RAND(),0,'Total-Smoothed'!$AG$2)</f>
        <v>1.8377974034349657E-2</v>
      </c>
      <c r="Q67" s="1">
        <f ca="1">Q7+NORMINV(RAND(),0,'Total-Smoothed'!$AG$2)</f>
        <v>2.0112194906739399E-2</v>
      </c>
      <c r="R67" s="1">
        <f ca="1">R7+NORMINV(RAND(),0,'Total-Smoothed'!$AG$2)</f>
        <v>0.19295837531896673</v>
      </c>
      <c r="S67" s="1">
        <f ca="1">S7+NORMINV(RAND(),0,'Total-Smoothed'!$AG$2)</f>
        <v>-5.6908224299581915E-2</v>
      </c>
      <c r="T67" s="1">
        <f ca="1">T7+NORMINV(RAND(),0,'Total-Smoothed'!$AG$2)</f>
        <v>-0.11492330803245111</v>
      </c>
      <c r="U67" s="1">
        <f ca="1">U7+NORMINV(RAND(),0,'Total-Smoothed'!$AG$2)</f>
        <v>4.4988080148026813E-2</v>
      </c>
      <c r="V67" s="1">
        <f ca="1">V7+NORMINV(RAND(),0,'Total-Smoothed'!$AG$2)</f>
        <v>0.13623867634836365</v>
      </c>
      <c r="W67" s="1">
        <f ca="1">W7+NORMINV(RAND(),0,'Total-Smoothed'!$AG$2)</f>
        <v>-8.8155296941800354E-2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-9.510754037382331E-2</v>
      </c>
      <c r="E68" s="1">
        <f ca="1">E8+NORMINV(RAND(),0,'Total-Smoothed'!$AG$2)</f>
        <v>4.9496097870964192E-2</v>
      </c>
      <c r="F68" s="1">
        <f ca="1">F8+NORMINV(RAND(),0,'Total-Smoothed'!$AG$2)</f>
        <v>1.576661454508007E-2</v>
      </c>
      <c r="G68" s="1">
        <f ca="1">G8+NORMINV(RAND(),0,'Total-Smoothed'!$AG$2)</f>
        <v>0.74476208650362374</v>
      </c>
      <c r="H68" s="1">
        <f ca="1">H8+NORMINV(RAND(),0,'Total-Smoothed'!$AG$2)</f>
        <v>0.26720335524646394</v>
      </c>
      <c r="I68" s="1">
        <f ca="1">I8+NORMINV(RAND(),0,'Total-Smoothed'!$AG$2)</f>
        <v>5.4521933198288408E-2</v>
      </c>
      <c r="J68" s="1">
        <f ca="1">J8+NORMINV(RAND(),0,'Total-Smoothed'!$AG$2)</f>
        <v>0.18012741038390007</v>
      </c>
      <c r="K68" s="1">
        <f ca="1">K8+NORMINV(RAND(),0,'Total-Smoothed'!$AG$2)</f>
        <v>1.0568937175111661</v>
      </c>
      <c r="L68" s="1">
        <f ca="1">L8+NORMINV(RAND(),0,'Total-Smoothed'!$AG$2)</f>
        <v>7.2091541439546811E-2</v>
      </c>
      <c r="M68" s="1">
        <f ca="1">M8+NORMINV(RAND(),0,'Total-Smoothed'!$AG$2)</f>
        <v>8.0164814227749029E-2</v>
      </c>
      <c r="N68" s="1">
        <f ca="1">N8+NORMINV(RAND(),0,'Total-Smoothed'!$AG$2)</f>
        <v>2.0407325475274023E-3</v>
      </c>
      <c r="O68" s="1">
        <f ca="1">O8+NORMINV(RAND(),0,'Total-Smoothed'!$AG$2)</f>
        <v>3.1047565372793323E-3</v>
      </c>
      <c r="P68" s="1">
        <f ca="1">P8+NORMINV(RAND(),0,'Total-Smoothed'!$AG$2)</f>
        <v>9.7683390633056963E-2</v>
      </c>
      <c r="Q68" s="1">
        <f ca="1">Q8+NORMINV(RAND(),0,'Total-Smoothed'!$AG$2)</f>
        <v>1.0207188635442782E-2</v>
      </c>
      <c r="R68" s="1">
        <f ca="1">R8+NORMINV(RAND(),0,'Total-Smoothed'!$AG$2)</f>
        <v>8.9466804498809574E-3</v>
      </c>
      <c r="S68" s="1">
        <f ca="1">S8+NORMINV(RAND(),0,'Total-Smoothed'!$AG$2)</f>
        <v>1.5221933832833785E-2</v>
      </c>
      <c r="T68" s="1">
        <f ca="1">T8+NORMINV(RAND(),0,'Total-Smoothed'!$AG$2)</f>
        <v>2.568051143416502E-2</v>
      </c>
      <c r="U68" s="1">
        <f ca="1">U8+NORMINV(RAND(),0,'Total-Smoothed'!$AG$2)</f>
        <v>-9.4035842432874855E-2</v>
      </c>
      <c r="V68" s="1">
        <f ca="1">V8+NORMINV(RAND(),0,'Total-Smoothed'!$AG$2)</f>
        <v>-2.9174458987468881E-2</v>
      </c>
      <c r="W68" s="1">
        <f ca="1">W8+NORMINV(RAND(),0,'Total-Smoothed'!$AG$2)</f>
        <v>5.7117964462334997E-3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-0.13760220520905861</v>
      </c>
      <c r="E69" s="1">
        <f ca="1">E9+NORMINV(RAND(),0,'Total-Smoothed'!$AG$2)</f>
        <v>-4.2810642607876294E-2</v>
      </c>
      <c r="F69" s="1">
        <f ca="1">F9+NORMINV(RAND(),0,'Total-Smoothed'!$AG$2)</f>
        <v>4.1186976013680487E-2</v>
      </c>
      <c r="G69" s="1">
        <f ca="1">G9+NORMINV(RAND(),0,'Total-Smoothed'!$AG$2)</f>
        <v>0.88143448850246742</v>
      </c>
      <c r="H69" s="1">
        <f ca="1">H9+NORMINV(RAND(),0,'Total-Smoothed'!$AG$2)</f>
        <v>0.82443536386573724</v>
      </c>
      <c r="I69" s="1">
        <f ca="1">I9+NORMINV(RAND(),0,'Total-Smoothed'!$AG$2)</f>
        <v>0.21754480798092055</v>
      </c>
      <c r="J69" s="1">
        <f ca="1">J9+NORMINV(RAND(),0,'Total-Smoothed'!$AG$2)</f>
        <v>-0.13067726089515966</v>
      </c>
      <c r="K69" s="1">
        <f ca="1">K9+NORMINV(RAND(),0,'Total-Smoothed'!$AG$2)</f>
        <v>0.9635768770847124</v>
      </c>
      <c r="L69" s="1">
        <f ca="1">L9+NORMINV(RAND(),0,'Total-Smoothed'!$AG$2)</f>
        <v>-9.8901480607517731E-2</v>
      </c>
      <c r="M69" s="1">
        <f ca="1">M9+NORMINV(RAND(),0,'Total-Smoothed'!$AG$2)</f>
        <v>0.24379591454929722</v>
      </c>
      <c r="N69" s="1">
        <f ca="1">N9+NORMINV(RAND(),0,'Total-Smoothed'!$AG$2)</f>
        <v>0.22385271761761269</v>
      </c>
      <c r="O69" s="1">
        <f ca="1">O9+NORMINV(RAND(),0,'Total-Smoothed'!$AG$2)</f>
        <v>-8.1165223514844551E-2</v>
      </c>
      <c r="P69" s="1">
        <f ca="1">P9+NORMINV(RAND(),0,'Total-Smoothed'!$AG$2)</f>
        <v>0.14353635837582845</v>
      </c>
      <c r="Q69" s="1">
        <f ca="1">Q9+NORMINV(RAND(),0,'Total-Smoothed'!$AG$2)</f>
        <v>2.6432116051604525E-3</v>
      </c>
      <c r="R69" s="1">
        <f ca="1">R9+NORMINV(RAND(),0,'Total-Smoothed'!$AG$2)</f>
        <v>6.0495049084877614E-2</v>
      </c>
      <c r="S69" s="1">
        <f ca="1">S9+NORMINV(RAND(),0,'Total-Smoothed'!$AG$2)</f>
        <v>1.8479684832625604E-3</v>
      </c>
      <c r="T69" s="1">
        <f ca="1">T9+NORMINV(RAND(),0,'Total-Smoothed'!$AG$2)</f>
        <v>-3.1386766097951241E-2</v>
      </c>
      <c r="U69" s="1">
        <f ca="1">U9+NORMINV(RAND(),0,'Total-Smoothed'!$AG$2)</f>
        <v>-0.1715862900839531</v>
      </c>
      <c r="V69" s="1">
        <f ca="1">V9+NORMINV(RAND(),0,'Total-Smoothed'!$AG$2)</f>
        <v>0.1058071631930584</v>
      </c>
      <c r="W69" s="1">
        <f ca="1">W9+NORMINV(RAND(),0,'Total-Smoothed'!$AG$2)</f>
        <v>-0.11829636872476816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0.21210896795702117</v>
      </c>
      <c r="E70" s="1">
        <f ca="1">E10+NORMINV(RAND(),0,'Total-Smoothed'!$AG$2)</f>
        <v>-8.9303252343513218E-2</v>
      </c>
      <c r="F70" s="1">
        <f ca="1">F10+NORMINV(RAND(),0,'Total-Smoothed'!$AG$2)</f>
        <v>8.2080706222440403E-2</v>
      </c>
      <c r="G70" s="1">
        <f ca="1">G10+NORMINV(RAND(),0,'Total-Smoothed'!$AG$2)</f>
        <v>0.21495119610614638</v>
      </c>
      <c r="H70" s="1">
        <f ca="1">H10+NORMINV(RAND(),0,'Total-Smoothed'!$AG$2)</f>
        <v>0.80940145100870053</v>
      </c>
      <c r="I70" s="1">
        <f ca="1">I10+NORMINV(RAND(),0,'Total-Smoothed'!$AG$2)</f>
        <v>-8.4111417220305476E-2</v>
      </c>
      <c r="J70" s="1">
        <f ca="1">J10+NORMINV(RAND(),0,'Total-Smoothed'!$AG$2)</f>
        <v>7.0020398691806457E-2</v>
      </c>
      <c r="K70" s="1">
        <f ca="1">K10+NORMINV(RAND(),0,'Total-Smoothed'!$AG$2)</f>
        <v>0.95678366525046887</v>
      </c>
      <c r="L70" s="1">
        <f ca="1">L10+NORMINV(RAND(),0,'Total-Smoothed'!$AG$2)</f>
        <v>3.4818597112057488E-2</v>
      </c>
      <c r="M70" s="1">
        <f ca="1">M10+NORMINV(RAND(),0,'Total-Smoothed'!$AG$2)</f>
        <v>7.7708797256388296E-2</v>
      </c>
      <c r="N70" s="1">
        <f ca="1">N10+NORMINV(RAND(),0,'Total-Smoothed'!$AG$2)</f>
        <v>9.1374034496525161E-2</v>
      </c>
      <c r="O70" s="1">
        <f ca="1">O10+NORMINV(RAND(),0,'Total-Smoothed'!$AG$2)</f>
        <v>1.0111635725114483E-2</v>
      </c>
      <c r="P70" s="1">
        <f ca="1">P10+NORMINV(RAND(),0,'Total-Smoothed'!$AG$2)</f>
        <v>5.8476537057389193E-2</v>
      </c>
      <c r="Q70" s="1">
        <f ca="1">Q10+NORMINV(RAND(),0,'Total-Smoothed'!$AG$2)</f>
        <v>-2.3436775993814492E-2</v>
      </c>
      <c r="R70" s="1">
        <f ca="1">R10+NORMINV(RAND(),0,'Total-Smoothed'!$AG$2)</f>
        <v>2.9154915544311922E-2</v>
      </c>
      <c r="S70" s="1">
        <f ca="1">S10+NORMINV(RAND(),0,'Total-Smoothed'!$AG$2)</f>
        <v>0.20609697835846125</v>
      </c>
      <c r="T70" s="1">
        <f ca="1">T10+NORMINV(RAND(),0,'Total-Smoothed'!$AG$2)</f>
        <v>2.6183470761029178E-2</v>
      </c>
      <c r="U70" s="1">
        <f ca="1">U10+NORMINV(RAND(),0,'Total-Smoothed'!$AG$2)</f>
        <v>2.6493364908857606E-2</v>
      </c>
      <c r="V70" s="1">
        <f ca="1">V10+NORMINV(RAND(),0,'Total-Smoothed'!$AG$2)</f>
        <v>7.0298684717234425E-2</v>
      </c>
      <c r="W70" s="1">
        <f ca="1">W10+NORMINV(RAND(),0,'Total-Smoothed'!$AG$2)</f>
        <v>5.0389308156207374E-2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7.4468699343072653E-2</v>
      </c>
      <c r="E71" s="1">
        <f ca="1">E11+NORMINV(RAND(),0,'Total-Smoothed'!$AG$2)</f>
        <v>0.10178070885801006</v>
      </c>
      <c r="F71" s="1">
        <f ca="1">F11+NORMINV(RAND(),0,'Total-Smoothed'!$AG$2)</f>
        <v>0.26368040456580211</v>
      </c>
      <c r="G71" s="1">
        <f ca="1">G11+NORMINV(RAND(),0,'Total-Smoothed'!$AG$2)</f>
        <v>0.84203718474765898</v>
      </c>
      <c r="H71" s="1">
        <f ca="1">H11+NORMINV(RAND(),0,'Total-Smoothed'!$AG$2)</f>
        <v>1.021922072106453</v>
      </c>
      <c r="I71" s="1">
        <f ca="1">I11+NORMINV(RAND(),0,'Total-Smoothed'!$AG$2)</f>
        <v>-0.10230992297854111</v>
      </c>
      <c r="J71" s="1">
        <f ca="1">J11+NORMINV(RAND(),0,'Total-Smoothed'!$AG$2)</f>
        <v>2.6707951591351392E-3</v>
      </c>
      <c r="K71" s="1">
        <f ca="1">K11+NORMINV(RAND(),0,'Total-Smoothed'!$AG$2)</f>
        <v>1.0738079414001607</v>
      </c>
      <c r="L71" s="1">
        <f ca="1">L11+NORMINV(RAND(),0,'Total-Smoothed'!$AG$2)</f>
        <v>0.13845147445581793</v>
      </c>
      <c r="M71" s="1">
        <f ca="1">M11+NORMINV(RAND(),0,'Total-Smoothed'!$AG$2)</f>
        <v>0.13972279137428531</v>
      </c>
      <c r="N71" s="1">
        <f ca="1">N11+NORMINV(RAND(),0,'Total-Smoothed'!$AG$2)</f>
        <v>0.3904544832961318</v>
      </c>
      <c r="O71" s="1">
        <f ca="1">O11+NORMINV(RAND(),0,'Total-Smoothed'!$AG$2)</f>
        <v>0.48430036957186123</v>
      </c>
      <c r="P71" s="1">
        <f ca="1">P11+NORMINV(RAND(),0,'Total-Smoothed'!$AG$2)</f>
        <v>-4.2364166628007467E-2</v>
      </c>
      <c r="Q71" s="1">
        <f ca="1">Q11+NORMINV(RAND(),0,'Total-Smoothed'!$AG$2)</f>
        <v>0.25084506901338882</v>
      </c>
      <c r="R71" s="1">
        <f ca="1">R11+NORMINV(RAND(),0,'Total-Smoothed'!$AG$2)</f>
        <v>0.25265626675773323</v>
      </c>
      <c r="S71" s="1">
        <f ca="1">S11+NORMINV(RAND(),0,'Total-Smoothed'!$AG$2)</f>
        <v>-9.3357682086905192E-3</v>
      </c>
      <c r="T71" s="1">
        <f ca="1">T11+NORMINV(RAND(),0,'Total-Smoothed'!$AG$2)</f>
        <v>0.41046799447068816</v>
      </c>
      <c r="U71" s="1">
        <f ca="1">U11+NORMINV(RAND(),0,'Total-Smoothed'!$AG$2)</f>
        <v>5.4473265847668536E-3</v>
      </c>
      <c r="V71" s="1">
        <f ca="1">V11+NORMINV(RAND(),0,'Total-Smoothed'!$AG$2)</f>
        <v>-2.8651383595831414E-2</v>
      </c>
      <c r="W71" s="1">
        <f ca="1">W11+NORMINV(RAND(),0,'Total-Smoothed'!$AG$2)</f>
        <v>-0.1015822416344818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1.880806031380149E-2</v>
      </c>
      <c r="E72" s="1">
        <f ca="1">E12+NORMINV(RAND(),0,'Total-Smoothed'!$AG$2)</f>
        <v>-0.13845593838149653</v>
      </c>
      <c r="F72" s="1">
        <f ca="1">F12+NORMINV(RAND(),0,'Total-Smoothed'!$AG$2)</f>
        <v>8.5502289100627016E-2</v>
      </c>
      <c r="G72" s="1">
        <f ca="1">G12+NORMINV(RAND(),0,'Total-Smoothed'!$AG$2)</f>
        <v>0.94309176802484429</v>
      </c>
      <c r="H72" s="1">
        <f ca="1">H12+NORMINV(RAND(),0,'Total-Smoothed'!$AG$2)</f>
        <v>0.87545768415292879</v>
      </c>
      <c r="I72" s="1">
        <f ca="1">I12+NORMINV(RAND(),0,'Total-Smoothed'!$AG$2)</f>
        <v>4.4973470710003918E-2</v>
      </c>
      <c r="J72" s="1">
        <f ca="1">J12+NORMINV(RAND(),0,'Total-Smoothed'!$AG$2)</f>
        <v>-4.2952927727784765E-2</v>
      </c>
      <c r="K72" s="1">
        <f ca="1">K12+NORMINV(RAND(),0,'Total-Smoothed'!$AG$2)</f>
        <v>0.92445349653612297</v>
      </c>
      <c r="L72" s="1">
        <f ca="1">L12+NORMINV(RAND(),0,'Total-Smoothed'!$AG$2)</f>
        <v>-5.8782542546042642E-2</v>
      </c>
      <c r="M72" s="1">
        <f ca="1">M12+NORMINV(RAND(),0,'Total-Smoothed'!$AG$2)</f>
        <v>9.3247912058121787E-2</v>
      </c>
      <c r="N72" s="1">
        <f ca="1">N12+NORMINV(RAND(),0,'Total-Smoothed'!$AG$2)</f>
        <v>-6.5888007933379164E-2</v>
      </c>
      <c r="O72" s="1">
        <f ca="1">O12+NORMINV(RAND(),0,'Total-Smoothed'!$AG$2)</f>
        <v>-7.0982680515496915E-2</v>
      </c>
      <c r="P72" s="1">
        <f ca="1">P12+NORMINV(RAND(),0,'Total-Smoothed'!$AG$2)</f>
        <v>1.4610540630087838E-3</v>
      </c>
      <c r="Q72" s="1">
        <f ca="1">Q12+NORMINV(RAND(),0,'Total-Smoothed'!$AG$2)</f>
        <v>9.0206391409032333E-2</v>
      </c>
      <c r="R72" s="1">
        <f ca="1">R12+NORMINV(RAND(),0,'Total-Smoothed'!$AG$2)</f>
        <v>-4.8704213977714877E-2</v>
      </c>
      <c r="S72" s="1">
        <f ca="1">S12+NORMINV(RAND(),0,'Total-Smoothed'!$AG$2)</f>
        <v>-0.1136171813672029</v>
      </c>
      <c r="T72" s="1">
        <f ca="1">T12+NORMINV(RAND(),0,'Total-Smoothed'!$AG$2)</f>
        <v>7.314870478064632E-2</v>
      </c>
      <c r="U72" s="1">
        <f ca="1">U12+NORMINV(RAND(),0,'Total-Smoothed'!$AG$2)</f>
        <v>2.0087862133304164E-2</v>
      </c>
      <c r="V72" s="1">
        <f ca="1">V12+NORMINV(RAND(),0,'Total-Smoothed'!$AG$2)</f>
        <v>6.6644126537098405E-2</v>
      </c>
      <c r="W72" s="1">
        <f ca="1">W12+NORMINV(RAND(),0,'Total-Smoothed'!$AG$2)</f>
        <v>-0.21642117276679501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0.20724589699869794</v>
      </c>
      <c r="E73" s="1">
        <f ca="1">E13+NORMINV(RAND(),0,'Total-Smoothed'!$AG$2)</f>
        <v>0.16601265418242864</v>
      </c>
      <c r="F73" s="1">
        <f ca="1">F13+NORMINV(RAND(),0,'Total-Smoothed'!$AG$2)</f>
        <v>8.0826836740496372E-2</v>
      </c>
      <c r="G73" s="1">
        <f ca="1">G13+NORMINV(RAND(),0,'Total-Smoothed'!$AG$2)</f>
        <v>0.13583859779041113</v>
      </c>
      <c r="H73" s="1">
        <f ca="1">H13+NORMINV(RAND(),0,'Total-Smoothed'!$AG$2)</f>
        <v>0.82205530062626886</v>
      </c>
      <c r="I73" s="1">
        <f ca="1">I13+NORMINV(RAND(),0,'Total-Smoothed'!$AG$2)</f>
        <v>-5.8473519425128545E-2</v>
      </c>
      <c r="J73" s="1">
        <f ca="1">J13+NORMINV(RAND(),0,'Total-Smoothed'!$AG$2)</f>
        <v>0.18068528263326153</v>
      </c>
      <c r="K73" s="1">
        <f ca="1">K13+NORMINV(RAND(),0,'Total-Smoothed'!$AG$2)</f>
        <v>0.6690982296152358</v>
      </c>
      <c r="L73" s="1">
        <f ca="1">L13+NORMINV(RAND(),0,'Total-Smoothed'!$AG$2)</f>
        <v>-6.9141291092942356E-2</v>
      </c>
      <c r="M73" s="1">
        <f ca="1">M13+NORMINV(RAND(),0,'Total-Smoothed'!$AG$2)</f>
        <v>5.0474270241092686E-3</v>
      </c>
      <c r="N73" s="1">
        <f ca="1">N13+NORMINV(RAND(),0,'Total-Smoothed'!$AG$2)</f>
        <v>-1.4043003925900976E-2</v>
      </c>
      <c r="O73" s="1">
        <f ca="1">O13+NORMINV(RAND(),0,'Total-Smoothed'!$AG$2)</f>
        <v>0.19481409974651243</v>
      </c>
      <c r="P73" s="1">
        <f ca="1">P13+NORMINV(RAND(),0,'Total-Smoothed'!$AG$2)</f>
        <v>1.8725754263398914E-2</v>
      </c>
      <c r="Q73" s="1">
        <f ca="1">Q13+NORMINV(RAND(),0,'Total-Smoothed'!$AG$2)</f>
        <v>8.9757035127131568E-2</v>
      </c>
      <c r="R73" s="1">
        <f ca="1">R13+NORMINV(RAND(),0,'Total-Smoothed'!$AG$2)</f>
        <v>4.5881525698838348E-2</v>
      </c>
      <c r="S73" s="1">
        <f ca="1">S13+NORMINV(RAND(),0,'Total-Smoothed'!$AG$2)</f>
        <v>0.15882340478583051</v>
      </c>
      <c r="T73" s="1">
        <f ca="1">T13+NORMINV(RAND(),0,'Total-Smoothed'!$AG$2)</f>
        <v>1.0987505113568873E-2</v>
      </c>
      <c r="U73" s="1">
        <f ca="1">U13+NORMINV(RAND(),0,'Total-Smoothed'!$AG$2)</f>
        <v>1.651820770384952E-2</v>
      </c>
      <c r="V73" s="1">
        <f ca="1">V13+NORMINV(RAND(),0,'Total-Smoothed'!$AG$2)</f>
        <v>-2.514796771757561E-2</v>
      </c>
      <c r="W73" s="1">
        <f ca="1">W13+NORMINV(RAND(),0,'Total-Smoothed'!$AG$2)</f>
        <v>9.8569682695401357E-3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-0.22695379396152324</v>
      </c>
      <c r="E74" s="1">
        <f ca="1">E14+NORMINV(RAND(),0,'Total-Smoothed'!$AG$2)</f>
        <v>-3.9261187661024786E-2</v>
      </c>
      <c r="F74" s="1">
        <f ca="1">F14+NORMINV(RAND(),0,'Total-Smoothed'!$AG$2)</f>
        <v>0.30888077491997479</v>
      </c>
      <c r="G74" s="1">
        <f ca="1">G14+NORMINV(RAND(),0,'Total-Smoothed'!$AG$2)</f>
        <v>1.0536552591971182</v>
      </c>
      <c r="H74" s="1">
        <f ca="1">H14+NORMINV(RAND(),0,'Total-Smoothed'!$AG$2)</f>
        <v>0.99453472868498383</v>
      </c>
      <c r="I74" s="1">
        <f ca="1">I14+NORMINV(RAND(),0,'Total-Smoothed'!$AG$2)</f>
        <v>0.18512143489864241</v>
      </c>
      <c r="J74" s="1">
        <f ca="1">J14+NORMINV(RAND(),0,'Total-Smoothed'!$AG$2)</f>
        <v>3.3434467858754341E-3</v>
      </c>
      <c r="K74" s="1">
        <f ca="1">K14+NORMINV(RAND(),0,'Total-Smoothed'!$AG$2)</f>
        <v>1.0237516143620269</v>
      </c>
      <c r="L74" s="1">
        <f ca="1">L14+NORMINV(RAND(),0,'Total-Smoothed'!$AG$2)</f>
        <v>3.4275911651974321E-2</v>
      </c>
      <c r="M74" s="1">
        <f ca="1">M14+NORMINV(RAND(),0,'Total-Smoothed'!$AG$2)</f>
        <v>6.2281023544833509E-2</v>
      </c>
      <c r="N74" s="1">
        <f ca="1">N14+NORMINV(RAND(),0,'Total-Smoothed'!$AG$2)</f>
        <v>-3.5572268270846287E-2</v>
      </c>
      <c r="O74" s="1">
        <f ca="1">O14+NORMINV(RAND(),0,'Total-Smoothed'!$AG$2)</f>
        <v>3.9141275458937759E-2</v>
      </c>
      <c r="P74" s="1">
        <f ca="1">P14+NORMINV(RAND(),0,'Total-Smoothed'!$AG$2)</f>
        <v>-8.4856942756875983E-2</v>
      </c>
      <c r="Q74" s="1">
        <f ca="1">Q14+NORMINV(RAND(),0,'Total-Smoothed'!$AG$2)</f>
        <v>0.16250433709256384</v>
      </c>
      <c r="R74" s="1">
        <f ca="1">R14+NORMINV(RAND(),0,'Total-Smoothed'!$AG$2)</f>
        <v>9.493678354497892E-2</v>
      </c>
      <c r="S74" s="1">
        <f ca="1">S14+NORMINV(RAND(),0,'Total-Smoothed'!$AG$2)</f>
        <v>-0.15897402455283777</v>
      </c>
      <c r="T74" s="1">
        <f ca="1">T14+NORMINV(RAND(),0,'Total-Smoothed'!$AG$2)</f>
        <v>4.969998457453903E-2</v>
      </c>
      <c r="U74" s="1">
        <f ca="1">U14+NORMINV(RAND(),0,'Total-Smoothed'!$AG$2)</f>
        <v>5.0524308123863909E-2</v>
      </c>
      <c r="V74" s="1">
        <f ca="1">V14+NORMINV(RAND(),0,'Total-Smoothed'!$AG$2)</f>
        <v>-3.4212937312230168E-3</v>
      </c>
      <c r="W74" s="1">
        <f ca="1">W14+NORMINV(RAND(),0,'Total-Smoothed'!$AG$2)</f>
        <v>0.24921225506631553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0.18191636312953197</v>
      </c>
      <c r="E75" s="1">
        <f ca="1">E15+NORMINV(RAND(),0,'Total-Smoothed'!$AG$2)</f>
        <v>-0.17529438512248241</v>
      </c>
      <c r="F75" s="1">
        <f ca="1">F15+NORMINV(RAND(),0,'Total-Smoothed'!$AG$2)</f>
        <v>0.1598054363477138</v>
      </c>
      <c r="G75" s="1">
        <f ca="1">G15+NORMINV(RAND(),0,'Total-Smoothed'!$AG$2)</f>
        <v>0.13591295934551245</v>
      </c>
      <c r="H75" s="1">
        <f ca="1">H15+NORMINV(RAND(),0,'Total-Smoothed'!$AG$2)</f>
        <v>0.98672479458823958</v>
      </c>
      <c r="I75" s="1">
        <f ca="1">I15+NORMINV(RAND(),0,'Total-Smoothed'!$AG$2)</f>
        <v>5.9645345791807428E-2</v>
      </c>
      <c r="J75" s="1">
        <f ca="1">J15+NORMINV(RAND(),0,'Total-Smoothed'!$AG$2)</f>
        <v>0.1200525552950569</v>
      </c>
      <c r="K75" s="1">
        <f ca="1">K15+NORMINV(RAND(),0,'Total-Smoothed'!$AG$2)</f>
        <v>1.1756452786834597</v>
      </c>
      <c r="L75" s="1">
        <f ca="1">L15+NORMINV(RAND(),0,'Total-Smoothed'!$AG$2)</f>
        <v>-0.16317831140840822</v>
      </c>
      <c r="M75" s="1">
        <f ca="1">M15+NORMINV(RAND(),0,'Total-Smoothed'!$AG$2)</f>
        <v>-0.1914812922502081</v>
      </c>
      <c r="N75" s="1">
        <f ca="1">N15+NORMINV(RAND(),0,'Total-Smoothed'!$AG$2)</f>
        <v>1.6164192447942673E-4</v>
      </c>
      <c r="O75" s="1">
        <f ca="1">O15+NORMINV(RAND(),0,'Total-Smoothed'!$AG$2)</f>
        <v>-0.14178905959620533</v>
      </c>
      <c r="P75" s="1">
        <f ca="1">P15+NORMINV(RAND(),0,'Total-Smoothed'!$AG$2)</f>
        <v>-2.2775532459840722E-2</v>
      </c>
      <c r="Q75" s="1">
        <f ca="1">Q15+NORMINV(RAND(),0,'Total-Smoothed'!$AG$2)</f>
        <v>-0.11833551798583097</v>
      </c>
      <c r="R75" s="1">
        <f ca="1">R15+NORMINV(RAND(),0,'Total-Smoothed'!$AG$2)</f>
        <v>-9.6463114865599955E-2</v>
      </c>
      <c r="S75" s="1">
        <f ca="1">S15+NORMINV(RAND(),0,'Total-Smoothed'!$AG$2)</f>
        <v>0.32291464769215805</v>
      </c>
      <c r="T75" s="1">
        <f ca="1">T15+NORMINV(RAND(),0,'Total-Smoothed'!$AG$2)</f>
        <v>-0.11399153488834389</v>
      </c>
      <c r="U75" s="1">
        <f ca="1">U15+NORMINV(RAND(),0,'Total-Smoothed'!$AG$2)</f>
        <v>-7.427778308100004E-2</v>
      </c>
      <c r="V75" s="1">
        <f ca="1">V15+NORMINV(RAND(),0,'Total-Smoothed'!$AG$2)</f>
        <v>-0.13400792255761346</v>
      </c>
      <c r="W75" s="1">
        <f ca="1">W15+NORMINV(RAND(),0,'Total-Smoothed'!$AG$2)</f>
        <v>-2.415483864296189E-2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-0.12122710934685017</v>
      </c>
      <c r="E76" s="1">
        <f ca="1">E16+NORMINV(RAND(),0,'Total-Smoothed'!$AG$2)</f>
        <v>-7.5488706882893858E-2</v>
      </c>
      <c r="F76" s="1">
        <f ca="1">F16+NORMINV(RAND(),0,'Total-Smoothed'!$AG$2)</f>
        <v>1.704907868215956E-2</v>
      </c>
      <c r="G76" s="1">
        <f ca="1">G16+NORMINV(RAND(),0,'Total-Smoothed'!$AG$2)</f>
        <v>0.8737543626239852</v>
      </c>
      <c r="H76" s="1">
        <f ca="1">H16+NORMINV(RAND(),0,'Total-Smoothed'!$AG$2)</f>
        <v>1.1266701597925874</v>
      </c>
      <c r="I76" s="1">
        <f ca="1">I16+NORMINV(RAND(),0,'Total-Smoothed'!$AG$2)</f>
        <v>-0.16520255413893456</v>
      </c>
      <c r="J76" s="1">
        <f ca="1">J16+NORMINV(RAND(),0,'Total-Smoothed'!$AG$2)</f>
        <v>7.6484337315900486E-4</v>
      </c>
      <c r="K76" s="1">
        <f ca="1">K16+NORMINV(RAND(),0,'Total-Smoothed'!$AG$2)</f>
        <v>0.97197223362005269</v>
      </c>
      <c r="L76" s="1">
        <f ca="1">L16+NORMINV(RAND(),0,'Total-Smoothed'!$AG$2)</f>
        <v>-5.3976413321010757E-3</v>
      </c>
      <c r="M76" s="1">
        <f ca="1">M16+NORMINV(RAND(),0,'Total-Smoothed'!$AG$2)</f>
        <v>-3.2108416721223575E-2</v>
      </c>
      <c r="N76" s="1">
        <f ca="1">N16+NORMINV(RAND(),0,'Total-Smoothed'!$AG$2)</f>
        <v>8.0285474046535882E-2</v>
      </c>
      <c r="O76" s="1">
        <f ca="1">O16+NORMINV(RAND(),0,'Total-Smoothed'!$AG$2)</f>
        <v>2.8391999577490879E-2</v>
      </c>
      <c r="P76" s="1">
        <f ca="1">P16+NORMINV(RAND(),0,'Total-Smoothed'!$AG$2)</f>
        <v>-7.2597637513455507E-2</v>
      </c>
      <c r="Q76" s="1">
        <f ca="1">Q16+NORMINV(RAND(),0,'Total-Smoothed'!$AG$2)</f>
        <v>-3.9236860028170416E-2</v>
      </c>
      <c r="R76" s="1">
        <f ca="1">R16+NORMINV(RAND(),0,'Total-Smoothed'!$AG$2)</f>
        <v>-0.10098542445229526</v>
      </c>
      <c r="S76" s="1">
        <f ca="1">S16+NORMINV(RAND(),0,'Total-Smoothed'!$AG$2)</f>
        <v>3.5839909554075768E-2</v>
      </c>
      <c r="T76" s="1">
        <f ca="1">T16+NORMINV(RAND(),0,'Total-Smoothed'!$AG$2)</f>
        <v>4.4200127957326016E-2</v>
      </c>
      <c r="U76" s="1">
        <f ca="1">U16+NORMINV(RAND(),0,'Total-Smoothed'!$AG$2)</f>
        <v>0.11338484377571265</v>
      </c>
      <c r="V76" s="1">
        <f ca="1">V16+NORMINV(RAND(),0,'Total-Smoothed'!$AG$2)</f>
        <v>-8.00465387351698E-2</v>
      </c>
      <c r="W76" s="1">
        <f ca="1">W16+NORMINV(RAND(),0,'Total-Smoothed'!$AG$2)</f>
        <v>0.21567426911754795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3.0716648802218052E-2</v>
      </c>
      <c r="E77" s="1">
        <f ca="1">E17+NORMINV(RAND(),0,'Total-Smoothed'!$AG$2)</f>
        <v>-4.7512730288208738E-2</v>
      </c>
      <c r="F77" s="1">
        <f ca="1">F17+NORMINV(RAND(),0,'Total-Smoothed'!$AG$2)</f>
        <v>0.28050490936103156</v>
      </c>
      <c r="G77" s="1">
        <f ca="1">G17+NORMINV(RAND(),0,'Total-Smoothed'!$AG$2)</f>
        <v>0.31781144410799611</v>
      </c>
      <c r="H77" s="1">
        <f ca="1">H17+NORMINV(RAND(),0,'Total-Smoothed'!$AG$2)</f>
        <v>0.93219139697551412</v>
      </c>
      <c r="I77" s="1">
        <f ca="1">I17+NORMINV(RAND(),0,'Total-Smoothed'!$AG$2)</f>
        <v>-1.7238339537321068E-2</v>
      </c>
      <c r="J77" s="1">
        <f ca="1">J17+NORMINV(RAND(),0,'Total-Smoothed'!$AG$2)</f>
        <v>0.14704114010971009</v>
      </c>
      <c r="K77" s="1">
        <f ca="1">K17+NORMINV(RAND(),0,'Total-Smoothed'!$AG$2)</f>
        <v>0.75744156613240166</v>
      </c>
      <c r="L77" s="1">
        <f ca="1">L17+NORMINV(RAND(),0,'Total-Smoothed'!$AG$2)</f>
        <v>0.20232928119110238</v>
      </c>
      <c r="M77" s="1">
        <f ca="1">M17+NORMINV(RAND(),0,'Total-Smoothed'!$AG$2)</f>
        <v>-0.11100129283827613</v>
      </c>
      <c r="N77" s="1">
        <f ca="1">N17+NORMINV(RAND(),0,'Total-Smoothed'!$AG$2)</f>
        <v>-0.21007499630225374</v>
      </c>
      <c r="O77" s="1">
        <f ca="1">O17+NORMINV(RAND(),0,'Total-Smoothed'!$AG$2)</f>
        <v>7.1018005013054705E-2</v>
      </c>
      <c r="P77" s="1">
        <f ca="1">P17+NORMINV(RAND(),0,'Total-Smoothed'!$AG$2)</f>
        <v>4.4735909329449298E-2</v>
      </c>
      <c r="Q77" s="1">
        <f ca="1">Q17+NORMINV(RAND(),0,'Total-Smoothed'!$AG$2)</f>
        <v>0.11202656802338126</v>
      </c>
      <c r="R77" s="1">
        <f ca="1">R17+NORMINV(RAND(),0,'Total-Smoothed'!$AG$2)</f>
        <v>0.1048746600742327</v>
      </c>
      <c r="S77" s="1">
        <f ca="1">S17+NORMINV(RAND(),0,'Total-Smoothed'!$AG$2)</f>
        <v>-0.2148836897071289</v>
      </c>
      <c r="T77" s="1">
        <f ca="1">T17+NORMINV(RAND(),0,'Total-Smoothed'!$AG$2)</f>
        <v>7.6516022249384724E-2</v>
      </c>
      <c r="U77" s="1">
        <f ca="1">U17+NORMINV(RAND(),0,'Total-Smoothed'!$AG$2)</f>
        <v>7.9028840112876558E-2</v>
      </c>
      <c r="V77" s="1">
        <f ca="1">V17+NORMINV(RAND(),0,'Total-Smoothed'!$AG$2)</f>
        <v>-7.3679310995493047E-2</v>
      </c>
      <c r="W77" s="1">
        <f ca="1">W17+NORMINV(RAND(),0,'Total-Smoothed'!$AG$2)</f>
        <v>9.692428612308096E-3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0.13974323478588621</v>
      </c>
      <c r="E78" s="1">
        <f ca="1">E18+NORMINV(RAND(),0,'Total-Smoothed'!$AG$2)</f>
        <v>-3.3784816818411834E-2</v>
      </c>
      <c r="F78" s="1">
        <f ca="1">F18+NORMINV(RAND(),0,'Total-Smoothed'!$AG$2)</f>
        <v>-3.8690884663968195E-2</v>
      </c>
      <c r="G78" s="1">
        <f ca="1">G18+NORMINV(RAND(),0,'Total-Smoothed'!$AG$2)</f>
        <v>0.99953670247129189</v>
      </c>
      <c r="H78" s="1">
        <f ca="1">H18+NORMINV(RAND(),0,'Total-Smoothed'!$AG$2)</f>
        <v>0.99919323848935904</v>
      </c>
      <c r="I78" s="1">
        <f ca="1">I18+NORMINV(RAND(),0,'Total-Smoothed'!$AG$2)</f>
        <v>-0.17263639589474147</v>
      </c>
      <c r="J78" s="1">
        <f ca="1">J18+NORMINV(RAND(),0,'Total-Smoothed'!$AG$2)</f>
        <v>0.28147622043377285</v>
      </c>
      <c r="K78" s="1">
        <f ca="1">K18+NORMINV(RAND(),0,'Total-Smoothed'!$AG$2)</f>
        <v>1.2420786870384122</v>
      </c>
      <c r="L78" s="1">
        <f ca="1">L18+NORMINV(RAND(),0,'Total-Smoothed'!$AG$2)</f>
        <v>7.0503007401013507E-2</v>
      </c>
      <c r="M78" s="1">
        <f ca="1">M18+NORMINV(RAND(),0,'Total-Smoothed'!$AG$2)</f>
        <v>7.5612150908067624E-2</v>
      </c>
      <c r="N78" s="1">
        <f ca="1">N18+NORMINV(RAND(),0,'Total-Smoothed'!$AG$2)</f>
        <v>3.3830143205738218E-2</v>
      </c>
      <c r="O78" s="1">
        <f ca="1">O18+NORMINV(RAND(),0,'Total-Smoothed'!$AG$2)</f>
        <v>0.19570585604114726</v>
      </c>
      <c r="P78" s="1">
        <f ca="1">P18+NORMINV(RAND(),0,'Total-Smoothed'!$AG$2)</f>
        <v>0.10111943742663917</v>
      </c>
      <c r="Q78" s="1">
        <f ca="1">Q18+NORMINV(RAND(),0,'Total-Smoothed'!$AG$2)</f>
        <v>1.6646933309374924E-2</v>
      </c>
      <c r="R78" s="1">
        <f ca="1">R18+NORMINV(RAND(),0,'Total-Smoothed'!$AG$2)</f>
        <v>-6.901847719334063E-2</v>
      </c>
      <c r="S78" s="1">
        <f ca="1">S18+NORMINV(RAND(),0,'Total-Smoothed'!$AG$2)</f>
        <v>-3.2565814944857732E-2</v>
      </c>
      <c r="T78" s="1">
        <f ca="1">T18+NORMINV(RAND(),0,'Total-Smoothed'!$AG$2)</f>
        <v>8.4200118067379315E-2</v>
      </c>
      <c r="U78" s="1">
        <f ca="1">U18+NORMINV(RAND(),0,'Total-Smoothed'!$AG$2)</f>
        <v>0.10024134468089017</v>
      </c>
      <c r="V78" s="1">
        <f ca="1">V18+NORMINV(RAND(),0,'Total-Smoothed'!$AG$2)</f>
        <v>-0.18170764055561578</v>
      </c>
      <c r="W78" s="1">
        <f ca="1">W18+NORMINV(RAND(),0,'Total-Smoothed'!$AG$2)</f>
        <v>0.44400964461665593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-6.6509963058380236E-2</v>
      </c>
      <c r="E79" s="1">
        <f ca="1">E19+NORMINV(RAND(),0,'Total-Smoothed'!$AG$2)</f>
        <v>5.8041730411069067E-2</v>
      </c>
      <c r="F79" s="1">
        <f ca="1">F19+NORMINV(RAND(),0,'Total-Smoothed'!$AG$2)</f>
        <v>0.45392234962080197</v>
      </c>
      <c r="G79" s="1">
        <f ca="1">G19+NORMINV(RAND(),0,'Total-Smoothed'!$AG$2)</f>
        <v>6.9103047238651752E-4</v>
      </c>
      <c r="H79" s="1">
        <f ca="1">H19+NORMINV(RAND(),0,'Total-Smoothed'!$AG$2)</f>
        <v>1.1241383620307575</v>
      </c>
      <c r="I79" s="1">
        <f ca="1">I19+NORMINV(RAND(),0,'Total-Smoothed'!$AG$2)</f>
        <v>0.1063723655825097</v>
      </c>
      <c r="J79" s="1">
        <f ca="1">J19+NORMINV(RAND(),0,'Total-Smoothed'!$AG$2)</f>
        <v>5.0704344084305901E-3</v>
      </c>
      <c r="K79" s="1">
        <f ca="1">K19+NORMINV(RAND(),0,'Total-Smoothed'!$AG$2)</f>
        <v>0.86661903011831054</v>
      </c>
      <c r="L79" s="1">
        <f ca="1">L19+NORMINV(RAND(),0,'Total-Smoothed'!$AG$2)</f>
        <v>-0.12259220142839898</v>
      </c>
      <c r="M79" s="1">
        <f ca="1">M19+NORMINV(RAND(),0,'Total-Smoothed'!$AG$2)</f>
        <v>-1.2583220679439346E-2</v>
      </c>
      <c r="N79" s="1">
        <f ca="1">N19+NORMINV(RAND(),0,'Total-Smoothed'!$AG$2)</f>
        <v>-6.6851407386079628E-2</v>
      </c>
      <c r="O79" s="1">
        <f ca="1">O19+NORMINV(RAND(),0,'Total-Smoothed'!$AG$2)</f>
        <v>-0.18163131078265812</v>
      </c>
      <c r="P79" s="1">
        <f ca="1">P19+NORMINV(RAND(),0,'Total-Smoothed'!$AG$2)</f>
        <v>-0.17462569836899178</v>
      </c>
      <c r="Q79" s="1">
        <f ca="1">Q19+NORMINV(RAND(),0,'Total-Smoothed'!$AG$2)</f>
        <v>-4.5246491021478881E-2</v>
      </c>
      <c r="R79" s="1">
        <f ca="1">R19+NORMINV(RAND(),0,'Total-Smoothed'!$AG$2)</f>
        <v>-0.22178999332866606</v>
      </c>
      <c r="S79" s="1">
        <f ca="1">S19+NORMINV(RAND(),0,'Total-Smoothed'!$AG$2)</f>
        <v>-3.2088677346497556E-2</v>
      </c>
      <c r="T79" s="1">
        <f ca="1">T19+NORMINV(RAND(),0,'Total-Smoothed'!$AG$2)</f>
        <v>1.793764724907565E-2</v>
      </c>
      <c r="U79" s="1">
        <f ca="1">U19+NORMINV(RAND(),0,'Total-Smoothed'!$AG$2)</f>
        <v>4.680179247922036E-2</v>
      </c>
      <c r="V79" s="1">
        <f ca="1">V19+NORMINV(RAND(),0,'Total-Smoothed'!$AG$2)</f>
        <v>3.907190225960356E-4</v>
      </c>
      <c r="W79" s="1">
        <f ca="1">W19+NORMINV(RAND(),0,'Total-Smoothed'!$AG$2)</f>
        <v>3.8526513917838359E-2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-2.9432656316266997E-2</v>
      </c>
      <c r="E80" s="1">
        <f ca="1">E20+NORMINV(RAND(),0,'Total-Smoothed'!$AG$2)</f>
        <v>6.9649477264785251E-2</v>
      </c>
      <c r="F80" s="1">
        <f ca="1">F20+NORMINV(RAND(),0,'Total-Smoothed'!$AG$2)</f>
        <v>0.35620374464119059</v>
      </c>
      <c r="G80" s="1">
        <f ca="1">G20+NORMINV(RAND(),0,'Total-Smoothed'!$AG$2)</f>
        <v>2.5166282186081121E-2</v>
      </c>
      <c r="H80" s="1">
        <f ca="1">H20+NORMINV(RAND(),0,'Total-Smoothed'!$AG$2)</f>
        <v>0.91607678048421926</v>
      </c>
      <c r="I80" s="1">
        <f ca="1">I20+NORMINV(RAND(),0,'Total-Smoothed'!$AG$2)</f>
        <v>9.3472365992431111E-2</v>
      </c>
      <c r="J80" s="1">
        <f ca="1">J20+NORMINV(RAND(),0,'Total-Smoothed'!$AG$2)</f>
        <v>-8.0369182263217459E-2</v>
      </c>
      <c r="K80" s="1">
        <f ca="1">K20+NORMINV(RAND(),0,'Total-Smoothed'!$AG$2)</f>
        <v>0.89831234030721785</v>
      </c>
      <c r="L80" s="1">
        <f ca="1">L20+NORMINV(RAND(),0,'Total-Smoothed'!$AG$2)</f>
        <v>-4.9042593949938526E-2</v>
      </c>
      <c r="M80" s="1">
        <f ca="1">M20+NORMINV(RAND(),0,'Total-Smoothed'!$AG$2)</f>
        <v>8.4885388134803591E-2</v>
      </c>
      <c r="N80" s="1">
        <f ca="1">N20+NORMINV(RAND(),0,'Total-Smoothed'!$AG$2)</f>
        <v>-4.5962227665833501E-2</v>
      </c>
      <c r="O80" s="1">
        <f ca="1">O20+NORMINV(RAND(),0,'Total-Smoothed'!$AG$2)</f>
        <v>9.4458540666624735E-2</v>
      </c>
      <c r="P80" s="1">
        <f ca="1">P20+NORMINV(RAND(),0,'Total-Smoothed'!$AG$2)</f>
        <v>0.11263392424487401</v>
      </c>
      <c r="Q80" s="1">
        <f ca="1">Q20+NORMINV(RAND(),0,'Total-Smoothed'!$AG$2)</f>
        <v>0.11771984941217922</v>
      </c>
      <c r="R80" s="1">
        <f ca="1">R20+NORMINV(RAND(),0,'Total-Smoothed'!$AG$2)</f>
        <v>-6.6415548473060674E-3</v>
      </c>
      <c r="S80" s="1">
        <f ca="1">S20+NORMINV(RAND(),0,'Total-Smoothed'!$AG$2)</f>
        <v>0.12073053827289953</v>
      </c>
      <c r="T80" s="1">
        <f ca="1">T20+NORMINV(RAND(),0,'Total-Smoothed'!$AG$2)</f>
        <v>7.888790064604799E-2</v>
      </c>
      <c r="U80" s="1">
        <f ca="1">U20+NORMINV(RAND(),0,'Total-Smoothed'!$AG$2)</f>
        <v>3.6326890758154658E-2</v>
      </c>
      <c r="V80" s="1">
        <f ca="1">V20+NORMINV(RAND(),0,'Total-Smoothed'!$AG$2)</f>
        <v>0.10273665902925876</v>
      </c>
      <c r="W80" s="1">
        <f ca="1">W20+NORMINV(RAND(),0,'Total-Smoothed'!$AG$2)</f>
        <v>0.19531234310143789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7.4253560437847602E-2</v>
      </c>
      <c r="E81" s="1">
        <f ca="1">E21+NORMINV(RAND(),0,'Total-Smoothed'!$AG$2)</f>
        <v>2.6192170219002022E-2</v>
      </c>
      <c r="F81" s="1">
        <f ca="1">F21+NORMINV(RAND(),0,'Total-Smoothed'!$AG$2)</f>
        <v>1.3621523158591262E-2</v>
      </c>
      <c r="G81" s="1">
        <f ca="1">G21+NORMINV(RAND(),0,'Total-Smoothed'!$AG$2)</f>
        <v>-0.18586275014043777</v>
      </c>
      <c r="H81" s="1">
        <f ca="1">H21+NORMINV(RAND(),0,'Total-Smoothed'!$AG$2)</f>
        <v>0.87818440516801655</v>
      </c>
      <c r="I81" s="1">
        <f ca="1">I21+NORMINV(RAND(),0,'Total-Smoothed'!$AG$2)</f>
        <v>-9.3176707868080424E-2</v>
      </c>
      <c r="J81" s="1">
        <f ca="1">J21+NORMINV(RAND(),0,'Total-Smoothed'!$AG$2)</f>
        <v>-3.7479856806666226E-2</v>
      </c>
      <c r="K81" s="1">
        <f ca="1">K21+NORMINV(RAND(),0,'Total-Smoothed'!$AG$2)</f>
        <v>0.99253954144840151</v>
      </c>
      <c r="L81" s="1">
        <f ca="1">L21+NORMINV(RAND(),0,'Total-Smoothed'!$AG$2)</f>
        <v>-9.1248817187474685E-2</v>
      </c>
      <c r="M81" s="1">
        <f ca="1">M21+NORMINV(RAND(),0,'Total-Smoothed'!$AG$2)</f>
        <v>8.7823118772042685E-2</v>
      </c>
      <c r="N81" s="1">
        <f ca="1">N21+NORMINV(RAND(),0,'Total-Smoothed'!$AG$2)</f>
        <v>4.1483175004050389E-3</v>
      </c>
      <c r="O81" s="1">
        <f ca="1">O21+NORMINV(RAND(),0,'Total-Smoothed'!$AG$2)</f>
        <v>-7.5770966944820661E-2</v>
      </c>
      <c r="P81" s="1">
        <f ca="1">P21+NORMINV(RAND(),0,'Total-Smoothed'!$AG$2)</f>
        <v>-1.1655758615646907E-2</v>
      </c>
      <c r="Q81" s="1">
        <f ca="1">Q21+NORMINV(RAND(),0,'Total-Smoothed'!$AG$2)</f>
        <v>-6.0904765650706599E-2</v>
      </c>
      <c r="R81" s="1">
        <f ca="1">R21+NORMINV(RAND(),0,'Total-Smoothed'!$AG$2)</f>
        <v>-6.1802710738756102E-2</v>
      </c>
      <c r="S81" s="1">
        <f ca="1">S21+NORMINV(RAND(),0,'Total-Smoothed'!$AG$2)</f>
        <v>8.0298963268813417E-2</v>
      </c>
      <c r="T81" s="1">
        <f ca="1">T21+NORMINV(RAND(),0,'Total-Smoothed'!$AG$2)</f>
        <v>7.1572277378822907E-2</v>
      </c>
      <c r="U81" s="1">
        <f ca="1">U21+NORMINV(RAND(),0,'Total-Smoothed'!$AG$2)</f>
        <v>1.0399396486274264E-2</v>
      </c>
      <c r="V81" s="1">
        <f ca="1">V21+NORMINV(RAND(),0,'Total-Smoothed'!$AG$2)</f>
        <v>0.1117845243662806</v>
      </c>
      <c r="W81" s="1">
        <f ca="1">W21+NORMINV(RAND(),0,'Total-Smoothed'!$AG$2)</f>
        <v>-1.5027956253644545E-2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-0.14370041935452496</v>
      </c>
      <c r="E82" s="1">
        <f ca="1">E22+NORMINV(RAND(),0,'Total-Smoothed'!$AG$2)</f>
        <v>0.19303591588530011</v>
      </c>
      <c r="F82" s="1">
        <f ca="1">F22+NORMINV(RAND(),0,'Total-Smoothed'!$AG$2)</f>
        <v>0.5262201428120552</v>
      </c>
      <c r="G82" s="1">
        <f ca="1">G22+NORMINV(RAND(),0,'Total-Smoothed'!$AG$2)</f>
        <v>0.71244164833958123</v>
      </c>
      <c r="H82" s="1">
        <f ca="1">H22+NORMINV(RAND(),0,'Total-Smoothed'!$AG$2)</f>
        <v>1.0367703607491967</v>
      </c>
      <c r="I82" s="1">
        <f ca="1">I22+NORMINV(RAND(),0,'Total-Smoothed'!$AG$2)</f>
        <v>5.9698827058619036E-2</v>
      </c>
      <c r="J82" s="1">
        <f ca="1">J22+NORMINV(RAND(),0,'Total-Smoothed'!$AG$2)</f>
        <v>5.0425109238125661E-2</v>
      </c>
      <c r="K82" s="1">
        <f ca="1">K22+NORMINV(RAND(),0,'Total-Smoothed'!$AG$2)</f>
        <v>0.86338950585874796</v>
      </c>
      <c r="L82" s="1">
        <f ca="1">L22+NORMINV(RAND(),0,'Total-Smoothed'!$AG$2)</f>
        <v>-0.23553312170717702</v>
      </c>
      <c r="M82" s="1">
        <f ca="1">M22+NORMINV(RAND(),0,'Total-Smoothed'!$AG$2)</f>
        <v>-4.7507766736205326E-2</v>
      </c>
      <c r="N82" s="1">
        <f ca="1">N22+NORMINV(RAND(),0,'Total-Smoothed'!$AG$2)</f>
        <v>0.65868884121618509</v>
      </c>
      <c r="O82" s="1">
        <f ca="1">O22+NORMINV(RAND(),0,'Total-Smoothed'!$AG$2)</f>
        <v>-5.6720720702076025E-2</v>
      </c>
      <c r="P82" s="1">
        <f ca="1">P22+NORMINV(RAND(),0,'Total-Smoothed'!$AG$2)</f>
        <v>-6.3745097285686433E-3</v>
      </c>
      <c r="Q82" s="1">
        <f ca="1">Q22+NORMINV(RAND(),0,'Total-Smoothed'!$AG$2)</f>
        <v>-0.11353793586171251</v>
      </c>
      <c r="R82" s="1">
        <f ca="1">R22+NORMINV(RAND(),0,'Total-Smoothed'!$AG$2)</f>
        <v>6.6005961729571169E-2</v>
      </c>
      <c r="S82" s="1">
        <f ca="1">S22+NORMINV(RAND(),0,'Total-Smoothed'!$AG$2)</f>
        <v>-4.8926921917546565E-2</v>
      </c>
      <c r="T82" s="1">
        <f ca="1">T22+NORMINV(RAND(),0,'Total-Smoothed'!$AG$2)</f>
        <v>4.6866714776627988E-2</v>
      </c>
      <c r="U82" s="1">
        <f ca="1">U22+NORMINV(RAND(),0,'Total-Smoothed'!$AG$2)</f>
        <v>-1.7591035211958823E-2</v>
      </c>
      <c r="V82" s="1">
        <f ca="1">V22+NORMINV(RAND(),0,'Total-Smoothed'!$AG$2)</f>
        <v>4.8417823388099884E-2</v>
      </c>
      <c r="W82" s="1">
        <f ca="1">W22+NORMINV(RAND(),0,'Total-Smoothed'!$AG$2)</f>
        <v>-0.25791953353663721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7.8629074617875397E-2</v>
      </c>
      <c r="E83" s="1">
        <f ca="1">E23+NORMINV(RAND(),0,'Total-Smoothed'!$AG$2)</f>
        <v>-9.540718629202917E-2</v>
      </c>
      <c r="F83" s="1">
        <f ca="1">F23+NORMINV(RAND(),0,'Total-Smoothed'!$AG$2)</f>
        <v>0.18153011320641771</v>
      </c>
      <c r="G83" s="1">
        <f ca="1">G23+NORMINV(RAND(),0,'Total-Smoothed'!$AG$2)</f>
        <v>0.37612536521170181</v>
      </c>
      <c r="H83" s="1">
        <f ca="1">H23+NORMINV(RAND(),0,'Total-Smoothed'!$AG$2)</f>
        <v>0.98394466796911728</v>
      </c>
      <c r="I83" s="1">
        <f ca="1">I23+NORMINV(RAND(),0,'Total-Smoothed'!$AG$2)</f>
        <v>6.1597044991804923E-3</v>
      </c>
      <c r="J83" s="1">
        <f ca="1">J23+NORMINV(RAND(),0,'Total-Smoothed'!$AG$2)</f>
        <v>-7.4883508232316584E-2</v>
      </c>
      <c r="K83" s="1">
        <f ca="1">K23+NORMINV(RAND(),0,'Total-Smoothed'!$AG$2)</f>
        <v>0.92232256326837936</v>
      </c>
      <c r="L83" s="1">
        <f ca="1">L23+NORMINV(RAND(),0,'Total-Smoothed'!$AG$2)</f>
        <v>0.13669541491932313</v>
      </c>
      <c r="M83" s="1">
        <f ca="1">M23+NORMINV(RAND(),0,'Total-Smoothed'!$AG$2)</f>
        <v>-1.4887718558334566E-2</v>
      </c>
      <c r="N83" s="1">
        <f ca="1">N23+NORMINV(RAND(),0,'Total-Smoothed'!$AG$2)</f>
        <v>-0.10095871452767036</v>
      </c>
      <c r="O83" s="1">
        <f ca="1">O23+NORMINV(RAND(),0,'Total-Smoothed'!$AG$2)</f>
        <v>2.7363192347784237E-2</v>
      </c>
      <c r="P83" s="1">
        <f ca="1">P23+NORMINV(RAND(),0,'Total-Smoothed'!$AG$2)</f>
        <v>0.1752201084326557</v>
      </c>
      <c r="Q83" s="1">
        <f ca="1">Q23+NORMINV(RAND(),0,'Total-Smoothed'!$AG$2)</f>
        <v>8.4799444089957168E-2</v>
      </c>
      <c r="R83" s="1">
        <f ca="1">R23+NORMINV(RAND(),0,'Total-Smoothed'!$AG$2)</f>
        <v>7.0220600588398172E-2</v>
      </c>
      <c r="S83" s="1">
        <f ca="1">S23+NORMINV(RAND(),0,'Total-Smoothed'!$AG$2)</f>
        <v>0.11133113190305953</v>
      </c>
      <c r="T83" s="1">
        <f ca="1">T23+NORMINV(RAND(),0,'Total-Smoothed'!$AG$2)</f>
        <v>0.13709881172059712</v>
      </c>
      <c r="U83" s="1">
        <f ca="1">U23+NORMINV(RAND(),0,'Total-Smoothed'!$AG$2)</f>
        <v>9.1501206896341655E-2</v>
      </c>
      <c r="V83" s="1">
        <f ca="1">V23+NORMINV(RAND(),0,'Total-Smoothed'!$AG$2)</f>
        <v>1.2672813503047661E-2</v>
      </c>
      <c r="W83" s="1">
        <f ca="1">W23+NORMINV(RAND(),0,'Total-Smoothed'!$AG$2)</f>
        <v>4.3139424722685539E-2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7.8725198106984251E-2</v>
      </c>
      <c r="E84" s="1">
        <f ca="1">E24+NORMINV(RAND(),0,'Total-Smoothed'!$AG$2)</f>
        <v>-3.2453335228428713E-2</v>
      </c>
      <c r="F84" s="1">
        <f ca="1">F24+NORMINV(RAND(),0,'Total-Smoothed'!$AG$2)</f>
        <v>0.44976841916777976</v>
      </c>
      <c r="G84" s="1">
        <f ca="1">G24+NORMINV(RAND(),0,'Total-Smoothed'!$AG$2)</f>
        <v>5.1275450605023795E-2</v>
      </c>
      <c r="H84" s="1">
        <f ca="1">H24+NORMINV(RAND(),0,'Total-Smoothed'!$AG$2)</f>
        <v>1.0589251573182572</v>
      </c>
      <c r="I84" s="1">
        <f ca="1">I24+NORMINV(RAND(),0,'Total-Smoothed'!$AG$2)</f>
        <v>5.0042292137911726E-2</v>
      </c>
      <c r="J84" s="1">
        <f ca="1">J24+NORMINV(RAND(),0,'Total-Smoothed'!$AG$2)</f>
        <v>-0.11896146008884895</v>
      </c>
      <c r="K84" s="1">
        <f ca="1">K24+NORMINV(RAND(),0,'Total-Smoothed'!$AG$2)</f>
        <v>0.90909481263303049</v>
      </c>
      <c r="L84" s="1">
        <f ca="1">L24+NORMINV(RAND(),0,'Total-Smoothed'!$AG$2)</f>
        <v>-9.7056459827087146E-2</v>
      </c>
      <c r="M84" s="1">
        <f ca="1">M24+NORMINV(RAND(),0,'Total-Smoothed'!$AG$2)</f>
        <v>-9.2552692253681235E-2</v>
      </c>
      <c r="N84" s="1">
        <f ca="1">N24+NORMINV(RAND(),0,'Total-Smoothed'!$AG$2)</f>
        <v>0.16005087004951821</v>
      </c>
      <c r="O84" s="1">
        <f ca="1">O24+NORMINV(RAND(),0,'Total-Smoothed'!$AG$2)</f>
        <v>5.4096264808280378E-2</v>
      </c>
      <c r="P84" s="1">
        <f ca="1">P24+NORMINV(RAND(),0,'Total-Smoothed'!$AG$2)</f>
        <v>0.12271995485173419</v>
      </c>
      <c r="Q84" s="1">
        <f ca="1">Q24+NORMINV(RAND(),0,'Total-Smoothed'!$AG$2)</f>
        <v>-6.3300164115742741E-2</v>
      </c>
      <c r="R84" s="1">
        <f ca="1">R24+NORMINV(RAND(),0,'Total-Smoothed'!$AG$2)</f>
        <v>4.7242655124888837E-2</v>
      </c>
      <c r="S84" s="1">
        <f ca="1">S24+NORMINV(RAND(),0,'Total-Smoothed'!$AG$2)</f>
        <v>7.3428200965448387E-2</v>
      </c>
      <c r="T84" s="1">
        <f ca="1">T24+NORMINV(RAND(),0,'Total-Smoothed'!$AG$2)</f>
        <v>6.0415172351774273E-2</v>
      </c>
      <c r="U84" s="1">
        <f ca="1">U24+NORMINV(RAND(),0,'Total-Smoothed'!$AG$2)</f>
        <v>2.3963254474060839E-3</v>
      </c>
      <c r="V84" s="1">
        <f ca="1">V24+NORMINV(RAND(),0,'Total-Smoothed'!$AG$2)</f>
        <v>-0.15588397744162691</v>
      </c>
      <c r="W84" s="1">
        <f ca="1">W24+NORMINV(RAND(),0,'Total-Smoothed'!$AG$2)</f>
        <v>0.10926797925160486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-0.18791940908208238</v>
      </c>
      <c r="E85" s="1">
        <f ca="1">E25+NORMINV(RAND(),0,'Total-Smoothed'!$AG$2)</f>
        <v>2.7141168408587407E-2</v>
      </c>
      <c r="F85" s="1">
        <f ca="1">F25+NORMINV(RAND(),0,'Total-Smoothed'!$AG$2)</f>
        <v>0.28023915301204239</v>
      </c>
      <c r="G85" s="1">
        <f ca="1">G25+NORMINV(RAND(),0,'Total-Smoothed'!$AG$2)</f>
        <v>1.052533783359054</v>
      </c>
      <c r="H85" s="1">
        <f ca="1">H25+NORMINV(RAND(),0,'Total-Smoothed'!$AG$2)</f>
        <v>0.13986936432370764</v>
      </c>
      <c r="I85" s="1">
        <f ca="1">I25+NORMINV(RAND(),0,'Total-Smoothed'!$AG$2)</f>
        <v>0.14680672798794317</v>
      </c>
      <c r="J85" s="1">
        <f ca="1">J25+NORMINV(RAND(),0,'Total-Smoothed'!$AG$2)</f>
        <v>0.93661094704717696</v>
      </c>
      <c r="K85" s="1">
        <f ca="1">K25+NORMINV(RAND(),0,'Total-Smoothed'!$AG$2)</f>
        <v>0.1104662966620676</v>
      </c>
      <c r="L85" s="1">
        <f ca="1">L25+NORMINV(RAND(),0,'Total-Smoothed'!$AG$2)</f>
        <v>-2.2316831162991872E-3</v>
      </c>
      <c r="M85" s="1">
        <f ca="1">M25+NORMINV(RAND(),0,'Total-Smoothed'!$AG$2)</f>
        <v>-6.3762016916545317E-2</v>
      </c>
      <c r="N85" s="1">
        <f ca="1">N25+NORMINV(RAND(),0,'Total-Smoothed'!$AG$2)</f>
        <v>0.60412385819339298</v>
      </c>
      <c r="O85" s="1">
        <f ca="1">O25+NORMINV(RAND(),0,'Total-Smoothed'!$AG$2)</f>
        <v>0.57577143683637977</v>
      </c>
      <c r="P85" s="1">
        <f ca="1">P25+NORMINV(RAND(),0,'Total-Smoothed'!$AG$2)</f>
        <v>0.20078844736787069</v>
      </c>
      <c r="Q85" s="1">
        <f ca="1">Q25+NORMINV(RAND(),0,'Total-Smoothed'!$AG$2)</f>
        <v>0.67156567720673432</v>
      </c>
      <c r="R85" s="1">
        <f ca="1">R25+NORMINV(RAND(),0,'Total-Smoothed'!$AG$2)</f>
        <v>0.21303632337696235</v>
      </c>
      <c r="S85" s="1">
        <f ca="1">S25+NORMINV(RAND(),0,'Total-Smoothed'!$AG$2)</f>
        <v>-4.7481019021507642E-2</v>
      </c>
      <c r="T85" s="1">
        <f ca="1">T25+NORMINV(RAND(),0,'Total-Smoothed'!$AG$2)</f>
        <v>5.846005423274056E-2</v>
      </c>
      <c r="U85" s="1">
        <f ca="1">U25+NORMINV(RAND(),0,'Total-Smoothed'!$AG$2)</f>
        <v>-7.3178690952066194E-2</v>
      </c>
      <c r="V85" s="1">
        <f ca="1">V25+NORMINV(RAND(),0,'Total-Smoothed'!$AG$2)</f>
        <v>9.2320858397149402E-2</v>
      </c>
      <c r="W85" s="1">
        <f ca="1">W25+NORMINV(RAND(),0,'Total-Smoothed'!$AG$2)</f>
        <v>1.8064815811728231E-2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1.7721994602948567E-2</v>
      </c>
      <c r="E86" s="1">
        <f ca="1">E26+NORMINV(RAND(),0,'Total-Smoothed'!$AG$2)</f>
        <v>-0.11558133292431193</v>
      </c>
      <c r="F86" s="1">
        <f ca="1">F26+NORMINV(RAND(),0,'Total-Smoothed'!$AG$2)</f>
        <v>2.5527232852071705E-2</v>
      </c>
      <c r="G86" s="1">
        <f ca="1">G26+NORMINV(RAND(),0,'Total-Smoothed'!$AG$2)</f>
        <v>1.1017836372692023</v>
      </c>
      <c r="H86" s="1">
        <f ca="1">H26+NORMINV(RAND(),0,'Total-Smoothed'!$AG$2)</f>
        <v>0.89624834618634375</v>
      </c>
      <c r="I86" s="1">
        <f ca="1">I26+NORMINV(RAND(),0,'Total-Smoothed'!$AG$2)</f>
        <v>-0.10162025943296871</v>
      </c>
      <c r="J86" s="1">
        <f ca="1">J26+NORMINV(RAND(),0,'Total-Smoothed'!$AG$2)</f>
        <v>0.37893831897223823</v>
      </c>
      <c r="K86" s="1">
        <f ca="1">K26+NORMINV(RAND(),0,'Total-Smoothed'!$AG$2)</f>
        <v>3.3381401792791997E-2</v>
      </c>
      <c r="L86" s="1">
        <f ca="1">L26+NORMINV(RAND(),0,'Total-Smoothed'!$AG$2)</f>
        <v>5.2969420679513934E-2</v>
      </c>
      <c r="M86" s="1">
        <f ca="1">M26+NORMINV(RAND(),0,'Total-Smoothed'!$AG$2)</f>
        <v>2.892264727453284E-2</v>
      </c>
      <c r="N86" s="1">
        <f ca="1">N26+NORMINV(RAND(),0,'Total-Smoothed'!$AG$2)</f>
        <v>0.62500318764799911</v>
      </c>
      <c r="O86" s="1">
        <f ca="1">O26+NORMINV(RAND(),0,'Total-Smoothed'!$AG$2)</f>
        <v>0.10320892153193541</v>
      </c>
      <c r="P86" s="1">
        <f ca="1">P26+NORMINV(RAND(),0,'Total-Smoothed'!$AG$2)</f>
        <v>0.1646097315477833</v>
      </c>
      <c r="Q86" s="1">
        <f ca="1">Q26+NORMINV(RAND(),0,'Total-Smoothed'!$AG$2)</f>
        <v>0.90281520408034743</v>
      </c>
      <c r="R86" s="1">
        <f ca="1">R26+NORMINV(RAND(),0,'Total-Smoothed'!$AG$2)</f>
        <v>3.9084577298075601E-2</v>
      </c>
      <c r="S86" s="1">
        <f ca="1">S26+NORMINV(RAND(),0,'Total-Smoothed'!$AG$2)</f>
        <v>0.19894464738959311</v>
      </c>
      <c r="T86" s="1">
        <f ca="1">T26+NORMINV(RAND(),0,'Total-Smoothed'!$AG$2)</f>
        <v>0.16974355468303243</v>
      </c>
      <c r="U86" s="1">
        <f ca="1">U26+NORMINV(RAND(),0,'Total-Smoothed'!$AG$2)</f>
        <v>9.3150627385027565E-2</v>
      </c>
      <c r="V86" s="1">
        <f ca="1">V26+NORMINV(RAND(),0,'Total-Smoothed'!$AG$2)</f>
        <v>8.5634588886596419E-2</v>
      </c>
      <c r="W86" s="1">
        <f ca="1">W26+NORMINV(RAND(),0,'Total-Smoothed'!$AG$2)</f>
        <v>0.80795430934471368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9.1778996838687996E-2</v>
      </c>
      <c r="E87" s="1">
        <f ca="1">E27+NORMINV(RAND(),0,'Total-Smoothed'!$AG$2)</f>
        <v>9.6346440397107991E-2</v>
      </c>
      <c r="F87" s="1">
        <f ca="1">F27+NORMINV(RAND(),0,'Total-Smoothed'!$AG$2)</f>
        <v>0.23813866299041714</v>
      </c>
      <c r="G87" s="1">
        <f ca="1">G27+NORMINV(RAND(),0,'Total-Smoothed'!$AG$2)</f>
        <v>0.18008581575052185</v>
      </c>
      <c r="H87" s="1">
        <f ca="1">H27+NORMINV(RAND(),0,'Total-Smoothed'!$AG$2)</f>
        <v>-2.1152070223854472E-2</v>
      </c>
      <c r="I87" s="1">
        <f ca="1">I27+NORMINV(RAND(),0,'Total-Smoothed'!$AG$2)</f>
        <v>0.13034673848995437</v>
      </c>
      <c r="J87" s="1">
        <f ca="1">J27+NORMINV(RAND(),0,'Total-Smoothed'!$AG$2)</f>
        <v>0.345233207446214</v>
      </c>
      <c r="K87" s="1">
        <f ca="1">K27+NORMINV(RAND(),0,'Total-Smoothed'!$AG$2)</f>
        <v>0.64719307424971229</v>
      </c>
      <c r="L87" s="1">
        <f ca="1">L27+NORMINV(RAND(),0,'Total-Smoothed'!$AG$2)</f>
        <v>-0.11839438472589801</v>
      </c>
      <c r="M87" s="1">
        <f ca="1">M27+NORMINV(RAND(),0,'Total-Smoothed'!$AG$2)</f>
        <v>1.874116893367174E-3</v>
      </c>
      <c r="N87" s="1">
        <f ca="1">N27+NORMINV(RAND(),0,'Total-Smoothed'!$AG$2)</f>
        <v>8.0595707677853054E-2</v>
      </c>
      <c r="O87" s="1">
        <f ca="1">O27+NORMINV(RAND(),0,'Total-Smoothed'!$AG$2)</f>
        <v>0.15758452564149147</v>
      </c>
      <c r="P87" s="1">
        <f ca="1">P27+NORMINV(RAND(),0,'Total-Smoothed'!$AG$2)</f>
        <v>0.37167727871348299</v>
      </c>
      <c r="Q87" s="1">
        <f ca="1">Q27+NORMINV(RAND(),0,'Total-Smoothed'!$AG$2)</f>
        <v>0.74466947719657051</v>
      </c>
      <c r="R87" s="1">
        <f ca="1">R27+NORMINV(RAND(),0,'Total-Smoothed'!$AG$2)</f>
        <v>1.1099719302925665E-2</v>
      </c>
      <c r="S87" s="1">
        <f ca="1">S27+NORMINV(RAND(),0,'Total-Smoothed'!$AG$2)</f>
        <v>1.791396213082334E-2</v>
      </c>
      <c r="T87" s="1">
        <f ca="1">T27+NORMINV(RAND(),0,'Total-Smoothed'!$AG$2)</f>
        <v>-6.302733991229903E-2</v>
      </c>
      <c r="U87" s="1">
        <f ca="1">U27+NORMINV(RAND(),0,'Total-Smoothed'!$AG$2)</f>
        <v>0.16317965078008129</v>
      </c>
      <c r="V87" s="1">
        <f ca="1">V27+NORMINV(RAND(),0,'Total-Smoothed'!$AG$2)</f>
        <v>0.10172030182571577</v>
      </c>
      <c r="W87" s="1">
        <f ca="1">W27+NORMINV(RAND(),0,'Total-Smoothed'!$AG$2)</f>
        <v>6.2420965829178754E-4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-0.15981929277415247</v>
      </c>
      <c r="E88" s="1">
        <f ca="1">E28+NORMINV(RAND(),0,'Total-Smoothed'!$AG$2)</f>
        <v>-3.7985059054861027E-2</v>
      </c>
      <c r="F88" s="1">
        <f ca="1">F28+NORMINV(RAND(),0,'Total-Smoothed'!$AG$2)</f>
        <v>6.7591101252618441E-2</v>
      </c>
      <c r="G88" s="1">
        <f ca="1">G28+NORMINV(RAND(),0,'Total-Smoothed'!$AG$2)</f>
        <v>0.5373135475365346</v>
      </c>
      <c r="H88" s="1">
        <f ca="1">H28+NORMINV(RAND(),0,'Total-Smoothed'!$AG$2)</f>
        <v>1.0226919019562954</v>
      </c>
      <c r="I88" s="1">
        <f ca="1">I28+NORMINV(RAND(),0,'Total-Smoothed'!$AG$2)</f>
        <v>0.14681439785615091</v>
      </c>
      <c r="J88" s="1">
        <f ca="1">J28+NORMINV(RAND(),0,'Total-Smoothed'!$AG$2)</f>
        <v>0.74772996825344584</v>
      </c>
      <c r="K88" s="1">
        <f ca="1">K28+NORMINV(RAND(),0,'Total-Smoothed'!$AG$2)</f>
        <v>0.12540707996088438</v>
      </c>
      <c r="L88" s="1">
        <f ca="1">L28+NORMINV(RAND(),0,'Total-Smoothed'!$AG$2)</f>
        <v>-0.16592492362388542</v>
      </c>
      <c r="M88" s="1">
        <f ca="1">M28+NORMINV(RAND(),0,'Total-Smoothed'!$AG$2)</f>
        <v>7.8404623664964201E-2</v>
      </c>
      <c r="N88" s="1">
        <f ca="1">N28+NORMINV(RAND(),0,'Total-Smoothed'!$AG$2)</f>
        <v>0.79435579088917463</v>
      </c>
      <c r="O88" s="1">
        <f ca="1">O28+NORMINV(RAND(),0,'Total-Smoothed'!$AG$2)</f>
        <v>1.1059429896520498</v>
      </c>
      <c r="P88" s="1">
        <f ca="1">P28+NORMINV(RAND(),0,'Total-Smoothed'!$AG$2)</f>
        <v>-3.0602320031875317E-2</v>
      </c>
      <c r="Q88" s="1">
        <f ca="1">Q28+NORMINV(RAND(),0,'Total-Smoothed'!$AG$2)</f>
        <v>0.9846395373919361</v>
      </c>
      <c r="R88" s="1">
        <f ca="1">R28+NORMINV(RAND(),0,'Total-Smoothed'!$AG$2)</f>
        <v>0.45081361151088556</v>
      </c>
      <c r="S88" s="1">
        <f ca="1">S28+NORMINV(RAND(),0,'Total-Smoothed'!$AG$2)</f>
        <v>0.14207552098541262</v>
      </c>
      <c r="T88" s="1">
        <f ca="1">T28+NORMINV(RAND(),0,'Total-Smoothed'!$AG$2)</f>
        <v>0.34234684521364012</v>
      </c>
      <c r="U88" s="1">
        <f ca="1">U28+NORMINV(RAND(),0,'Total-Smoothed'!$AG$2)</f>
        <v>0.26647203600314201</v>
      </c>
      <c r="V88" s="1">
        <f ca="1">V28+NORMINV(RAND(),0,'Total-Smoothed'!$AG$2)</f>
        <v>0.14026628816061609</v>
      </c>
      <c r="W88" s="1">
        <f ca="1">W28+NORMINV(RAND(),0,'Total-Smoothed'!$AG$2)</f>
        <v>0.45372719771432291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0.14258794589846943</v>
      </c>
      <c r="E89" s="1">
        <f ca="1">E29+NORMINV(RAND(),0,'Total-Smoothed'!$AG$2)</f>
        <v>5.2825496915604384E-2</v>
      </c>
      <c r="F89" s="1">
        <f ca="1">F29+NORMINV(RAND(),0,'Total-Smoothed'!$AG$2)</f>
        <v>-7.088761453091659E-2</v>
      </c>
      <c r="G89" s="1">
        <f ca="1">G29+NORMINV(RAND(),0,'Total-Smoothed'!$AG$2)</f>
        <v>0.92556348756397511</v>
      </c>
      <c r="H89" s="1">
        <f ca="1">H29+NORMINV(RAND(),0,'Total-Smoothed'!$AG$2)</f>
        <v>0.17182560836834204</v>
      </c>
      <c r="I89" s="1">
        <f ca="1">I29+NORMINV(RAND(),0,'Total-Smoothed'!$AG$2)</f>
        <v>2.6716218780132348E-2</v>
      </c>
      <c r="J89" s="1">
        <f ca="1">J29+NORMINV(RAND(),0,'Total-Smoothed'!$AG$2)</f>
        <v>0.25579907506699162</v>
      </c>
      <c r="K89" s="1">
        <f ca="1">K29+NORMINV(RAND(),0,'Total-Smoothed'!$AG$2)</f>
        <v>0.79995339695373091</v>
      </c>
      <c r="L89" s="1">
        <f ca="1">L29+NORMINV(RAND(),0,'Total-Smoothed'!$AG$2)</f>
        <v>-0.14564107303560636</v>
      </c>
      <c r="M89" s="1">
        <f ca="1">M29+NORMINV(RAND(),0,'Total-Smoothed'!$AG$2)</f>
        <v>0.10489039843714211</v>
      </c>
      <c r="N89" s="1">
        <f ca="1">N29+NORMINV(RAND(),0,'Total-Smoothed'!$AG$2)</f>
        <v>0.48140237757552695</v>
      </c>
      <c r="O89" s="1">
        <f ca="1">O29+NORMINV(RAND(),0,'Total-Smoothed'!$AG$2)</f>
        <v>-5.7258407591797615E-2</v>
      </c>
      <c r="P89" s="1">
        <f ca="1">P29+NORMINV(RAND(),0,'Total-Smoothed'!$AG$2)</f>
        <v>2.1115328244440484E-2</v>
      </c>
      <c r="Q89" s="1">
        <f ca="1">Q29+NORMINV(RAND(),0,'Total-Smoothed'!$AG$2)</f>
        <v>1.7745626758139305E-2</v>
      </c>
      <c r="R89" s="1">
        <f ca="1">R29+NORMINV(RAND(),0,'Total-Smoothed'!$AG$2)</f>
        <v>-2.3695628839625664E-2</v>
      </c>
      <c r="S89" s="1">
        <f ca="1">S29+NORMINV(RAND(),0,'Total-Smoothed'!$AG$2)</f>
        <v>0.10353054847380433</v>
      </c>
      <c r="T89" s="1">
        <f ca="1">T29+NORMINV(RAND(),0,'Total-Smoothed'!$AG$2)</f>
        <v>4.1860090084762318E-2</v>
      </c>
      <c r="U89" s="1">
        <f ca="1">U29+NORMINV(RAND(),0,'Total-Smoothed'!$AG$2)</f>
        <v>0.17172649571236148</v>
      </c>
      <c r="V89" s="1">
        <f ca="1">V29+NORMINV(RAND(),0,'Total-Smoothed'!$AG$2)</f>
        <v>4.0620380782761242E-2</v>
      </c>
      <c r="W89" s="1">
        <f ca="1">W29+NORMINV(RAND(),0,'Total-Smoothed'!$AG$2)</f>
        <v>1.3912174758471813E-3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2.7361065467453809E-2</v>
      </c>
      <c r="E90" s="1">
        <f ca="1">E30+NORMINV(RAND(),0,'Total-Smoothed'!$AG$2)</f>
        <v>-6.8845688018461221E-2</v>
      </c>
      <c r="F90" s="1">
        <f ca="1">F30+NORMINV(RAND(),0,'Total-Smoothed'!$AG$2)</f>
        <v>0.11942699896007856</v>
      </c>
      <c r="G90" s="1">
        <f ca="1">G30+NORMINV(RAND(),0,'Total-Smoothed'!$AG$2)</f>
        <v>0.4981955933313077</v>
      </c>
      <c r="H90" s="1">
        <f ca="1">H30+NORMINV(RAND(),0,'Total-Smoothed'!$AG$2)</f>
        <v>0.99183142841185234</v>
      </c>
      <c r="I90" s="1">
        <f ca="1">I30+NORMINV(RAND(),0,'Total-Smoothed'!$AG$2)</f>
        <v>-6.0193091508162731E-2</v>
      </c>
      <c r="J90" s="1">
        <f ca="1">J30+NORMINV(RAND(),0,'Total-Smoothed'!$AG$2)</f>
        <v>-8.4853053917260862E-2</v>
      </c>
      <c r="K90" s="1">
        <f ca="1">K30+NORMINV(RAND(),0,'Total-Smoothed'!$AG$2)</f>
        <v>1.0463776424358502</v>
      </c>
      <c r="L90" s="1">
        <f ca="1">L30+NORMINV(RAND(),0,'Total-Smoothed'!$AG$2)</f>
        <v>0.11083575652500767</v>
      </c>
      <c r="M90" s="1">
        <f ca="1">M30+NORMINV(RAND(),0,'Total-Smoothed'!$AG$2)</f>
        <v>-2.0068609486077617E-2</v>
      </c>
      <c r="N90" s="1">
        <f ca="1">N30+NORMINV(RAND(),0,'Total-Smoothed'!$AG$2)</f>
        <v>0.2281703049785298</v>
      </c>
      <c r="O90" s="1">
        <f ca="1">O30+NORMINV(RAND(),0,'Total-Smoothed'!$AG$2)</f>
        <v>0.23058774172518917</v>
      </c>
      <c r="P90" s="1">
        <f ca="1">P30+NORMINV(RAND(),0,'Total-Smoothed'!$AG$2)</f>
        <v>-2.8013692319530992E-2</v>
      </c>
      <c r="Q90" s="1">
        <f ca="1">Q30+NORMINV(RAND(),0,'Total-Smoothed'!$AG$2)</f>
        <v>5.854800904680732E-2</v>
      </c>
      <c r="R90" s="1">
        <f ca="1">R30+NORMINV(RAND(),0,'Total-Smoothed'!$AG$2)</f>
        <v>0.20173508538858087</v>
      </c>
      <c r="S90" s="1">
        <f ca="1">S30+NORMINV(RAND(),0,'Total-Smoothed'!$AG$2)</f>
        <v>-0.10866388448916704</v>
      </c>
      <c r="T90" s="1">
        <f ca="1">T30+NORMINV(RAND(),0,'Total-Smoothed'!$AG$2)</f>
        <v>-4.6116558290087081E-2</v>
      </c>
      <c r="U90" s="1">
        <f ca="1">U30+NORMINV(RAND(),0,'Total-Smoothed'!$AG$2)</f>
        <v>8.5940106319649753E-2</v>
      </c>
      <c r="V90" s="1">
        <f ca="1">V30+NORMINV(RAND(),0,'Total-Smoothed'!$AG$2)</f>
        <v>0.10289482046427793</v>
      </c>
      <c r="W90" s="1">
        <f ca="1">W30+NORMINV(RAND(),0,'Total-Smoothed'!$AG$2)</f>
        <v>0.18341886677918934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5.1880807744041454E-2</v>
      </c>
      <c r="E91" s="1">
        <f ca="1">E31+NORMINV(RAND(),0,'Total-Smoothed'!$AG$2)</f>
        <v>-4.6447126692200066E-2</v>
      </c>
      <c r="F91" s="1">
        <f ca="1">F31+NORMINV(RAND(),0,'Total-Smoothed'!$AG$2)</f>
        <v>-8.5351789714020673E-2</v>
      </c>
      <c r="G91" s="1">
        <f ca="1">G31+NORMINV(RAND(),0,'Total-Smoothed'!$AG$2)</f>
        <v>0.26741614441581646</v>
      </c>
      <c r="H91" s="1">
        <f ca="1">H31+NORMINV(RAND(),0,'Total-Smoothed'!$AG$2)</f>
        <v>1.0512735988306114</v>
      </c>
      <c r="I91" s="1">
        <f ca="1">I31+NORMINV(RAND(),0,'Total-Smoothed'!$AG$2)</f>
        <v>-5.2219742943358349E-2</v>
      </c>
      <c r="J91" s="1">
        <f ca="1">J31+NORMINV(RAND(),0,'Total-Smoothed'!$AG$2)</f>
        <v>3.0535573185519371E-2</v>
      </c>
      <c r="K91" s="1">
        <f ca="1">K31+NORMINV(RAND(),0,'Total-Smoothed'!$AG$2)</f>
        <v>7.8311144186724982E-2</v>
      </c>
      <c r="L91" s="1">
        <f ca="1">L31+NORMINV(RAND(),0,'Total-Smoothed'!$AG$2)</f>
        <v>0.11449425666855144</v>
      </c>
      <c r="M91" s="1">
        <f ca="1">M31+NORMINV(RAND(),0,'Total-Smoothed'!$AG$2)</f>
        <v>-2.1767288258116597E-3</v>
      </c>
      <c r="N91" s="1">
        <f ca="1">N31+NORMINV(RAND(),0,'Total-Smoothed'!$AG$2)</f>
        <v>0.20671160091049059</v>
      </c>
      <c r="O91" s="1">
        <f ca="1">O31+NORMINV(RAND(),0,'Total-Smoothed'!$AG$2)</f>
        <v>0.69474989119966168</v>
      </c>
      <c r="P91" s="1">
        <f ca="1">P31+NORMINV(RAND(),0,'Total-Smoothed'!$AG$2)</f>
        <v>-2.0797471639953709E-3</v>
      </c>
      <c r="Q91" s="1">
        <f ca="1">Q31+NORMINV(RAND(),0,'Total-Smoothed'!$AG$2)</f>
        <v>1.0410890113638414</v>
      </c>
      <c r="R91" s="1">
        <f ca="1">R31+NORMINV(RAND(),0,'Total-Smoothed'!$AG$2)</f>
        <v>-9.3960640175390492E-3</v>
      </c>
      <c r="S91" s="1">
        <f ca="1">S31+NORMINV(RAND(),0,'Total-Smoothed'!$AG$2)</f>
        <v>5.5087045459107184E-2</v>
      </c>
      <c r="T91" s="1">
        <f ca="1">T31+NORMINV(RAND(),0,'Total-Smoothed'!$AG$2)</f>
        <v>0.48015404689263069</v>
      </c>
      <c r="U91" s="1">
        <f ca="1">U31+NORMINV(RAND(),0,'Total-Smoothed'!$AG$2)</f>
        <v>3.9093845398721502E-2</v>
      </c>
      <c r="V91" s="1">
        <f ca="1">V31+NORMINV(RAND(),0,'Total-Smoothed'!$AG$2)</f>
        <v>5.0424621126112599E-3</v>
      </c>
      <c r="W91" s="1">
        <f ca="1">W31+NORMINV(RAND(),0,'Total-Smoothed'!$AG$2)</f>
        <v>0.50823942080800211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7.9828187319181051E-2</v>
      </c>
      <c r="E92" s="1">
        <f ca="1">E32+NORMINV(RAND(),0,'Total-Smoothed'!$AG$2)</f>
        <v>9.591434028766363E-2</v>
      </c>
      <c r="F92" s="1">
        <f ca="1">F32+NORMINV(RAND(),0,'Total-Smoothed'!$AG$2)</f>
        <v>-0.18579510901484142</v>
      </c>
      <c r="G92" s="1">
        <f ca="1">G32+NORMINV(RAND(),0,'Total-Smoothed'!$AG$2)</f>
        <v>-0.15108499733479519</v>
      </c>
      <c r="H92" s="1">
        <f ca="1">H32+NORMINV(RAND(),0,'Total-Smoothed'!$AG$2)</f>
        <v>-0.17573661683267838</v>
      </c>
      <c r="I92" s="1">
        <f ca="1">I32+NORMINV(RAND(),0,'Total-Smoothed'!$AG$2)</f>
        <v>4.7271101099602329E-2</v>
      </c>
      <c r="J92" s="1">
        <f ca="1">J32+NORMINV(RAND(),0,'Total-Smoothed'!$AG$2)</f>
        <v>1.05280438277891</v>
      </c>
      <c r="K92" s="1">
        <f ca="1">K32+NORMINV(RAND(),0,'Total-Smoothed'!$AG$2)</f>
        <v>0.84554660321147146</v>
      </c>
      <c r="L92" s="1">
        <f ca="1">L32+NORMINV(RAND(),0,'Total-Smoothed'!$AG$2)</f>
        <v>-5.1296892461237108E-2</v>
      </c>
      <c r="M92" s="1">
        <f ca="1">M32+NORMINV(RAND(),0,'Total-Smoothed'!$AG$2)</f>
        <v>3.2792845231974219E-2</v>
      </c>
      <c r="N92" s="1">
        <f ca="1">N32+NORMINV(RAND(),0,'Total-Smoothed'!$AG$2)</f>
        <v>0.23117623974611792</v>
      </c>
      <c r="O92" s="1">
        <f ca="1">O32+NORMINV(RAND(),0,'Total-Smoothed'!$AG$2)</f>
        <v>1.0370782885501175</v>
      </c>
      <c r="P92" s="1">
        <f ca="1">P32+NORMINV(RAND(),0,'Total-Smoothed'!$AG$2)</f>
        <v>5.6707539505455824E-2</v>
      </c>
      <c r="Q92" s="1">
        <f ca="1">Q32+NORMINV(RAND(),0,'Total-Smoothed'!$AG$2)</f>
        <v>0.48205203281286346</v>
      </c>
      <c r="R92" s="1">
        <f ca="1">R32+NORMINV(RAND(),0,'Total-Smoothed'!$AG$2)</f>
        <v>2.8062334079167892E-2</v>
      </c>
      <c r="S92" s="1">
        <f ca="1">S32+NORMINV(RAND(),0,'Total-Smoothed'!$AG$2)</f>
        <v>0.22945122412339194</v>
      </c>
      <c r="T92" s="1">
        <f ca="1">T32+NORMINV(RAND(),0,'Total-Smoothed'!$AG$2)</f>
        <v>7.4544302496583989E-2</v>
      </c>
      <c r="U92" s="1">
        <f ca="1">U32+NORMINV(RAND(),0,'Total-Smoothed'!$AG$2)</f>
        <v>6.2119090100790392E-2</v>
      </c>
      <c r="V92" s="1">
        <f ca="1">V32+NORMINV(RAND(),0,'Total-Smoothed'!$AG$2)</f>
        <v>-5.87568039111021E-2</v>
      </c>
      <c r="W92" s="1">
        <f ca="1">W32+NORMINV(RAND(),0,'Total-Smoothed'!$AG$2)</f>
        <v>-3.2313480667615857E-2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8.4924413144940189E-2</v>
      </c>
      <c r="E93" s="1">
        <f ca="1">E33+NORMINV(RAND(),0,'Total-Smoothed'!$AG$2)</f>
        <v>0.12250720252243993</v>
      </c>
      <c r="F93" s="1">
        <f ca="1">F33+NORMINV(RAND(),0,'Total-Smoothed'!$AG$2)</f>
        <v>8.7483329644567065E-2</v>
      </c>
      <c r="G93" s="1">
        <f ca="1">G33+NORMINV(RAND(),0,'Total-Smoothed'!$AG$2)</f>
        <v>1.0718535958765325</v>
      </c>
      <c r="H93" s="1">
        <f ca="1">H33+NORMINV(RAND(),0,'Total-Smoothed'!$AG$2)</f>
        <v>1.1796862029815731</v>
      </c>
      <c r="I93" s="1">
        <f ca="1">I33+NORMINV(RAND(),0,'Total-Smoothed'!$AG$2)</f>
        <v>-2.0600569186267282E-2</v>
      </c>
      <c r="J93" s="1">
        <f ca="1">J33+NORMINV(RAND(),0,'Total-Smoothed'!$AG$2)</f>
        <v>0.51490681025272789</v>
      </c>
      <c r="K93" s="1">
        <f ca="1">K33+NORMINV(RAND(),0,'Total-Smoothed'!$AG$2)</f>
        <v>0.95234858690819002</v>
      </c>
      <c r="L93" s="1">
        <f ca="1">L33+NORMINV(RAND(),0,'Total-Smoothed'!$AG$2)</f>
        <v>6.9997029986673218E-2</v>
      </c>
      <c r="M93" s="1">
        <f ca="1">M33+NORMINV(RAND(),0,'Total-Smoothed'!$AG$2)</f>
        <v>-5.5615762465896119E-3</v>
      </c>
      <c r="N93" s="1">
        <f ca="1">N33+NORMINV(RAND(),0,'Total-Smoothed'!$AG$2)</f>
        <v>0.22799936461161963</v>
      </c>
      <c r="O93" s="1">
        <f ca="1">O33+NORMINV(RAND(),0,'Total-Smoothed'!$AG$2)</f>
        <v>0.96084558166566414</v>
      </c>
      <c r="P93" s="1">
        <f ca="1">P33+NORMINV(RAND(),0,'Total-Smoothed'!$AG$2)</f>
        <v>-3.8513276998790133E-2</v>
      </c>
      <c r="Q93" s="1">
        <f ca="1">Q33+NORMINV(RAND(),0,'Total-Smoothed'!$AG$2)</f>
        <v>0.99935716652094508</v>
      </c>
      <c r="R93" s="1">
        <f ca="1">R33+NORMINV(RAND(),0,'Total-Smoothed'!$AG$2)</f>
        <v>1.2250348637167337E-2</v>
      </c>
      <c r="S93" s="1">
        <f ca="1">S33+NORMINV(RAND(),0,'Total-Smoothed'!$AG$2)</f>
        <v>-7.2023468001607721E-2</v>
      </c>
      <c r="T93" s="1">
        <f ca="1">T33+NORMINV(RAND(),0,'Total-Smoothed'!$AG$2)</f>
        <v>0.18674439801607326</v>
      </c>
      <c r="U93" s="1">
        <f ca="1">U33+NORMINV(RAND(),0,'Total-Smoothed'!$AG$2)</f>
        <v>-5.1336814195833594E-2</v>
      </c>
      <c r="V93" s="1">
        <f ca="1">V33+NORMINV(RAND(),0,'Total-Smoothed'!$AG$2)</f>
        <v>-7.8362637693055695E-2</v>
      </c>
      <c r="W93" s="1">
        <f ca="1">W33+NORMINV(RAND(),0,'Total-Smoothed'!$AG$2)</f>
        <v>1.0724565438201037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-8.0898195257035899E-2</v>
      </c>
      <c r="E94" s="1">
        <f ca="1">E34+NORMINV(RAND(),0,'Total-Smoothed'!$AG$2)</f>
        <v>-0.11896965638661214</v>
      </c>
      <c r="F94" s="1">
        <f ca="1">F34+NORMINV(RAND(),0,'Total-Smoothed'!$AG$2)</f>
        <v>8.0912238877860421E-2</v>
      </c>
      <c r="G94" s="1">
        <f ca="1">G34+NORMINV(RAND(),0,'Total-Smoothed'!$AG$2)</f>
        <v>0.61004731467189988</v>
      </c>
      <c r="H94" s="1">
        <f ca="1">H34+NORMINV(RAND(),0,'Total-Smoothed'!$AG$2)</f>
        <v>1.0417102252531654</v>
      </c>
      <c r="I94" s="1">
        <f ca="1">I34+NORMINV(RAND(),0,'Total-Smoothed'!$AG$2)</f>
        <v>5.1717999140885228E-2</v>
      </c>
      <c r="J94" s="1">
        <f ca="1">J34+NORMINV(RAND(),0,'Total-Smoothed'!$AG$2)</f>
        <v>0.94364141502872156</v>
      </c>
      <c r="K94" s="1">
        <f ca="1">K34+NORMINV(RAND(),0,'Total-Smoothed'!$AG$2)</f>
        <v>-1.100089867762416E-3</v>
      </c>
      <c r="L94" s="1">
        <f ca="1">L34+NORMINV(RAND(),0,'Total-Smoothed'!$AG$2)</f>
        <v>-2.5234425774759546E-2</v>
      </c>
      <c r="M94" s="1">
        <f ca="1">M34+NORMINV(RAND(),0,'Total-Smoothed'!$AG$2)</f>
        <v>-6.8251242182954946E-2</v>
      </c>
      <c r="N94" s="1">
        <f ca="1">N34+NORMINV(RAND(),0,'Total-Smoothed'!$AG$2)</f>
        <v>0.42769174943063559</v>
      </c>
      <c r="O94" s="1">
        <f ca="1">O34+NORMINV(RAND(),0,'Total-Smoothed'!$AG$2)</f>
        <v>1.1557185694458774</v>
      </c>
      <c r="P94" s="1">
        <f ca="1">P34+NORMINV(RAND(),0,'Total-Smoothed'!$AG$2)</f>
        <v>2.4560949082973967E-2</v>
      </c>
      <c r="Q94" s="1">
        <f ca="1">Q34+NORMINV(RAND(),0,'Total-Smoothed'!$AG$2)</f>
        <v>0.78491732274015746</v>
      </c>
      <c r="R94" s="1">
        <f ca="1">R34+NORMINV(RAND(),0,'Total-Smoothed'!$AG$2)</f>
        <v>0.16242436763956622</v>
      </c>
      <c r="S94" s="1">
        <f ca="1">S34+NORMINV(RAND(),0,'Total-Smoothed'!$AG$2)</f>
        <v>0.19272515892385214</v>
      </c>
      <c r="T94" s="1">
        <f ca="1">T34+NORMINV(RAND(),0,'Total-Smoothed'!$AG$2)</f>
        <v>0.49852862580509055</v>
      </c>
      <c r="U94" s="1">
        <f ca="1">U34+NORMINV(RAND(),0,'Total-Smoothed'!$AG$2)</f>
        <v>8.1113803866610962E-2</v>
      </c>
      <c r="V94" s="1">
        <f ca="1">V34+NORMINV(RAND(),0,'Total-Smoothed'!$AG$2)</f>
        <v>-0.12124652993243536</v>
      </c>
      <c r="W94" s="1">
        <f ca="1">W34+NORMINV(RAND(),0,'Total-Smoothed'!$AG$2)</f>
        <v>0.35135062696696778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-5.3205177245355784E-2</v>
      </c>
      <c r="E95" s="1">
        <f ca="1">E35+NORMINV(RAND(),0,'Total-Smoothed'!$AG$2)</f>
        <v>4.3457799171199686E-3</v>
      </c>
      <c r="F95" s="1">
        <f ca="1">F35+NORMINV(RAND(),0,'Total-Smoothed'!$AG$2)</f>
        <v>1.5071459006235542E-2</v>
      </c>
      <c r="G95" s="1">
        <f ca="1">G35+NORMINV(RAND(),0,'Total-Smoothed'!$AG$2)</f>
        <v>-0.15111691638234498</v>
      </c>
      <c r="H95" s="1">
        <f ca="1">H35+NORMINV(RAND(),0,'Total-Smoothed'!$AG$2)</f>
        <v>0.51489468086868029</v>
      </c>
      <c r="I95" s="1">
        <f ca="1">I35+NORMINV(RAND(),0,'Total-Smoothed'!$AG$2)</f>
        <v>-3.9653785360450139E-2</v>
      </c>
      <c r="J95" s="1">
        <f ca="1">J35+NORMINV(RAND(),0,'Total-Smoothed'!$AG$2)</f>
        <v>1.8087063845852298E-2</v>
      </c>
      <c r="K95" s="1">
        <f ca="1">K35+NORMINV(RAND(),0,'Total-Smoothed'!$AG$2)</f>
        <v>0.99052504353090942</v>
      </c>
      <c r="L95" s="1">
        <f ca="1">L35+NORMINV(RAND(),0,'Total-Smoothed'!$AG$2)</f>
        <v>2.3890874120407701E-2</v>
      </c>
      <c r="M95" s="1">
        <f ca="1">M35+NORMINV(RAND(),0,'Total-Smoothed'!$AG$2)</f>
        <v>2.8552245949229803E-2</v>
      </c>
      <c r="N95" s="1">
        <f ca="1">N35+NORMINV(RAND(),0,'Total-Smoothed'!$AG$2)</f>
        <v>-8.3150955029323237E-2</v>
      </c>
      <c r="O95" s="1">
        <f ca="1">O35+NORMINV(RAND(),0,'Total-Smoothed'!$AG$2)</f>
        <v>0.4757334525100877</v>
      </c>
      <c r="P95" s="1">
        <f ca="1">P35+NORMINV(RAND(),0,'Total-Smoothed'!$AG$2)</f>
        <v>4.2943441554402134E-2</v>
      </c>
      <c r="Q95" s="1">
        <f ca="1">Q35+NORMINV(RAND(),0,'Total-Smoothed'!$AG$2)</f>
        <v>0.53845854998636478</v>
      </c>
      <c r="R95" s="1">
        <f ca="1">R35+NORMINV(RAND(),0,'Total-Smoothed'!$AG$2)</f>
        <v>0.10969654026204642</v>
      </c>
      <c r="S95" s="1">
        <f ca="1">S35+NORMINV(RAND(),0,'Total-Smoothed'!$AG$2)</f>
        <v>-0.19387815643802939</v>
      </c>
      <c r="T95" s="1">
        <f ca="1">T35+NORMINV(RAND(),0,'Total-Smoothed'!$AG$2)</f>
        <v>-5.4981007263436389E-2</v>
      </c>
      <c r="U95" s="1">
        <f ca="1">U35+NORMINV(RAND(),0,'Total-Smoothed'!$AG$2)</f>
        <v>4.286997023208524E-2</v>
      </c>
      <c r="V95" s="1">
        <f ca="1">V35+NORMINV(RAND(),0,'Total-Smoothed'!$AG$2)</f>
        <v>3.0762403358806208E-2</v>
      </c>
      <c r="W95" s="1">
        <f ca="1">W35+NORMINV(RAND(),0,'Total-Smoothed'!$AG$2)</f>
        <v>0.13510453246000306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4.986196271134144E-2</v>
      </c>
      <c r="E96" s="1">
        <f ca="1">E36+NORMINV(RAND(),0,'Total-Smoothed'!$AG$2)</f>
        <v>-1.051675362132732E-4</v>
      </c>
      <c r="F96" s="1">
        <f ca="1">F36+NORMINV(RAND(),0,'Total-Smoothed'!$AG$2)</f>
        <v>7.9494861047844576E-3</v>
      </c>
      <c r="G96" s="1">
        <f ca="1">G36+NORMINV(RAND(),0,'Total-Smoothed'!$AG$2)</f>
        <v>0.92080257709870617</v>
      </c>
      <c r="H96" s="1">
        <f ca="1">H36+NORMINV(RAND(),0,'Total-Smoothed'!$AG$2)</f>
        <v>1.1056215912701495</v>
      </c>
      <c r="I96" s="1">
        <f ca="1">I36+NORMINV(RAND(),0,'Total-Smoothed'!$AG$2)</f>
        <v>-2.9779199334361892E-2</v>
      </c>
      <c r="J96" s="1">
        <f ca="1">J36+NORMINV(RAND(),0,'Total-Smoothed'!$AG$2)</f>
        <v>0.81826493771421072</v>
      </c>
      <c r="K96" s="1">
        <f ca="1">K36+NORMINV(RAND(),0,'Total-Smoothed'!$AG$2)</f>
        <v>5.7372408949496426E-2</v>
      </c>
      <c r="L96" s="1">
        <f ca="1">L36+NORMINV(RAND(),0,'Total-Smoothed'!$AG$2)</f>
        <v>-4.1713562012681879E-2</v>
      </c>
      <c r="M96" s="1">
        <f ca="1">M36+NORMINV(RAND(),0,'Total-Smoothed'!$AG$2)</f>
        <v>-0.1476344967646869</v>
      </c>
      <c r="N96" s="1">
        <f ca="1">N36+NORMINV(RAND(),0,'Total-Smoothed'!$AG$2)</f>
        <v>0.20330814369680078</v>
      </c>
      <c r="O96" s="1">
        <f ca="1">O36+NORMINV(RAND(),0,'Total-Smoothed'!$AG$2)</f>
        <v>0.98478167794594573</v>
      </c>
      <c r="P96" s="1">
        <f ca="1">P36+NORMINV(RAND(),0,'Total-Smoothed'!$AG$2)</f>
        <v>0.172157075304609</v>
      </c>
      <c r="Q96" s="1">
        <f ca="1">Q36+NORMINV(RAND(),0,'Total-Smoothed'!$AG$2)</f>
        <v>0.69869126281031635</v>
      </c>
      <c r="R96" s="1">
        <f ca="1">R36+NORMINV(RAND(),0,'Total-Smoothed'!$AG$2)</f>
        <v>0.33881047027033018</v>
      </c>
      <c r="S96" s="1">
        <f ca="1">S36+NORMINV(RAND(),0,'Total-Smoothed'!$AG$2)</f>
        <v>8.5893488713703864E-2</v>
      </c>
      <c r="T96" s="1">
        <f ca="1">T36+NORMINV(RAND(),0,'Total-Smoothed'!$AG$2)</f>
        <v>0.12517757479229263</v>
      </c>
      <c r="U96" s="1">
        <f ca="1">U36+NORMINV(RAND(),0,'Total-Smoothed'!$AG$2)</f>
        <v>7.6038634209105047E-2</v>
      </c>
      <c r="V96" s="1">
        <f ca="1">V36+NORMINV(RAND(),0,'Total-Smoothed'!$AG$2)</f>
        <v>8.1282040094971419E-2</v>
      </c>
      <c r="W96" s="1">
        <f ca="1">W36+NORMINV(RAND(),0,'Total-Smoothed'!$AG$2)</f>
        <v>1.0498953344797521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3.6981207478789108E-2</v>
      </c>
      <c r="E97" s="1">
        <f ca="1">E37+NORMINV(RAND(),0,'Total-Smoothed'!$AG$2)</f>
        <v>6.1661452988109822E-2</v>
      </c>
      <c r="F97" s="1">
        <f ca="1">F37+NORMINV(RAND(),0,'Total-Smoothed'!$AG$2)</f>
        <v>0.16412740169590365</v>
      </c>
      <c r="G97" s="1">
        <f ca="1">G37+NORMINV(RAND(),0,'Total-Smoothed'!$AG$2)</f>
        <v>-6.268289897385973E-2</v>
      </c>
      <c r="H97" s="1">
        <f ca="1">H37+NORMINV(RAND(),0,'Total-Smoothed'!$AG$2)</f>
        <v>-0.14212771861910128</v>
      </c>
      <c r="I97" s="1">
        <f ca="1">I37+NORMINV(RAND(),0,'Total-Smoothed'!$AG$2)</f>
        <v>-1.5759059555368708E-3</v>
      </c>
      <c r="J97" s="1">
        <f ca="1">J37+NORMINV(RAND(),0,'Total-Smoothed'!$AG$2)</f>
        <v>0.32138403479705752</v>
      </c>
      <c r="K97" s="1">
        <f ca="1">K37+NORMINV(RAND(),0,'Total-Smoothed'!$AG$2)</f>
        <v>0.17660589285123196</v>
      </c>
      <c r="L97" s="1">
        <f ca="1">L37+NORMINV(RAND(),0,'Total-Smoothed'!$AG$2)</f>
        <v>0.11235131561499451</v>
      </c>
      <c r="M97" s="1">
        <f ca="1">M37+NORMINV(RAND(),0,'Total-Smoothed'!$AG$2)</f>
        <v>-7.5005722040226749E-2</v>
      </c>
      <c r="N97" s="1">
        <f ca="1">N37+NORMINV(RAND(),0,'Total-Smoothed'!$AG$2)</f>
        <v>0.29335210041398913</v>
      </c>
      <c r="O97" s="1">
        <f ca="1">O37+NORMINV(RAND(),0,'Total-Smoothed'!$AG$2)</f>
        <v>0.55935907095174098</v>
      </c>
      <c r="P97" s="1">
        <f ca="1">P37+NORMINV(RAND(),0,'Total-Smoothed'!$AG$2)</f>
        <v>-1.2451365800244026E-2</v>
      </c>
      <c r="Q97" s="1">
        <f ca="1">Q37+NORMINV(RAND(),0,'Total-Smoothed'!$AG$2)</f>
        <v>9.6711723462301807E-2</v>
      </c>
      <c r="R97" s="1">
        <f ca="1">R37+NORMINV(RAND(),0,'Total-Smoothed'!$AG$2)</f>
        <v>0.13268722930422441</v>
      </c>
      <c r="S97" s="1">
        <f ca="1">S37+NORMINV(RAND(),0,'Total-Smoothed'!$AG$2)</f>
        <v>-2.3613298750292028E-2</v>
      </c>
      <c r="T97" s="1">
        <f ca="1">T37+NORMINV(RAND(),0,'Total-Smoothed'!$AG$2)</f>
        <v>0.35777031321551656</v>
      </c>
      <c r="U97" s="1">
        <f ca="1">U37+NORMINV(RAND(),0,'Total-Smoothed'!$AG$2)</f>
        <v>-9.3473921089435766E-2</v>
      </c>
      <c r="V97" s="1">
        <f ca="1">V37+NORMINV(RAND(),0,'Total-Smoothed'!$AG$2)</f>
        <v>0.16549702114134746</v>
      </c>
      <c r="W97" s="1">
        <f ca="1">W37+NORMINV(RAND(),0,'Total-Smoothed'!$AG$2)</f>
        <v>0.38688524921365097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-0.12404583537487236</v>
      </c>
      <c r="E98" s="1">
        <f ca="1">E38+NORMINV(RAND(),0,'Total-Smoothed'!$AG$2)</f>
        <v>-7.5800354069189571E-2</v>
      </c>
      <c r="F98" s="1">
        <f ca="1">F38+NORMINV(RAND(),0,'Total-Smoothed'!$AG$2)</f>
        <v>-0.18552520338531553</v>
      </c>
      <c r="G98" s="1">
        <f ca="1">G38+NORMINV(RAND(),0,'Total-Smoothed'!$AG$2)</f>
        <v>2.539742585689448E-2</v>
      </c>
      <c r="H98" s="1">
        <f ca="1">H38+NORMINV(RAND(),0,'Total-Smoothed'!$AG$2)</f>
        <v>1.1063467246716829</v>
      </c>
      <c r="I98" s="1">
        <f ca="1">I38+NORMINV(RAND(),0,'Total-Smoothed'!$AG$2)</f>
        <v>-8.8405421754807964E-2</v>
      </c>
      <c r="J98" s="1">
        <f ca="1">J38+NORMINV(RAND(),0,'Total-Smoothed'!$AG$2)</f>
        <v>0.14997655026032203</v>
      </c>
      <c r="K98" s="1">
        <f ca="1">K38+NORMINV(RAND(),0,'Total-Smoothed'!$AG$2)</f>
        <v>4.4794729082796018E-2</v>
      </c>
      <c r="L98" s="1">
        <f ca="1">L38+NORMINV(RAND(),0,'Total-Smoothed'!$AG$2)</f>
        <v>-4.4726076359728924E-3</v>
      </c>
      <c r="M98" s="1">
        <f ca="1">M38+NORMINV(RAND(),0,'Total-Smoothed'!$AG$2)</f>
        <v>0.10002811133767144</v>
      </c>
      <c r="N98" s="1">
        <f ca="1">N38+NORMINV(RAND(),0,'Total-Smoothed'!$AG$2)</f>
        <v>2.7898664157883363E-2</v>
      </c>
      <c r="O98" s="1">
        <f ca="1">O38+NORMINV(RAND(),0,'Total-Smoothed'!$AG$2)</f>
        <v>9.7733980757735983E-2</v>
      </c>
      <c r="P98" s="1">
        <f ca="1">P38+NORMINV(RAND(),0,'Total-Smoothed'!$AG$2)</f>
        <v>-6.5566320304473735E-3</v>
      </c>
      <c r="Q98" s="1">
        <f ca="1">Q38+NORMINV(RAND(),0,'Total-Smoothed'!$AG$2)</f>
        <v>0.71797867168529284</v>
      </c>
      <c r="R98" s="1">
        <f ca="1">R38+NORMINV(RAND(),0,'Total-Smoothed'!$AG$2)</f>
        <v>-3.3271400659690822E-2</v>
      </c>
      <c r="S98" s="1">
        <f ca="1">S38+NORMINV(RAND(),0,'Total-Smoothed'!$AG$2)</f>
        <v>0.25994707712264797</v>
      </c>
      <c r="T98" s="1">
        <f ca="1">T38+NORMINV(RAND(),0,'Total-Smoothed'!$AG$2)</f>
        <v>0.17858826717692938</v>
      </c>
      <c r="U98" s="1">
        <f ca="1">U38+NORMINV(RAND(),0,'Total-Smoothed'!$AG$2)</f>
        <v>3.101051178366793E-2</v>
      </c>
      <c r="V98" s="1">
        <f ca="1">V38+NORMINV(RAND(),0,'Total-Smoothed'!$AG$2)</f>
        <v>0.13341275346680315</v>
      </c>
      <c r="W98" s="1">
        <f ca="1">W38+NORMINV(RAND(),0,'Total-Smoothed'!$AG$2)</f>
        <v>0.99148747925072345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7.1707882685193375E-2</v>
      </c>
      <c r="E99" s="1">
        <f ca="1">E39+NORMINV(RAND(),0,'Total-Smoothed'!$AG$2)</f>
        <v>-0.14922008709101403</v>
      </c>
      <c r="F99" s="1">
        <f ca="1">F39+NORMINV(RAND(),0,'Total-Smoothed'!$AG$2)</f>
        <v>5.1173233334432619E-2</v>
      </c>
      <c r="G99" s="1">
        <f ca="1">G39+NORMINV(RAND(),0,'Total-Smoothed'!$AG$2)</f>
        <v>0.43287402539156949</v>
      </c>
      <c r="H99" s="1">
        <f ca="1">H39+NORMINV(RAND(),0,'Total-Smoothed'!$AG$2)</f>
        <v>0.22478394601939863</v>
      </c>
      <c r="I99" s="1">
        <f ca="1">I39+NORMINV(RAND(),0,'Total-Smoothed'!$AG$2)</f>
        <v>0.10449517361280623</v>
      </c>
      <c r="J99" s="1">
        <f ca="1">J39+NORMINV(RAND(),0,'Total-Smoothed'!$AG$2)</f>
        <v>0.78017053327087982</v>
      </c>
      <c r="K99" s="1">
        <f ca="1">K39+NORMINV(RAND(),0,'Total-Smoothed'!$AG$2)</f>
        <v>8.1759034095784985E-2</v>
      </c>
      <c r="L99" s="1">
        <f ca="1">L39+NORMINV(RAND(),0,'Total-Smoothed'!$AG$2)</f>
        <v>-7.8595245297186131E-2</v>
      </c>
      <c r="M99" s="1">
        <f ca="1">M39+NORMINV(RAND(),0,'Total-Smoothed'!$AG$2)</f>
        <v>3.2259672723200405E-2</v>
      </c>
      <c r="N99" s="1">
        <f ca="1">N39+NORMINV(RAND(),0,'Total-Smoothed'!$AG$2)</f>
        <v>0.20872042819654479</v>
      </c>
      <c r="O99" s="1">
        <f ca="1">O39+NORMINV(RAND(),0,'Total-Smoothed'!$AG$2)</f>
        <v>0.96224076389878332</v>
      </c>
      <c r="P99" s="1">
        <f ca="1">P39+NORMINV(RAND(),0,'Total-Smoothed'!$AG$2)</f>
        <v>-0.1163823882875029</v>
      </c>
      <c r="Q99" s="1">
        <f ca="1">Q39+NORMINV(RAND(),0,'Total-Smoothed'!$AG$2)</f>
        <v>0.91907532822285487</v>
      </c>
      <c r="R99" s="1">
        <f ca="1">R39+NORMINV(RAND(),0,'Total-Smoothed'!$AG$2)</f>
        <v>0.59406858160874609</v>
      </c>
      <c r="S99" s="1">
        <f ca="1">S39+NORMINV(RAND(),0,'Total-Smoothed'!$AG$2)</f>
        <v>5.4277288790445646E-2</v>
      </c>
      <c r="T99" s="1">
        <f ca="1">T39+NORMINV(RAND(),0,'Total-Smoothed'!$AG$2)</f>
        <v>1.5500347323403668E-2</v>
      </c>
      <c r="U99" s="1">
        <f ca="1">U39+NORMINV(RAND(),0,'Total-Smoothed'!$AG$2)</f>
        <v>4.0411727281809154E-2</v>
      </c>
      <c r="V99" s="1">
        <f ca="1">V39+NORMINV(RAND(),0,'Total-Smoothed'!$AG$2)</f>
        <v>3.5337354133136385E-2</v>
      </c>
      <c r="W99" s="1">
        <f ca="1">W39+NORMINV(RAND(),0,'Total-Smoothed'!$AG$2)</f>
        <v>0.97334243733704762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-0.11798696366229386</v>
      </c>
      <c r="E100" s="1">
        <f ca="1">E40+NORMINV(RAND(),0,'Total-Smoothed'!$AG$2)</f>
        <v>0.10609792091157302</v>
      </c>
      <c r="F100" s="1">
        <f ca="1">F40+NORMINV(RAND(),0,'Total-Smoothed'!$AG$2)</f>
        <v>-7.6841797032569468E-3</v>
      </c>
      <c r="G100" s="1">
        <f ca="1">G40+NORMINV(RAND(),0,'Total-Smoothed'!$AG$2)</f>
        <v>0.8280644310780455</v>
      </c>
      <c r="H100" s="1">
        <f ca="1">H40+NORMINV(RAND(),0,'Total-Smoothed'!$AG$2)</f>
        <v>3.7893863654020143E-2</v>
      </c>
      <c r="I100" s="1">
        <f ca="1">I40+NORMINV(RAND(),0,'Total-Smoothed'!$AG$2)</f>
        <v>0.10909867123865806</v>
      </c>
      <c r="J100" s="1">
        <f ca="1">J40+NORMINV(RAND(),0,'Total-Smoothed'!$AG$2)</f>
        <v>1.1756478408350646</v>
      </c>
      <c r="K100" s="1">
        <f ca="1">K40+NORMINV(RAND(),0,'Total-Smoothed'!$AG$2)</f>
        <v>-8.6397053857053874E-2</v>
      </c>
      <c r="L100" s="1">
        <f ca="1">L40+NORMINV(RAND(),0,'Total-Smoothed'!$AG$2)</f>
        <v>-8.3874255403020667E-2</v>
      </c>
      <c r="M100" s="1">
        <f ca="1">M40+NORMINV(RAND(),0,'Total-Smoothed'!$AG$2)</f>
        <v>-5.4040513780538098E-2</v>
      </c>
      <c r="N100" s="1">
        <f ca="1">N40+NORMINV(RAND(),0,'Total-Smoothed'!$AG$2)</f>
        <v>0.18632418080459473</v>
      </c>
      <c r="O100" s="1">
        <f ca="1">O40+NORMINV(RAND(),0,'Total-Smoothed'!$AG$2)</f>
        <v>0.60135316805967076</v>
      </c>
      <c r="P100" s="1">
        <f ca="1">P40+NORMINV(RAND(),0,'Total-Smoothed'!$AG$2)</f>
        <v>-0.20438206643483314</v>
      </c>
      <c r="Q100" s="1">
        <f ca="1">Q40+NORMINV(RAND(),0,'Total-Smoothed'!$AG$2)</f>
        <v>0.25070560886485393</v>
      </c>
      <c r="R100" s="1">
        <f ca="1">R40+NORMINV(RAND(),0,'Total-Smoothed'!$AG$2)</f>
        <v>0.35913055170403652</v>
      </c>
      <c r="S100" s="1">
        <f ca="1">S40+NORMINV(RAND(),0,'Total-Smoothed'!$AG$2)</f>
        <v>-8.8576510079856577E-2</v>
      </c>
      <c r="T100" s="1">
        <f ca="1">T40+NORMINV(RAND(),0,'Total-Smoothed'!$AG$2)</f>
        <v>0.12192448111226811</v>
      </c>
      <c r="U100" s="1">
        <f ca="1">U40+NORMINV(RAND(),0,'Total-Smoothed'!$AG$2)</f>
        <v>-0.11922396866194279</v>
      </c>
      <c r="V100" s="1">
        <f ca="1">V40+NORMINV(RAND(),0,'Total-Smoothed'!$AG$2)</f>
        <v>-8.9779638293600431E-2</v>
      </c>
      <c r="W100" s="1">
        <f ca="1">W40+NORMINV(RAND(),0,'Total-Smoothed'!$AG$2)</f>
        <v>0.94077169013725381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9.5273237924058188E-2</v>
      </c>
      <c r="E101" s="1">
        <f ca="1">E41+NORMINV(RAND(),0,'Total-Smoothed'!$AG$2)</f>
        <v>-9.338496571369348E-2</v>
      </c>
      <c r="F101" s="1">
        <f ca="1">F41+NORMINV(RAND(),0,'Total-Smoothed'!$AG$2)</f>
        <v>-3.5509981782725866E-2</v>
      </c>
      <c r="G101" s="1">
        <f ca="1">G41+NORMINV(RAND(),0,'Total-Smoothed'!$AG$2)</f>
        <v>-1.3741199188928299E-4</v>
      </c>
      <c r="H101" s="1">
        <f ca="1">H41+NORMINV(RAND(),0,'Total-Smoothed'!$AG$2)</f>
        <v>0.66823661708157633</v>
      </c>
      <c r="I101" s="1">
        <f ca="1">I41+NORMINV(RAND(),0,'Total-Smoothed'!$AG$2)</f>
        <v>0.14943291312183365</v>
      </c>
      <c r="J101" s="1">
        <f ca="1">J41+NORMINV(RAND(),0,'Total-Smoothed'!$AG$2)</f>
        <v>0.15950343187642169</v>
      </c>
      <c r="K101" s="1">
        <f ca="1">K41+NORMINV(RAND(),0,'Total-Smoothed'!$AG$2)</f>
        <v>0.11078225605187569</v>
      </c>
      <c r="L101" s="1">
        <f ca="1">L41+NORMINV(RAND(),0,'Total-Smoothed'!$AG$2)</f>
        <v>3.5370524359075194E-2</v>
      </c>
      <c r="M101" s="1">
        <f ca="1">M41+NORMINV(RAND(),0,'Total-Smoothed'!$AG$2)</f>
        <v>1.4883009399590046E-2</v>
      </c>
      <c r="N101" s="1">
        <f ca="1">N41+NORMINV(RAND(),0,'Total-Smoothed'!$AG$2)</f>
        <v>9.4672142221662856E-2</v>
      </c>
      <c r="O101" s="1">
        <f ca="1">O41+NORMINV(RAND(),0,'Total-Smoothed'!$AG$2)</f>
        <v>-7.5478112954903087E-2</v>
      </c>
      <c r="P101" s="1">
        <f ca="1">P41+NORMINV(RAND(),0,'Total-Smoothed'!$AG$2)</f>
        <v>-0.146180306887845</v>
      </c>
      <c r="Q101" s="1">
        <f ca="1">Q41+NORMINV(RAND(),0,'Total-Smoothed'!$AG$2)</f>
        <v>2.7925086546834753E-2</v>
      </c>
      <c r="R101" s="1">
        <f ca="1">R41+NORMINV(RAND(),0,'Total-Smoothed'!$AG$2)</f>
        <v>2.6695276262935223E-2</v>
      </c>
      <c r="S101" s="1">
        <f ca="1">S41+NORMINV(RAND(),0,'Total-Smoothed'!$AG$2)</f>
        <v>-7.3745948687820986E-2</v>
      </c>
      <c r="T101" s="1">
        <f ca="1">T41+NORMINV(RAND(),0,'Total-Smoothed'!$AG$2)</f>
        <v>8.21323977411694E-2</v>
      </c>
      <c r="U101" s="1">
        <f ca="1">U41+NORMINV(RAND(),0,'Total-Smoothed'!$AG$2)</f>
        <v>-4.2146201428103144E-2</v>
      </c>
      <c r="V101" s="1">
        <f ca="1">V41+NORMINV(RAND(),0,'Total-Smoothed'!$AG$2)</f>
        <v>-2.2831690148606074E-3</v>
      </c>
      <c r="W101" s="1">
        <f ca="1">W41+NORMINV(RAND(),0,'Total-Smoothed'!$AG$2)</f>
        <v>1.003202095965948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9.1185129086134603E-2</v>
      </c>
      <c r="E102" s="1">
        <f ca="1">E42+NORMINV(RAND(),0,'Total-Smoothed'!$AG$2)</f>
        <v>-9.2718712026695876E-2</v>
      </c>
      <c r="F102" s="1">
        <f ca="1">F42+NORMINV(RAND(),0,'Total-Smoothed'!$AG$2)</f>
        <v>0.13571214180340382</v>
      </c>
      <c r="G102" s="1">
        <f ca="1">G42+NORMINV(RAND(),0,'Total-Smoothed'!$AG$2)</f>
        <v>-3.6288135079881309E-2</v>
      </c>
      <c r="H102" s="1">
        <f ca="1">H42+NORMINV(RAND(),0,'Total-Smoothed'!$AG$2)</f>
        <v>1.1185002331806237</v>
      </c>
      <c r="I102" s="1">
        <f ca="1">I42+NORMINV(RAND(),0,'Total-Smoothed'!$AG$2)</f>
        <v>-5.067289932091662E-2</v>
      </c>
      <c r="J102" s="1">
        <f ca="1">J42+NORMINV(RAND(),0,'Total-Smoothed'!$AG$2)</f>
        <v>5.8826864527441985E-2</v>
      </c>
      <c r="K102" s="1">
        <f ca="1">K42+NORMINV(RAND(),0,'Total-Smoothed'!$AG$2)</f>
        <v>0.16333132340311152</v>
      </c>
      <c r="L102" s="1">
        <f ca="1">L42+NORMINV(RAND(),0,'Total-Smoothed'!$AG$2)</f>
        <v>0.11898953252731789</v>
      </c>
      <c r="M102" s="1">
        <f ca="1">M42+NORMINV(RAND(),0,'Total-Smoothed'!$AG$2)</f>
        <v>1.5169061145505812E-2</v>
      </c>
      <c r="N102" s="1">
        <f ca="1">N42+NORMINV(RAND(),0,'Total-Smoothed'!$AG$2)</f>
        <v>0.21661690301956682</v>
      </c>
      <c r="O102" s="1">
        <f ca="1">O42+NORMINV(RAND(),0,'Total-Smoothed'!$AG$2)</f>
        <v>0.11899226832962739</v>
      </c>
      <c r="P102" s="1">
        <f ca="1">P42+NORMINV(RAND(),0,'Total-Smoothed'!$AG$2)</f>
        <v>1.6835743623815593E-2</v>
      </c>
      <c r="Q102" s="1">
        <f ca="1">Q42+NORMINV(RAND(),0,'Total-Smoothed'!$AG$2)</f>
        <v>1.0215365198284188</v>
      </c>
      <c r="R102" s="1">
        <f ca="1">R42+NORMINV(RAND(),0,'Total-Smoothed'!$AG$2)</f>
        <v>3.1334347598813497E-4</v>
      </c>
      <c r="S102" s="1">
        <f ca="1">S42+NORMINV(RAND(),0,'Total-Smoothed'!$AG$2)</f>
        <v>-4.7297686570142439E-3</v>
      </c>
      <c r="T102" s="1">
        <f ca="1">T42+NORMINV(RAND(),0,'Total-Smoothed'!$AG$2)</f>
        <v>0.20228708254661612</v>
      </c>
      <c r="U102" s="1">
        <f ca="1">U42+NORMINV(RAND(),0,'Total-Smoothed'!$AG$2)</f>
        <v>-4.1035874856719112E-3</v>
      </c>
      <c r="V102" s="1">
        <f ca="1">V42+NORMINV(RAND(),0,'Total-Smoothed'!$AG$2)</f>
        <v>-0.11127778695467758</v>
      </c>
      <c r="W102" s="1">
        <f ca="1">W42+NORMINV(RAND(),0,'Total-Smoothed'!$AG$2)</f>
        <v>0.87315774412965186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-0.13976400196174302</v>
      </c>
      <c r="E103" s="1">
        <f ca="1">E43+NORMINV(RAND(),0,'Total-Smoothed'!$AG$2)</f>
        <v>7.834410037815695E-2</v>
      </c>
      <c r="F103" s="1">
        <f ca="1">F43+NORMINV(RAND(),0,'Total-Smoothed'!$AG$2)</f>
        <v>0.14395610773062539</v>
      </c>
      <c r="G103" s="1">
        <f ca="1">G43+NORMINV(RAND(),0,'Total-Smoothed'!$AG$2)</f>
        <v>-2.284873941198794E-4</v>
      </c>
      <c r="H103" s="1">
        <f ca="1">H43+NORMINV(RAND(),0,'Total-Smoothed'!$AG$2)</f>
        <v>-4.1422817741223604E-2</v>
      </c>
      <c r="I103" s="1">
        <f ca="1">I43+NORMINV(RAND(),0,'Total-Smoothed'!$AG$2)</f>
        <v>6.5404754067784204E-2</v>
      </c>
      <c r="J103" s="1">
        <f ca="1">J43+NORMINV(RAND(),0,'Total-Smoothed'!$AG$2)</f>
        <v>0.12596667144301801</v>
      </c>
      <c r="K103" s="1">
        <f ca="1">K43+NORMINV(RAND(),0,'Total-Smoothed'!$AG$2)</f>
        <v>0.67927737084610118</v>
      </c>
      <c r="L103" s="1">
        <f ca="1">L43+NORMINV(RAND(),0,'Total-Smoothed'!$AG$2)</f>
        <v>0.13317826007416877</v>
      </c>
      <c r="M103" s="1">
        <f ca="1">M43+NORMINV(RAND(),0,'Total-Smoothed'!$AG$2)</f>
        <v>0.11610858437841548</v>
      </c>
      <c r="N103" s="1">
        <f ca="1">N43+NORMINV(RAND(),0,'Total-Smoothed'!$AG$2)</f>
        <v>-3.7680792873569799E-4</v>
      </c>
      <c r="O103" s="1">
        <f ca="1">O43+NORMINV(RAND(),0,'Total-Smoothed'!$AG$2)</f>
        <v>0.63857026718138665</v>
      </c>
      <c r="P103" s="1">
        <f ca="1">P43+NORMINV(RAND(),0,'Total-Smoothed'!$AG$2)</f>
        <v>-2.6486342171593277E-2</v>
      </c>
      <c r="Q103" s="1">
        <f ca="1">Q43+NORMINV(RAND(),0,'Total-Smoothed'!$AG$2)</f>
        <v>0.1432301684256046</v>
      </c>
      <c r="R103" s="1">
        <f ca="1">R43+NORMINV(RAND(),0,'Total-Smoothed'!$AG$2)</f>
        <v>5.3003403879034329E-2</v>
      </c>
      <c r="S103" s="1">
        <f ca="1">S43+NORMINV(RAND(),0,'Total-Smoothed'!$AG$2)</f>
        <v>0.20193724800218743</v>
      </c>
      <c r="T103" s="1">
        <f ca="1">T43+NORMINV(RAND(),0,'Total-Smoothed'!$AG$2)</f>
        <v>5.7181559604966917E-3</v>
      </c>
      <c r="U103" s="1">
        <f ca="1">U43+NORMINV(RAND(),0,'Total-Smoothed'!$AG$2)</f>
        <v>2.1674000041757204E-3</v>
      </c>
      <c r="V103" s="1">
        <f ca="1">V43+NORMINV(RAND(),0,'Total-Smoothed'!$AG$2)</f>
        <v>-0.19166704636706089</v>
      </c>
      <c r="W103" s="1">
        <f ca="1">W43+NORMINV(RAND(),0,'Total-Smoothed'!$AG$2)</f>
        <v>3.3219277029330516E-2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5.3116679662300013E-2</v>
      </c>
      <c r="E104" s="1">
        <f ca="1">E44+NORMINV(RAND(),0,'Total-Smoothed'!$AG$2)</f>
        <v>6.9972817641658192E-2</v>
      </c>
      <c r="F104" s="1">
        <f ca="1">F44+NORMINV(RAND(),0,'Total-Smoothed'!$AG$2)</f>
        <v>0.26803856270353943</v>
      </c>
      <c r="G104" s="1">
        <f ca="1">G44+NORMINV(RAND(),0,'Total-Smoothed'!$AG$2)</f>
        <v>0.12442567146590602</v>
      </c>
      <c r="H104" s="1">
        <f ca="1">H44+NORMINV(RAND(),0,'Total-Smoothed'!$AG$2)</f>
        <v>3.9721405923902223E-4</v>
      </c>
      <c r="I104" s="1">
        <f ca="1">I44+NORMINV(RAND(),0,'Total-Smoothed'!$AG$2)</f>
        <v>1.232855034199689E-2</v>
      </c>
      <c r="J104" s="1">
        <f ca="1">J44+NORMINV(RAND(),0,'Total-Smoothed'!$AG$2)</f>
        <v>0.98773959602240968</v>
      </c>
      <c r="K104" s="1">
        <f ca="1">K44+NORMINV(RAND(),0,'Total-Smoothed'!$AG$2)</f>
        <v>0.39555727568277688</v>
      </c>
      <c r="L104" s="1">
        <f ca="1">L44+NORMINV(RAND(),0,'Total-Smoothed'!$AG$2)</f>
        <v>3.6477940222334762E-2</v>
      </c>
      <c r="M104" s="1">
        <f ca="1">M44+NORMINV(RAND(),0,'Total-Smoothed'!$AG$2)</f>
        <v>-9.8177230121617554E-2</v>
      </c>
      <c r="N104" s="1">
        <f ca="1">N44+NORMINV(RAND(),0,'Total-Smoothed'!$AG$2)</f>
        <v>0.16039459061282996</v>
      </c>
      <c r="O104" s="1">
        <f ca="1">O44+NORMINV(RAND(),0,'Total-Smoothed'!$AG$2)</f>
        <v>1.1280319176020519</v>
      </c>
      <c r="P104" s="1">
        <f ca="1">P44+NORMINV(RAND(),0,'Total-Smoothed'!$AG$2)</f>
        <v>0.22527569225243244</v>
      </c>
      <c r="Q104" s="1">
        <f ca="1">Q44+NORMINV(RAND(),0,'Total-Smoothed'!$AG$2)</f>
        <v>0.1896658985179534</v>
      </c>
      <c r="R104" s="1">
        <f ca="1">R44+NORMINV(RAND(),0,'Total-Smoothed'!$AG$2)</f>
        <v>0.25072287477528177</v>
      </c>
      <c r="S104" s="1">
        <f ca="1">S44+NORMINV(RAND(),0,'Total-Smoothed'!$AG$2)</f>
        <v>5.3779026749225363E-2</v>
      </c>
      <c r="T104" s="1">
        <f ca="1">T44+NORMINV(RAND(),0,'Total-Smoothed'!$AG$2)</f>
        <v>0.19931768080817108</v>
      </c>
      <c r="U104" s="1">
        <f ca="1">U44+NORMINV(RAND(),0,'Total-Smoothed'!$AG$2)</f>
        <v>-4.5282045635212063E-4</v>
      </c>
      <c r="V104" s="1">
        <f ca="1">V44+NORMINV(RAND(),0,'Total-Smoothed'!$AG$2)</f>
        <v>0.17049013754750797</v>
      </c>
      <c r="W104" s="1">
        <f ca="1">W44+NORMINV(RAND(),0,'Total-Smoothed'!$AG$2)</f>
        <v>-0.2312972059299937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0.1267642241241366</v>
      </c>
      <c r="E105" s="1">
        <f ca="1">E45+NORMINV(RAND(),0,'Total-Smoothed'!$AG$2)</f>
        <v>-8.8981615708343571E-3</v>
      </c>
      <c r="F105" s="1">
        <f ca="1">F45+NORMINV(RAND(),0,'Total-Smoothed'!$AG$2)</f>
        <v>0.2200839946624592</v>
      </c>
      <c r="G105" s="1">
        <f ca="1">G45+NORMINV(RAND(),0,'Total-Smoothed'!$AG$2)</f>
        <v>0.15041210478047129</v>
      </c>
      <c r="H105" s="1">
        <f ca="1">H45+NORMINV(RAND(),0,'Total-Smoothed'!$AG$2)</f>
        <v>0.20982991143543628</v>
      </c>
      <c r="I105" s="1">
        <f ca="1">I45+NORMINV(RAND(),0,'Total-Smoothed'!$AG$2)</f>
        <v>-9.23423031161337E-4</v>
      </c>
      <c r="J105" s="1">
        <f ca="1">J45+NORMINV(RAND(),0,'Total-Smoothed'!$AG$2)</f>
        <v>-4.9576096200008163E-2</v>
      </c>
      <c r="K105" s="1">
        <f ca="1">K45+NORMINV(RAND(),0,'Total-Smoothed'!$AG$2)</f>
        <v>0.16955336466184098</v>
      </c>
      <c r="L105" s="1">
        <f ca="1">L45+NORMINV(RAND(),0,'Total-Smoothed'!$AG$2)</f>
        <v>0.11321454468239392</v>
      </c>
      <c r="M105" s="1">
        <f ca="1">M45+NORMINV(RAND(),0,'Total-Smoothed'!$AG$2)</f>
        <v>-2.7979369225631177E-2</v>
      </c>
      <c r="N105" s="1">
        <f ca="1">N45+NORMINV(RAND(),0,'Total-Smoothed'!$AG$2)</f>
        <v>6.6839893018937196E-2</v>
      </c>
      <c r="O105" s="1">
        <f ca="1">O45+NORMINV(RAND(),0,'Total-Smoothed'!$AG$2)</f>
        <v>7.4806640834158139E-2</v>
      </c>
      <c r="P105" s="1">
        <f ca="1">P45+NORMINV(RAND(),0,'Total-Smoothed'!$AG$2)</f>
        <v>0.11288171545858319</v>
      </c>
      <c r="Q105" s="1">
        <f ca="1">Q45+NORMINV(RAND(),0,'Total-Smoothed'!$AG$2)</f>
        <v>-8.3867184851580304E-2</v>
      </c>
      <c r="R105" s="1">
        <f ca="1">R45+NORMINV(RAND(),0,'Total-Smoothed'!$AG$2)</f>
        <v>-5.005311168755024E-3</v>
      </c>
      <c r="S105" s="1">
        <f ca="1">S45+NORMINV(RAND(),0,'Total-Smoothed'!$AG$2)</f>
        <v>9.917894471218984E-3</v>
      </c>
      <c r="T105" s="1">
        <f ca="1">T45+NORMINV(RAND(),0,'Total-Smoothed'!$AG$2)</f>
        <v>0.13942530067916237</v>
      </c>
      <c r="U105" s="1">
        <f ca="1">U45+NORMINV(RAND(),0,'Total-Smoothed'!$AG$2)</f>
        <v>-8.1600357829693521E-3</v>
      </c>
      <c r="V105" s="1">
        <f ca="1">V45+NORMINV(RAND(),0,'Total-Smoothed'!$AG$2)</f>
        <v>7.000307288397617E-2</v>
      </c>
      <c r="W105" s="1">
        <f ca="1">W45+NORMINV(RAND(),0,'Total-Smoothed'!$AG$2)</f>
        <v>0.96231282921859418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6.6308383951750082E-3</v>
      </c>
      <c r="E106" s="1">
        <f ca="1">E46+NORMINV(RAND(),0,'Total-Smoothed'!$AG$2)</f>
        <v>0.14681977619860936</v>
      </c>
      <c r="F106" s="1">
        <f ca="1">F46+NORMINV(RAND(),0,'Total-Smoothed'!$AG$2)</f>
        <v>8.2400996936349002E-2</v>
      </c>
      <c r="G106" s="1">
        <f ca="1">G46+NORMINV(RAND(),0,'Total-Smoothed'!$AG$2)</f>
        <v>0.78452158545841066</v>
      </c>
      <c r="H106" s="1">
        <f ca="1">H46+NORMINV(RAND(),0,'Total-Smoothed'!$AG$2)</f>
        <v>0.11501505322899058</v>
      </c>
      <c r="I106" s="1">
        <f ca="1">I46+NORMINV(RAND(),0,'Total-Smoothed'!$AG$2)</f>
        <v>-8.1505214211807592E-2</v>
      </c>
      <c r="J106" s="1">
        <f ca="1">J46+NORMINV(RAND(),0,'Total-Smoothed'!$AG$2)</f>
        <v>0.96179778534459148</v>
      </c>
      <c r="K106" s="1">
        <f ca="1">K46+NORMINV(RAND(),0,'Total-Smoothed'!$AG$2)</f>
        <v>0.38988212647204729</v>
      </c>
      <c r="L106" s="1">
        <f ca="1">L46+NORMINV(RAND(),0,'Total-Smoothed'!$AG$2)</f>
        <v>5.6651671045526424E-2</v>
      </c>
      <c r="M106" s="1">
        <f ca="1">M46+NORMINV(RAND(),0,'Total-Smoothed'!$AG$2)</f>
        <v>-0.15647202980240194</v>
      </c>
      <c r="N106" s="1">
        <f ca="1">N46+NORMINV(RAND(),0,'Total-Smoothed'!$AG$2)</f>
        <v>0.38383868104869556</v>
      </c>
      <c r="O106" s="1">
        <f ca="1">O46+NORMINV(RAND(),0,'Total-Smoothed'!$AG$2)</f>
        <v>0.92213924611184006</v>
      </c>
      <c r="P106" s="1">
        <f ca="1">P46+NORMINV(RAND(),0,'Total-Smoothed'!$AG$2)</f>
        <v>8.667454495564797E-2</v>
      </c>
      <c r="Q106" s="1">
        <f ca="1">Q46+NORMINV(RAND(),0,'Total-Smoothed'!$AG$2)</f>
        <v>0.59014696309199322</v>
      </c>
      <c r="R106" s="1">
        <f ca="1">R46+NORMINV(RAND(),0,'Total-Smoothed'!$AG$2)</f>
        <v>0.20674333487218149</v>
      </c>
      <c r="S106" s="1">
        <f ca="1">S46+NORMINV(RAND(),0,'Total-Smoothed'!$AG$2)</f>
        <v>-6.5185530894152133E-2</v>
      </c>
      <c r="T106" s="1">
        <f ca="1">T46+NORMINV(RAND(),0,'Total-Smoothed'!$AG$2)</f>
        <v>-0.12098158770596174</v>
      </c>
      <c r="U106" s="1">
        <f ca="1">U46+NORMINV(RAND(),0,'Total-Smoothed'!$AG$2)</f>
        <v>-0.15632694427233473</v>
      </c>
      <c r="V106" s="1">
        <f ca="1">V46+NORMINV(RAND(),0,'Total-Smoothed'!$AG$2)</f>
        <v>-2.8646843895532521E-2</v>
      </c>
      <c r="W106" s="1">
        <f ca="1">W46+NORMINV(RAND(),0,'Total-Smoothed'!$AG$2)</f>
        <v>1.6503186717041089E-2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3.892435574281438E-2</v>
      </c>
      <c r="E107" s="1">
        <f ca="1">E47+NORMINV(RAND(),0,'Total-Smoothed'!$AG$2)</f>
        <v>2.6862996684655145E-2</v>
      </c>
      <c r="F107" s="1">
        <f ca="1">F47+NORMINV(RAND(),0,'Total-Smoothed'!$AG$2)</f>
        <v>4.9188684072126662E-3</v>
      </c>
      <c r="G107" s="1">
        <f ca="1">G47+NORMINV(RAND(),0,'Total-Smoothed'!$AG$2)</f>
        <v>1.1421697982445482</v>
      </c>
      <c r="H107" s="1">
        <f ca="1">H47+NORMINV(RAND(),0,'Total-Smoothed'!$AG$2)</f>
        <v>-0.19422257678149096</v>
      </c>
      <c r="I107" s="1">
        <f ca="1">I47+NORMINV(RAND(),0,'Total-Smoothed'!$AG$2)</f>
        <v>0.11793825706796029</v>
      </c>
      <c r="J107" s="1">
        <f ca="1">J47+NORMINV(RAND(),0,'Total-Smoothed'!$AG$2)</f>
        <v>0.93674272117905921</v>
      </c>
      <c r="K107" s="1">
        <f ca="1">K47+NORMINV(RAND(),0,'Total-Smoothed'!$AG$2)</f>
        <v>0.39615554132871311</v>
      </c>
      <c r="L107" s="1">
        <f ca="1">L47+NORMINV(RAND(),0,'Total-Smoothed'!$AG$2)</f>
        <v>-9.7152351788521163E-2</v>
      </c>
      <c r="M107" s="1">
        <f ca="1">M47+NORMINV(RAND(),0,'Total-Smoothed'!$AG$2)</f>
        <v>5.6415721624151045E-2</v>
      </c>
      <c r="N107" s="1">
        <f ca="1">N47+NORMINV(RAND(),0,'Total-Smoothed'!$AG$2)</f>
        <v>0.28961630948695438</v>
      </c>
      <c r="O107" s="1">
        <f ca="1">O47+NORMINV(RAND(),0,'Total-Smoothed'!$AG$2)</f>
        <v>0.62122203837929468</v>
      </c>
      <c r="P107" s="1">
        <f ca="1">P47+NORMINV(RAND(),0,'Total-Smoothed'!$AG$2)</f>
        <v>2.7332951690208569E-2</v>
      </c>
      <c r="Q107" s="1">
        <f ca="1">Q47+NORMINV(RAND(),0,'Total-Smoothed'!$AG$2)</f>
        <v>0.40578990808550142</v>
      </c>
      <c r="R107" s="1">
        <f ca="1">R47+NORMINV(RAND(),0,'Total-Smoothed'!$AG$2)</f>
        <v>0.40501133149917568</v>
      </c>
      <c r="S107" s="1">
        <f ca="1">S47+NORMINV(RAND(),0,'Total-Smoothed'!$AG$2)</f>
        <v>5.3554903880065514E-2</v>
      </c>
      <c r="T107" s="1">
        <f ca="1">T47+NORMINV(RAND(),0,'Total-Smoothed'!$AG$2)</f>
        <v>-0.15249945499253828</v>
      </c>
      <c r="U107" s="1">
        <f ca="1">U47+NORMINV(RAND(),0,'Total-Smoothed'!$AG$2)</f>
        <v>8.5548065365090437E-2</v>
      </c>
      <c r="V107" s="1">
        <f ca="1">V47+NORMINV(RAND(),0,'Total-Smoothed'!$AG$2)</f>
        <v>7.4979002300495021E-2</v>
      </c>
      <c r="W107" s="1">
        <f ca="1">W47+NORMINV(RAND(),0,'Total-Smoothed'!$AG$2)</f>
        <v>-6.6481983664821775E-2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-0.10157001143914111</v>
      </c>
      <c r="E108" s="1">
        <f ca="1">E48+NORMINV(RAND(),0,'Total-Smoothed'!$AG$2)</f>
        <v>0.16196902104890526</v>
      </c>
      <c r="F108" s="1">
        <f ca="1">F48+NORMINV(RAND(),0,'Total-Smoothed'!$AG$2)</f>
        <v>7.9806325331167084E-3</v>
      </c>
      <c r="G108" s="1">
        <f ca="1">G48+NORMINV(RAND(),0,'Total-Smoothed'!$AG$2)</f>
        <v>0.97216903268148436</v>
      </c>
      <c r="H108" s="1">
        <f ca="1">H48+NORMINV(RAND(),0,'Total-Smoothed'!$AG$2)</f>
        <v>-8.2318330042524729E-2</v>
      </c>
      <c r="I108" s="1">
        <f ca="1">I48+NORMINV(RAND(),0,'Total-Smoothed'!$AG$2)</f>
        <v>5.434197616243655E-2</v>
      </c>
      <c r="J108" s="1">
        <f ca="1">J48+NORMINV(RAND(),0,'Total-Smoothed'!$AG$2)</f>
        <v>0.24687646943954802</v>
      </c>
      <c r="K108" s="1">
        <f ca="1">K48+NORMINV(RAND(),0,'Total-Smoothed'!$AG$2)</f>
        <v>0.28818827702040734</v>
      </c>
      <c r="L108" s="1">
        <f ca="1">L48+NORMINV(RAND(),0,'Total-Smoothed'!$AG$2)</f>
        <v>-5.2349466162502E-3</v>
      </c>
      <c r="M108" s="1">
        <f ca="1">M48+NORMINV(RAND(),0,'Total-Smoothed'!$AG$2)</f>
        <v>-2.500116936507854E-2</v>
      </c>
      <c r="N108" s="1">
        <f ca="1">N48+NORMINV(RAND(),0,'Total-Smoothed'!$AG$2)</f>
        <v>-5.9398273697909301E-2</v>
      </c>
      <c r="O108" s="1">
        <f ca="1">O48+NORMINV(RAND(),0,'Total-Smoothed'!$AG$2)</f>
        <v>0.22704162680434739</v>
      </c>
      <c r="P108" s="1">
        <f ca="1">P48+NORMINV(RAND(),0,'Total-Smoothed'!$AG$2)</f>
        <v>-4.628635808142393E-2</v>
      </c>
      <c r="Q108" s="1">
        <f ca="1">Q48+NORMINV(RAND(),0,'Total-Smoothed'!$AG$2)</f>
        <v>0.25126757565077862</v>
      </c>
      <c r="R108" s="1">
        <f ca="1">R48+NORMINV(RAND(),0,'Total-Smoothed'!$AG$2)</f>
        <v>-7.2099260111724919E-2</v>
      </c>
      <c r="S108" s="1">
        <f ca="1">S48+NORMINV(RAND(),0,'Total-Smoothed'!$AG$2)</f>
        <v>0.10301913149788654</v>
      </c>
      <c r="T108" s="1">
        <f ca="1">T48+NORMINV(RAND(),0,'Total-Smoothed'!$AG$2)</f>
        <v>0.21525314482942531</v>
      </c>
      <c r="U108" s="1">
        <f ca="1">U48+NORMINV(RAND(),0,'Total-Smoothed'!$AG$2)</f>
        <v>-0.14772696618451797</v>
      </c>
      <c r="V108" s="1">
        <f ca="1">V48+NORMINV(RAND(),0,'Total-Smoothed'!$AG$2)</f>
        <v>-9.7357785022320648E-2</v>
      </c>
      <c r="W108" s="1">
        <f ca="1">W48+NORMINV(RAND(),0,'Total-Smoothed'!$AG$2)</f>
        <v>0.94221897034641477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5.3266691098331029E-2</v>
      </c>
      <c r="E111" s="1">
        <f ca="1">(E61+0.6*(F61+D61)+0.15*G1)/(1+2*0.6+0.15)</f>
        <v>8.3604382597235294E-2</v>
      </c>
      <c r="F111" s="1">
        <f ca="1">(F61+0.6*(G61+E61)+0.15*(D61+H61))/(1+2*0.6+2*0.15)</f>
        <v>0.18561157247659107</v>
      </c>
      <c r="G111" s="1">
        <f t="shared" ref="G111:H126" ca="1" si="10">(G61+0.6*(H61+F61)+0.15*(E61+I61))/(1+2*0.6+2*0.15)</f>
        <v>0.34092806649221902</v>
      </c>
      <c r="H111" s="1">
        <f ca="1">(H61+0.6*(I61+G61)+0.15*(F61+J61))/(1+2*0.6+2*0.15)</f>
        <v>0.44177255380387637</v>
      </c>
      <c r="I111" s="1">
        <f t="shared" ref="I111:U126" ca="1" si="11">(I61+0.6*(J61+H61)+0.15*(G61+K61))/(1+2*0.6+2*0.15)</f>
        <v>0.30139553783527601</v>
      </c>
      <c r="J111" s="1">
        <f t="shared" ca="1" si="11"/>
        <v>0.25770008318819809</v>
      </c>
      <c r="K111" s="1">
        <f t="shared" ca="1" si="11"/>
        <v>0.32034606600766058</v>
      </c>
      <c r="L111" s="1">
        <f t="shared" ca="1" si="11"/>
        <v>0.20908878309258169</v>
      </c>
      <c r="M111" s="1">
        <f t="shared" ca="1" si="11"/>
        <v>9.0243772857441076E-2</v>
      </c>
      <c r="N111" s="1">
        <f t="shared" ca="1" si="11"/>
        <v>2.2334222194810426E-2</v>
      </c>
      <c r="O111" s="1">
        <f t="shared" ca="1" si="11"/>
        <v>3.0433597631776065E-2</v>
      </c>
      <c r="P111" s="1">
        <f t="shared" ca="1" si="11"/>
        <v>9.225420754500549E-2</v>
      </c>
      <c r="Q111" s="1">
        <f t="shared" ca="1" si="11"/>
        <v>0.12960469281353987</v>
      </c>
      <c r="R111" s="1">
        <f t="shared" ca="1" si="11"/>
        <v>7.4048331018633534E-2</v>
      </c>
      <c r="S111" s="1">
        <f t="shared" ca="1" si="11"/>
        <v>4.4683056179380815E-2</v>
      </c>
      <c r="T111" s="1">
        <f t="shared" ca="1" si="11"/>
        <v>5.6127913954006826E-2</v>
      </c>
      <c r="U111" s="1">
        <f t="shared" ca="1" si="11"/>
        <v>9.8730279576378061E-2</v>
      </c>
      <c r="V111" s="1">
        <f ca="1">(V61+0.6*(W61+U61)+0.15*T1)/(1+2*0.6+0.15)</f>
        <v>0.19657086344327179</v>
      </c>
      <c r="W111" s="1">
        <f ca="1">(W61+0.6*(V61)+0.15*U61)/(1+0.6+0.15)</f>
        <v>0.35933029502362984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-7.6134239432153056E-2</v>
      </c>
      <c r="E112" s="1">
        <f t="shared" ref="E112:E158" ca="1" si="13">(E62+0.6*(F62+D62)+0.15*G2)/(1+2*0.6+0.15)</f>
        <v>-5.8261359644714135E-2</v>
      </c>
      <c r="F112" s="1">
        <f t="shared" ref="F112:U127" ca="1" si="14">(F62+0.6*(G62+E62)+0.15*(D62+H62))/(1+2*0.6+2*0.15)</f>
        <v>8.1201666268158584E-2</v>
      </c>
      <c r="G112" s="1">
        <f t="shared" ca="1" si="10"/>
        <v>0.30009054972865956</v>
      </c>
      <c r="H112" s="1">
        <f t="shared" ca="1" si="10"/>
        <v>0.40037342164919332</v>
      </c>
      <c r="I112" s="1">
        <f t="shared" ca="1" si="11"/>
        <v>0.24028379918595003</v>
      </c>
      <c r="J112" s="1">
        <f t="shared" ca="1" si="11"/>
        <v>0.19916757090377307</v>
      </c>
      <c r="K112" s="1">
        <f t="shared" ca="1" si="11"/>
        <v>0.2626344044596074</v>
      </c>
      <c r="L112" s="1">
        <f t="shared" ca="1" si="11"/>
        <v>0.16884801774319297</v>
      </c>
      <c r="M112" s="1">
        <f t="shared" ca="1" si="11"/>
        <v>3.8453262163031868E-2</v>
      </c>
      <c r="N112" s="1">
        <f t="shared" ca="1" si="11"/>
        <v>-1.6346513690112464E-2</v>
      </c>
      <c r="O112" s="1">
        <f t="shared" ca="1" si="11"/>
        <v>3.5111859675667559E-3</v>
      </c>
      <c r="P112" s="1">
        <f t="shared" ca="1" si="11"/>
        <v>2.5621638694300758E-2</v>
      </c>
      <c r="Q112" s="1">
        <f t="shared" ca="1" si="11"/>
        <v>5.1860706551934588E-2</v>
      </c>
      <c r="R112" s="1">
        <f t="shared" ca="1" si="11"/>
        <v>3.6367089838473823E-2</v>
      </c>
      <c r="S112" s="1">
        <f t="shared" ca="1" si="11"/>
        <v>1.5196273724988076E-2</v>
      </c>
      <c r="T112" s="1">
        <f t="shared" ca="1" si="11"/>
        <v>4.025746135412632E-2</v>
      </c>
      <c r="U112" s="1">
        <f t="shared" ca="1" si="11"/>
        <v>5.3082879222751067E-2</v>
      </c>
      <c r="V112" s="1">
        <f t="shared" ref="V112:V158" ca="1" si="15">(V62+0.6*(W62+U62)+0.15*T2)/(1+2*0.6+0.15)</f>
        <v>5.2883043187645709E-2</v>
      </c>
      <c r="W112" s="1">
        <f t="shared" ref="W112:W157" ca="1" si="16">(W62+0.6*(V62)+0.15*U62)/(1+0.6+0.15)</f>
        <v>9.409590889108542E-2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7.5651022735588477E-2</v>
      </c>
      <c r="E113" s="1">
        <f t="shared" ca="1" si="13"/>
        <v>8.2727216200302017E-2</v>
      </c>
      <c r="F113" s="1">
        <f t="shared" ca="1" si="14"/>
        <v>0.14819360919721855</v>
      </c>
      <c r="G113" s="1">
        <f t="shared" ca="1" si="10"/>
        <v>0.28830219029764248</v>
      </c>
      <c r="H113" s="1">
        <f t="shared" ca="1" si="10"/>
        <v>0.40488801996566348</v>
      </c>
      <c r="I113" s="1">
        <f t="shared" ca="1" si="11"/>
        <v>0.33275754759754117</v>
      </c>
      <c r="J113" s="1">
        <f t="shared" ca="1" si="11"/>
        <v>0.43193971371440182</v>
      </c>
      <c r="K113" s="1">
        <f t="shared" ca="1" si="11"/>
        <v>0.51339252086144782</v>
      </c>
      <c r="L113" s="1">
        <f t="shared" ca="1" si="11"/>
        <v>0.2834525082632654</v>
      </c>
      <c r="M113" s="1">
        <f t="shared" ca="1" si="11"/>
        <v>9.7514256556177764E-2</v>
      </c>
      <c r="N113" s="1">
        <f t="shared" ca="1" si="11"/>
        <v>9.3901076416089607E-2</v>
      </c>
      <c r="O113" s="1">
        <f t="shared" ca="1" si="11"/>
        <v>4.2953982606611561E-2</v>
      </c>
      <c r="P113" s="1">
        <f t="shared" ca="1" si="11"/>
        <v>2.4177387626706657E-2</v>
      </c>
      <c r="Q113" s="1">
        <f t="shared" ca="1" si="11"/>
        <v>7.2051232425954681E-2</v>
      </c>
      <c r="R113" s="1">
        <f t="shared" ca="1" si="11"/>
        <v>0.10019755392802465</v>
      </c>
      <c r="S113" s="1">
        <f t="shared" ca="1" si="11"/>
        <v>6.6154321929606824E-2</v>
      </c>
      <c r="T113" s="1">
        <f t="shared" ca="1" si="11"/>
        <v>7.4457114362833201E-3</v>
      </c>
      <c r="U113" s="1">
        <f t="shared" ca="1" si="11"/>
        <v>-5.3118062560482682E-2</v>
      </c>
      <c r="V113" s="1">
        <f t="shared" ca="1" si="15"/>
        <v>-5.7142030187069759E-2</v>
      </c>
      <c r="W113" s="1">
        <f t="shared" ca="1" si="16"/>
        <v>-7.812453874726788E-4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-3.3714505855608561E-3</v>
      </c>
      <c r="E114" s="1">
        <f t="shared" ca="1" si="13"/>
        <v>7.3632127866582409E-2</v>
      </c>
      <c r="F114" s="1">
        <f t="shared" ca="1" si="14"/>
        <v>0.25428468297386331</v>
      </c>
      <c r="G114" s="1">
        <f t="shared" ca="1" si="10"/>
        <v>0.52391479794481044</v>
      </c>
      <c r="H114" s="1">
        <f t="shared" ca="1" si="10"/>
        <v>0.55563196163500916</v>
      </c>
      <c r="I114" s="1">
        <f t="shared" ca="1" si="11"/>
        <v>0.37517180609154888</v>
      </c>
      <c r="J114" s="1">
        <f t="shared" ca="1" si="11"/>
        <v>0.36275861636874118</v>
      </c>
      <c r="K114" s="1">
        <f t="shared" ca="1" si="11"/>
        <v>0.41132250519303193</v>
      </c>
      <c r="L114" s="1">
        <f t="shared" ca="1" si="11"/>
        <v>0.23810222733900227</v>
      </c>
      <c r="M114" s="1">
        <f t="shared" ca="1" si="11"/>
        <v>0.15546998277245166</v>
      </c>
      <c r="N114" s="1">
        <f t="shared" ca="1" si="11"/>
        <v>0.20896501393127992</v>
      </c>
      <c r="O114" s="1">
        <f t="shared" ca="1" si="11"/>
        <v>0.20085926040441754</v>
      </c>
      <c r="P114" s="1">
        <f t="shared" ca="1" si="11"/>
        <v>0.17305605669731819</v>
      </c>
      <c r="Q114" s="1">
        <f t="shared" ca="1" si="11"/>
        <v>0.15197653541045347</v>
      </c>
      <c r="R114" s="1">
        <f t="shared" ca="1" si="11"/>
        <v>0.13600448620764935</v>
      </c>
      <c r="S114" s="1">
        <f t="shared" ca="1" si="11"/>
        <v>7.6854930788678513E-2</v>
      </c>
      <c r="T114" s="1">
        <f t="shared" ca="1" si="11"/>
        <v>1.010048374154672E-2</v>
      </c>
      <c r="U114" s="1">
        <f t="shared" ca="1" si="11"/>
        <v>1.1108536853801199E-2</v>
      </c>
      <c r="V114" s="1">
        <f t="shared" ca="1" si="15"/>
        <v>7.9911645723763455E-2</v>
      </c>
      <c r="W114" s="1">
        <f t="shared" ca="1" si="16"/>
        <v>0.1701922635534063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-0.10727114318371041</v>
      </c>
      <c r="E115" s="1">
        <f t="shared" ca="1" si="13"/>
        <v>-1.9878897852683385E-2</v>
      </c>
      <c r="F115" s="1">
        <f t="shared" ca="1" si="14"/>
        <v>0.19287453903583954</v>
      </c>
      <c r="G115" s="1">
        <f t="shared" ca="1" si="10"/>
        <v>0.364259253488042</v>
      </c>
      <c r="H115" s="1">
        <f t="shared" ca="1" si="10"/>
        <v>0.43837496168186146</v>
      </c>
      <c r="I115" s="1">
        <f t="shared" ca="1" si="11"/>
        <v>0.32844696570047971</v>
      </c>
      <c r="J115" s="1">
        <f t="shared" ca="1" si="11"/>
        <v>0.30875466872675894</v>
      </c>
      <c r="K115" s="1">
        <f t="shared" ca="1" si="11"/>
        <v>0.37778781949669582</v>
      </c>
      <c r="L115" s="1">
        <f t="shared" ca="1" si="11"/>
        <v>0.19758555745189454</v>
      </c>
      <c r="M115" s="1">
        <f t="shared" ca="1" si="11"/>
        <v>5.3283285444436133E-2</v>
      </c>
      <c r="N115" s="1">
        <f t="shared" ca="1" si="11"/>
        <v>2.7671215126942938E-2</v>
      </c>
      <c r="O115" s="1">
        <f t="shared" ca="1" si="11"/>
        <v>4.4007423634805337E-2</v>
      </c>
      <c r="P115" s="1">
        <f t="shared" ca="1" si="11"/>
        <v>4.5593904946182567E-2</v>
      </c>
      <c r="Q115" s="1">
        <f t="shared" ca="1" si="11"/>
        <v>2.0423090100764742E-2</v>
      </c>
      <c r="R115" s="1">
        <f t="shared" ca="1" si="11"/>
        <v>-1.3315390016678309E-3</v>
      </c>
      <c r="S115" s="1">
        <f t="shared" ca="1" si="11"/>
        <v>-2.3405871869810267E-2</v>
      </c>
      <c r="T115" s="1">
        <f t="shared" ca="1" si="11"/>
        <v>2.6118158494373288E-2</v>
      </c>
      <c r="U115" s="1">
        <f t="shared" ca="1" si="11"/>
        <v>6.5049111079416286E-2</v>
      </c>
      <c r="V115" s="1">
        <f t="shared" ca="1" si="15"/>
        <v>5.1495365966079593E-2</v>
      </c>
      <c r="W115" s="1">
        <f t="shared" ca="1" si="16"/>
        <v>-1.0560186222918605E-2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-3.2572973768034107E-2</v>
      </c>
      <c r="E116" s="1">
        <f t="shared" ca="1" si="13"/>
        <v>-6.4021098187544076E-2</v>
      </c>
      <c r="F116" s="1">
        <f t="shared" ca="1" si="14"/>
        <v>3.5148089051871369E-2</v>
      </c>
      <c r="G116" s="1">
        <f t="shared" ca="1" si="10"/>
        <v>0.19700775697481537</v>
      </c>
      <c r="H116" s="1">
        <f t="shared" ca="1" si="10"/>
        <v>0.34013581463569098</v>
      </c>
      <c r="I116" s="1">
        <f t="shared" ca="1" si="11"/>
        <v>0.36206830223170994</v>
      </c>
      <c r="J116" s="1">
        <f t="shared" ca="1" si="11"/>
        <v>0.48866203596216684</v>
      </c>
      <c r="K116" s="1">
        <f t="shared" ca="1" si="11"/>
        <v>0.5214184673566904</v>
      </c>
      <c r="L116" s="1">
        <f t="shared" ca="1" si="11"/>
        <v>0.23397035505258926</v>
      </c>
      <c r="M116" s="1">
        <f t="shared" ca="1" si="11"/>
        <v>2.7966358438721244E-2</v>
      </c>
      <c r="N116" s="1">
        <f t="shared" ca="1" si="11"/>
        <v>6.0943556307340108E-2</v>
      </c>
      <c r="O116" s="1">
        <f t="shared" ca="1" si="11"/>
        <v>0.14071393805326596</v>
      </c>
      <c r="P116" s="1">
        <f t="shared" ca="1" si="11"/>
        <v>0.15545469082002417</v>
      </c>
      <c r="Q116" s="1">
        <f t="shared" ca="1" si="11"/>
        <v>0.14467778847516349</v>
      </c>
      <c r="R116" s="1">
        <f t="shared" ca="1" si="11"/>
        <v>0.10689503194758801</v>
      </c>
      <c r="S116" s="1">
        <f t="shared" ca="1" si="11"/>
        <v>7.3504477992645395E-2</v>
      </c>
      <c r="T116" s="1">
        <f t="shared" ca="1" si="11"/>
        <v>5.6987519962203269E-2</v>
      </c>
      <c r="U116" s="1">
        <f t="shared" ca="1" si="11"/>
        <v>5.4796282782711578E-2</v>
      </c>
      <c r="V116" s="1">
        <f t="shared" ca="1" si="15"/>
        <v>6.1979014446794205E-2</v>
      </c>
      <c r="W116" s="1">
        <f t="shared" ca="1" si="16"/>
        <v>0.10106260485868564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-0.16504071945739321</v>
      </c>
      <c r="E117" s="1">
        <f t="shared" ca="1" si="13"/>
        <v>-6.2792653300450113E-2</v>
      </c>
      <c r="F117" s="1">
        <f t="shared" ca="1" si="14"/>
        <v>0.28282546205011172</v>
      </c>
      <c r="G117" s="1">
        <f t="shared" ca="1" si="10"/>
        <v>0.64443484156240849</v>
      </c>
      <c r="H117" s="1">
        <f t="shared" ca="1" si="10"/>
        <v>0.63209639386938632</v>
      </c>
      <c r="I117" s="1">
        <f t="shared" ca="1" si="11"/>
        <v>0.41255893918772113</v>
      </c>
      <c r="J117" s="1">
        <f t="shared" ca="1" si="11"/>
        <v>0.48388156404804078</v>
      </c>
      <c r="K117" s="1">
        <f t="shared" ca="1" si="11"/>
        <v>0.59997696311073567</v>
      </c>
      <c r="L117" s="1">
        <f t="shared" ca="1" si="11"/>
        <v>0.34867932332120027</v>
      </c>
      <c r="M117" s="1">
        <f t="shared" ca="1" si="11"/>
        <v>8.9892430038926677E-2</v>
      </c>
      <c r="N117" s="1">
        <f t="shared" ca="1" si="11"/>
        <v>-1.7630054800367112E-2</v>
      </c>
      <c r="O117" s="1">
        <f t="shared" ca="1" si="11"/>
        <v>-3.411052927502041E-2</v>
      </c>
      <c r="P117" s="1">
        <f t="shared" ca="1" si="11"/>
        <v>1.1077272440120911E-4</v>
      </c>
      <c r="Q117" s="1">
        <f t="shared" ca="1" si="11"/>
        <v>4.973610729304552E-2</v>
      </c>
      <c r="R117" s="1">
        <f t="shared" ca="1" si="11"/>
        <v>6.2559583033418395E-2</v>
      </c>
      <c r="S117" s="1">
        <f t="shared" ca="1" si="11"/>
        <v>-1.288570677830475E-4</v>
      </c>
      <c r="T117" s="1">
        <f t="shared" ca="1" si="11"/>
        <v>-2.9078334709313848E-2</v>
      </c>
      <c r="U117" s="1">
        <f t="shared" ca="1" si="11"/>
        <v>1.4407109180546796E-2</v>
      </c>
      <c r="V117" s="1">
        <f t="shared" ca="1" si="15"/>
        <v>4.8037594158340219E-2</v>
      </c>
      <c r="W117" s="1">
        <f t="shared" ca="1" si="16"/>
        <v>1.9206907966963009E-4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-3.6025651125418737E-2</v>
      </c>
      <c r="E118" s="1">
        <f t="shared" ca="1" si="13"/>
        <v>4.8166613776050311E-2</v>
      </c>
      <c r="F118" s="1">
        <f t="shared" ca="1" si="14"/>
        <v>0.20725435896029154</v>
      </c>
      <c r="G118" s="1">
        <f t="shared" ca="1" si="10"/>
        <v>0.37205870921557527</v>
      </c>
      <c r="H118" s="1">
        <f t="shared" ca="1" si="10"/>
        <v>0.31046314832278327</v>
      </c>
      <c r="I118" s="1">
        <f t="shared" ca="1" si="11"/>
        <v>0.2372675052714901</v>
      </c>
      <c r="J118" s="1">
        <f t="shared" ca="1" si="11"/>
        <v>0.35914841412498977</v>
      </c>
      <c r="K118" s="1">
        <f t="shared" ca="1" si="11"/>
        <v>0.491371240287656</v>
      </c>
      <c r="L118" s="1">
        <f t="shared" ca="1" si="11"/>
        <v>0.31266075276904404</v>
      </c>
      <c r="M118" s="1">
        <f t="shared" ca="1" si="11"/>
        <v>0.11345757989090414</v>
      </c>
      <c r="N118" s="1">
        <f t="shared" ca="1" si="11"/>
        <v>3.0987485926973989E-2</v>
      </c>
      <c r="O118" s="1">
        <f t="shared" ca="1" si="11"/>
        <v>3.0598012350043492E-2</v>
      </c>
      <c r="P118" s="1">
        <f t="shared" ca="1" si="11"/>
        <v>4.2927467874520599E-2</v>
      </c>
      <c r="Q118" s="1">
        <f t="shared" ca="1" si="11"/>
        <v>3.0773693936289002E-2</v>
      </c>
      <c r="R118" s="1">
        <f t="shared" ca="1" si="11"/>
        <v>1.7083495696372079E-2</v>
      </c>
      <c r="S118" s="1">
        <f t="shared" ca="1" si="11"/>
        <v>9.3695803574586241E-3</v>
      </c>
      <c r="T118" s="1">
        <f t="shared" ca="1" si="11"/>
        <v>-9.8568002025991239E-3</v>
      </c>
      <c r="U118" s="1">
        <f t="shared" ca="1" si="11"/>
        <v>-3.7196860569198832E-2</v>
      </c>
      <c r="V118" s="1">
        <f t="shared" ca="1" si="15"/>
        <v>-3.3816547480618596E-2</v>
      </c>
      <c r="W118" s="1">
        <f t="shared" ca="1" si="16"/>
        <v>-1.479900303495946E-2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-8.9777453926704179E-2</v>
      </c>
      <c r="E119" s="1">
        <f t="shared" ca="1" si="13"/>
        <v>1.8378816968041202E-2</v>
      </c>
      <c r="F119" s="1">
        <f t="shared" ca="1" si="14"/>
        <v>0.25895450293957473</v>
      </c>
      <c r="G119" s="1">
        <f t="shared" ca="1" si="10"/>
        <v>0.57080720689442999</v>
      </c>
      <c r="H119" s="1">
        <f t="shared" ca="1" si="10"/>
        <v>0.58815975960941924</v>
      </c>
      <c r="I119" s="1">
        <f t="shared" ca="1" si="11"/>
        <v>0.36422054984053764</v>
      </c>
      <c r="J119" s="1">
        <f t="shared" ca="1" si="11"/>
        <v>0.27473033305318123</v>
      </c>
      <c r="K119" s="1">
        <f t="shared" ca="1" si="11"/>
        <v>0.35801229622505548</v>
      </c>
      <c r="L119" s="1">
        <f t="shared" ca="1" si="11"/>
        <v>0.25579940515250243</v>
      </c>
      <c r="M119" s="1">
        <f t="shared" ca="1" si="11"/>
        <v>0.18045136191633376</v>
      </c>
      <c r="N119" s="1">
        <f t="shared" ca="1" si="11"/>
        <v>0.13125054556141236</v>
      </c>
      <c r="O119" s="1">
        <f t="shared" ca="1" si="11"/>
        <v>7.0493636401755516E-2</v>
      </c>
      <c r="P119" s="1">
        <f t="shared" ca="1" si="11"/>
        <v>5.563012649415662E-2</v>
      </c>
      <c r="Q119" s="1">
        <f t="shared" ca="1" si="11"/>
        <v>4.526578713073872E-2</v>
      </c>
      <c r="R119" s="1">
        <f t="shared" ca="1" si="11"/>
        <v>3.2004878391845196E-2</v>
      </c>
      <c r="S119" s="1">
        <f t="shared" ca="1" si="11"/>
        <v>-2.4114093985602046E-3</v>
      </c>
      <c r="T119" s="1">
        <f t="shared" ca="1" si="11"/>
        <v>-4.3313770886670058E-2</v>
      </c>
      <c r="U119" s="1">
        <f t="shared" ca="1" si="11"/>
        <v>-5.7760524745245859E-2</v>
      </c>
      <c r="V119" s="1">
        <f t="shared" ca="1" si="15"/>
        <v>-2.8222311528584829E-2</v>
      </c>
      <c r="W119" s="1">
        <f t="shared" ca="1" si="16"/>
        <v>-4.602857961230062E-2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9.7622355705302449E-2</v>
      </c>
      <c r="E120" s="1">
        <f t="shared" ca="1" si="13"/>
        <v>5.4153426452835621E-2</v>
      </c>
      <c r="F120" s="1">
        <f t="shared" ca="1" si="14"/>
        <v>0.12427841412995141</v>
      </c>
      <c r="G120" s="1">
        <f t="shared" ca="1" si="10"/>
        <v>0.2895313160041032</v>
      </c>
      <c r="H120" s="1">
        <f t="shared" ca="1" si="10"/>
        <v>0.36428819363093684</v>
      </c>
      <c r="I120" s="1">
        <f t="shared" ca="1" si="11"/>
        <v>0.24772076872139639</v>
      </c>
      <c r="J120" s="1">
        <f t="shared" ca="1" si="11"/>
        <v>0.28810270189120724</v>
      </c>
      <c r="K120" s="1">
        <f t="shared" ca="1" si="11"/>
        <v>0.40749066789527982</v>
      </c>
      <c r="L120" s="1">
        <f t="shared" ca="1" si="11"/>
        <v>0.27188929583776866</v>
      </c>
      <c r="M120" s="1">
        <f t="shared" ca="1" si="11"/>
        <v>0.11938346854715016</v>
      </c>
      <c r="N120" s="1">
        <f t="shared" ca="1" si="11"/>
        <v>6.3224225764337533E-2</v>
      </c>
      <c r="O120" s="1">
        <f t="shared" ca="1" si="11"/>
        <v>4.3265112738739661E-2</v>
      </c>
      <c r="P120" s="1">
        <f t="shared" ca="1" si="11"/>
        <v>2.74243181609179E-2</v>
      </c>
      <c r="Q120" s="1">
        <f t="shared" ca="1" si="11"/>
        <v>2.4629355071897015E-2</v>
      </c>
      <c r="R120" s="1">
        <f t="shared" ca="1" si="11"/>
        <v>6.0580015254345101E-2</v>
      </c>
      <c r="S120" s="1">
        <f t="shared" ca="1" si="11"/>
        <v>9.5903399391568958E-2</v>
      </c>
      <c r="T120" s="1">
        <f t="shared" ca="1" si="11"/>
        <v>7.2262286704260964E-2</v>
      </c>
      <c r="U120" s="1">
        <f t="shared" ca="1" si="11"/>
        <v>4.914224046920642E-2</v>
      </c>
      <c r="V120" s="1">
        <f t="shared" ca="1" si="15"/>
        <v>5.4522675981392932E-2</v>
      </c>
      <c r="W120" s="1">
        <f t="shared" ca="1" si="16"/>
        <v>5.5167156413072384E-2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0.10005096305299944</v>
      </c>
      <c r="E121" s="1">
        <f t="shared" ca="1" si="13"/>
        <v>0.19092347710780205</v>
      </c>
      <c r="F121" s="1">
        <f t="shared" ca="1" si="14"/>
        <v>0.39777190257865291</v>
      </c>
      <c r="G121" s="1">
        <f t="shared" ca="1" si="10"/>
        <v>0.64532771545317302</v>
      </c>
      <c r="H121" s="1">
        <f t="shared" ca="1" si="10"/>
        <v>0.6022844436506658</v>
      </c>
      <c r="I121" s="1">
        <f t="shared" ca="1" si="11"/>
        <v>0.31992902652119393</v>
      </c>
      <c r="J121" s="1">
        <f t="shared" ca="1" si="11"/>
        <v>0.30385025527857901</v>
      </c>
      <c r="K121" s="1">
        <f t="shared" ca="1" si="11"/>
        <v>0.46563729337139764</v>
      </c>
      <c r="L121" s="1">
        <f t="shared" ca="1" si="11"/>
        <v>0.37021548235551027</v>
      </c>
      <c r="M121" s="1">
        <f t="shared" ca="1" si="11"/>
        <v>0.27631304506850335</v>
      </c>
      <c r="N121" s="1">
        <f t="shared" ca="1" si="11"/>
        <v>0.3117125904151965</v>
      </c>
      <c r="O121" s="1">
        <f t="shared" ca="1" si="11"/>
        <v>0.30069589545235476</v>
      </c>
      <c r="P121" s="1">
        <f t="shared" ca="1" si="11"/>
        <v>0.19807588361248893</v>
      </c>
      <c r="Q121" s="1">
        <f t="shared" ca="1" si="11"/>
        <v>0.17930600771827995</v>
      </c>
      <c r="R121" s="1">
        <f t="shared" ca="1" si="11"/>
        <v>0.18111096856678172</v>
      </c>
      <c r="S121" s="1">
        <f t="shared" ca="1" si="11"/>
        <v>0.17079305914723425</v>
      </c>
      <c r="T121" s="1">
        <f t="shared" ca="1" si="11"/>
        <v>0.17669426478824768</v>
      </c>
      <c r="U121" s="1">
        <f t="shared" ca="1" si="11"/>
        <v>8.7159836653282016E-2</v>
      </c>
      <c r="V121" s="1">
        <f t="shared" ca="1" si="15"/>
        <v>-2.0652056436451224E-2</v>
      </c>
      <c r="W121" s="1">
        <f t="shared" ca="1" si="16"/>
        <v>-6.7403413031008927E-2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-2.9394376771429927E-2</v>
      </c>
      <c r="E122" s="1">
        <f t="shared" ca="1" si="13"/>
        <v>2.4204370751983225E-2</v>
      </c>
      <c r="F122" s="1">
        <f t="shared" ca="1" si="14"/>
        <v>0.28096945942265811</v>
      </c>
      <c r="G122" s="1">
        <f t="shared" ca="1" si="10"/>
        <v>0.60225815273050154</v>
      </c>
      <c r="H122" s="1">
        <f t="shared" ca="1" si="10"/>
        <v>0.58987169263990569</v>
      </c>
      <c r="I122" s="1">
        <f t="shared" ca="1" si="11"/>
        <v>0.32984324569969414</v>
      </c>
      <c r="J122" s="1">
        <f t="shared" ca="1" si="11"/>
        <v>0.26448180954436967</v>
      </c>
      <c r="K122" s="1">
        <f t="shared" ca="1" si="11"/>
        <v>0.3536581687148182</v>
      </c>
      <c r="L122" s="1">
        <f t="shared" ca="1" si="11"/>
        <v>0.21420486490453189</v>
      </c>
      <c r="M122" s="1">
        <f t="shared" ca="1" si="11"/>
        <v>5.8586481669425039E-2</v>
      </c>
      <c r="N122" s="1">
        <f t="shared" ca="1" si="11"/>
        <v>-2.4450836912103729E-2</v>
      </c>
      <c r="O122" s="1">
        <f t="shared" ca="1" si="11"/>
        <v>-3.2848282927058416E-2</v>
      </c>
      <c r="P122" s="1">
        <f t="shared" ca="1" si="11"/>
        <v>-1.6774210750136291E-3</v>
      </c>
      <c r="Q122" s="1">
        <f t="shared" ca="1" si="11"/>
        <v>1.3668206471121481E-2</v>
      </c>
      <c r="R122" s="1">
        <f t="shared" ca="1" si="11"/>
        <v>-2.062368965042758E-2</v>
      </c>
      <c r="S122" s="1">
        <f t="shared" ca="1" si="11"/>
        <v>-3.2962539541637428E-2</v>
      </c>
      <c r="T122" s="1">
        <f t="shared" ca="1" si="11"/>
        <v>7.8888400496858434E-3</v>
      </c>
      <c r="U122" s="1">
        <f t="shared" ca="1" si="11"/>
        <v>2.1783123121540529E-2</v>
      </c>
      <c r="V122" s="1">
        <f t="shared" ca="1" si="15"/>
        <v>-2.1321642486381319E-2</v>
      </c>
      <c r="W122" s="1">
        <f t="shared" ca="1" si="16"/>
        <v>-9.9098010014023061E-2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0.18227286572527404</v>
      </c>
      <c r="E123" s="1">
        <f t="shared" ca="1" si="13"/>
        <v>0.1570239550748703</v>
      </c>
      <c r="F123" s="1">
        <f t="shared" ca="1" si="14"/>
        <v>0.16653310702717811</v>
      </c>
      <c r="G123" s="1">
        <f t="shared" ca="1" si="10"/>
        <v>0.27747950016962614</v>
      </c>
      <c r="H123" s="1">
        <f t="shared" ca="1" si="10"/>
        <v>0.36308046622060081</v>
      </c>
      <c r="I123" s="1">
        <f t="shared" ca="1" si="11"/>
        <v>0.26556454185657469</v>
      </c>
      <c r="J123" s="1">
        <f t="shared" ca="1" si="11"/>
        <v>0.26399888407092992</v>
      </c>
      <c r="K123" s="1">
        <f t="shared" ca="1" si="11"/>
        <v>0.29120428427170975</v>
      </c>
      <c r="L123" s="1">
        <f t="shared" ca="1" si="11"/>
        <v>0.14413697787870752</v>
      </c>
      <c r="M123" s="1">
        <f t="shared" ca="1" si="11"/>
        <v>3.38894797668262E-2</v>
      </c>
      <c r="N123" s="1">
        <f t="shared" ca="1" si="11"/>
        <v>3.9324632644816206E-2</v>
      </c>
      <c r="O123" s="1">
        <f t="shared" ca="1" si="11"/>
        <v>8.4737767708678927E-2</v>
      </c>
      <c r="P123" s="1">
        <f t="shared" ca="1" si="11"/>
        <v>7.7697685381410378E-2</v>
      </c>
      <c r="Q123" s="1">
        <f t="shared" ca="1" si="11"/>
        <v>7.2626811513730155E-2</v>
      </c>
      <c r="R123" s="1">
        <f t="shared" ca="1" si="11"/>
        <v>7.9794711421264305E-2</v>
      </c>
      <c r="S123" s="1">
        <f t="shared" ca="1" si="11"/>
        <v>8.3554443879168799E-2</v>
      </c>
      <c r="T123" s="1">
        <f t="shared" ca="1" si="11"/>
        <v>4.7721002521826525E-2</v>
      </c>
      <c r="U123" s="1">
        <f t="shared" ca="1" si="11"/>
        <v>1.332959443990043E-2</v>
      </c>
      <c r="V123" s="1">
        <f t="shared" ca="1" si="15"/>
        <v>-3.073558354698646E-3</v>
      </c>
      <c r="W123" s="1">
        <f t="shared" ca="1" si="16"/>
        <v>-1.5737606888158867E-3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-0.11667336589722395</v>
      </c>
      <c r="E124" s="1">
        <f t="shared" ca="1" si="13"/>
        <v>6.5168085495338784E-2</v>
      </c>
      <c r="F124" s="1">
        <f t="shared" ca="1" si="14"/>
        <v>0.41306174322005995</v>
      </c>
      <c r="G124" s="1">
        <f t="shared" ca="1" si="10"/>
        <v>0.74303343937829436</v>
      </c>
      <c r="H124" s="1">
        <f t="shared" ca="1" si="10"/>
        <v>0.71385375135932716</v>
      </c>
      <c r="I124" s="1">
        <f t="shared" ca="1" si="11"/>
        <v>0.43818374848601183</v>
      </c>
      <c r="J124" s="1">
        <f t="shared" ca="1" si="11"/>
        <v>0.35319554895712829</v>
      </c>
      <c r="K124" s="1">
        <f t="shared" ca="1" si="11"/>
        <v>0.43337343927650318</v>
      </c>
      <c r="L124" s="1">
        <f t="shared" ca="1" si="11"/>
        <v>0.27242446846933793</v>
      </c>
      <c r="M124" s="1">
        <f t="shared" ca="1" si="11"/>
        <v>8.8374857218662006E-2</v>
      </c>
      <c r="N124" s="1">
        <f t="shared" ca="1" si="11"/>
        <v>7.0775825862724878E-3</v>
      </c>
      <c r="O124" s="1">
        <f t="shared" ca="1" si="11"/>
        <v>2.4062117516560066E-4</v>
      </c>
      <c r="P124" s="1">
        <f t="shared" ca="1" si="11"/>
        <v>1.8014040826057943E-2</v>
      </c>
      <c r="Q124" s="1">
        <f t="shared" ca="1" si="11"/>
        <v>6.0230931680536247E-2</v>
      </c>
      <c r="R124" s="1">
        <f t="shared" ca="1" si="11"/>
        <v>3.6712570936585608E-2</v>
      </c>
      <c r="S124" s="1">
        <f t="shared" ca="1" si="11"/>
        <v>-1.6095066759465135E-2</v>
      </c>
      <c r="T124" s="1">
        <f t="shared" ca="1" si="11"/>
        <v>-6.5700872431275902E-4</v>
      </c>
      <c r="U124" s="1">
        <f t="shared" ca="1" si="11"/>
        <v>3.673090288275007E-2</v>
      </c>
      <c r="V124" s="1">
        <f t="shared" ca="1" si="15"/>
        <v>7.5455593269312615E-2</v>
      </c>
      <c r="W124" s="1">
        <f t="shared" ca="1" si="16"/>
        <v>0.14556464288352072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5.7548884290399768E-2</v>
      </c>
      <c r="E125" s="1">
        <f t="shared" ca="1" si="13"/>
        <v>1.8463274282495761E-2</v>
      </c>
      <c r="F125" s="1">
        <f t="shared" ca="1" si="14"/>
        <v>0.12458910181567902</v>
      </c>
      <c r="G125" s="1">
        <f t="shared" ca="1" si="10"/>
        <v>0.32259349680299326</v>
      </c>
      <c r="H125" s="1">
        <f t="shared" ca="1" si="10"/>
        <v>0.4584153905668189</v>
      </c>
      <c r="I125" s="1">
        <f t="shared" ca="1" si="11"/>
        <v>0.36817819657045248</v>
      </c>
      <c r="J125" s="1">
        <f t="shared" ca="1" si="11"/>
        <v>0.39390356098287671</v>
      </c>
      <c r="K125" s="1">
        <f t="shared" ca="1" si="11"/>
        <v>0.45199777321867546</v>
      </c>
      <c r="L125" s="1">
        <f t="shared" ca="1" si="11"/>
        <v>0.1781408840137893</v>
      </c>
      <c r="M125" s="1">
        <f t="shared" ca="1" si="11"/>
        <v>-5.3685144430990872E-2</v>
      </c>
      <c r="N125" s="1">
        <f t="shared" ca="1" si="11"/>
        <v>-9.107745830544238E-2</v>
      </c>
      <c r="O125" s="1">
        <f t="shared" ca="1" si="11"/>
        <v>-8.0731966181131182E-2</v>
      </c>
      <c r="P125" s="1">
        <f t="shared" ca="1" si="11"/>
        <v>-7.7318199980092234E-2</v>
      </c>
      <c r="Q125" s="1">
        <f t="shared" ca="1" si="11"/>
        <v>-6.5083947266680986E-2</v>
      </c>
      <c r="R125" s="1">
        <f t="shared" ca="1" si="11"/>
        <v>2.3077211423874408E-3</v>
      </c>
      <c r="S125" s="1">
        <f t="shared" ca="1" si="11"/>
        <v>6.7099945071906836E-2</v>
      </c>
      <c r="T125" s="1">
        <f t="shared" ca="1" si="11"/>
        <v>2.4797130594756968E-4</v>
      </c>
      <c r="U125" s="1">
        <f t="shared" ca="1" si="11"/>
        <v>-7.1305394476478018E-2</v>
      </c>
      <c r="V125" s="1">
        <f t="shared" ca="1" si="15"/>
        <v>-8.1071274719995992E-2</v>
      </c>
      <c r="W125" s="1">
        <f t="shared" ca="1" si="16"/>
        <v>-6.6115005508388544E-2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-9.3693126671007168E-2</v>
      </c>
      <c r="E126" s="1">
        <f t="shared" ca="1" si="13"/>
        <v>4.2784998801241557E-3</v>
      </c>
      <c r="F126" s="1">
        <f t="shared" ca="1" si="14"/>
        <v>0.25872997187746993</v>
      </c>
      <c r="G126" s="1">
        <f t="shared" ca="1" si="10"/>
        <v>0.60955288662222373</v>
      </c>
      <c r="H126" s="1">
        <f t="shared" ca="1" si="10"/>
        <v>0.62178933327676622</v>
      </c>
      <c r="I126" s="1">
        <f t="shared" ca="1" si="11"/>
        <v>0.31524697487884762</v>
      </c>
      <c r="J126" s="1">
        <f t="shared" ca="1" si="11"/>
        <v>0.26120701153236114</v>
      </c>
      <c r="K126" s="1">
        <f t="shared" ca="1" si="11"/>
        <v>0.3758383636862655</v>
      </c>
      <c r="L126" s="1">
        <f t="shared" ca="1" si="11"/>
        <v>0.22827127856806023</v>
      </c>
      <c r="M126" s="1">
        <f t="shared" ca="1" si="11"/>
        <v>6.5151567154827533E-2</v>
      </c>
      <c r="N126" s="1">
        <f t="shared" ca="1" si="11"/>
        <v>2.6542532773385107E-2</v>
      </c>
      <c r="O126" s="1">
        <f t="shared" ca="1" si="11"/>
        <v>8.921163993972003E-3</v>
      </c>
      <c r="P126" s="1">
        <f t="shared" ca="1" si="11"/>
        <v>-3.2883818537890859E-2</v>
      </c>
      <c r="Q126" s="1">
        <f t="shared" ca="1" si="11"/>
        <v>-5.3500764335154348E-2</v>
      </c>
      <c r="R126" s="1">
        <f t="shared" ca="1" si="11"/>
        <v>-4.2913288468068592E-2</v>
      </c>
      <c r="S126" s="1">
        <f t="shared" ca="1" si="11"/>
        <v>5.1563716876902223E-3</v>
      </c>
      <c r="T126" s="1">
        <f t="shared" ca="1" si="11"/>
        <v>4.2632074190831717E-2</v>
      </c>
      <c r="U126" s="1">
        <f t="shared" ca="1" si="11"/>
        <v>5.1841649643899979E-2</v>
      </c>
      <c r="V126" s="1">
        <f t="shared" ca="1" si="15"/>
        <v>5.039954425565385E-2</v>
      </c>
      <c r="W126" s="1">
        <f t="shared" ca="1" si="16"/>
        <v>0.10551661282445883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2.5305569733398595E-2</v>
      </c>
      <c r="E127" s="1">
        <f t="shared" ca="1" si="13"/>
        <v>7.8966044514783409E-2</v>
      </c>
      <c r="F127" s="1">
        <f t="shared" ca="1" si="14"/>
        <v>0.23484813780782554</v>
      </c>
      <c r="G127" s="1">
        <f t="shared" ca="1" si="14"/>
        <v>0.41428662697443758</v>
      </c>
      <c r="H127" s="1">
        <f t="shared" ca="1" si="14"/>
        <v>0.4706668668554122</v>
      </c>
      <c r="I127" s="1">
        <f t="shared" ca="1" si="14"/>
        <v>0.31663565369994923</v>
      </c>
      <c r="J127" s="1">
        <f t="shared" ca="1" si="14"/>
        <v>0.30453647111670035</v>
      </c>
      <c r="K127" s="1">
        <f t="shared" ca="1" si="14"/>
        <v>0.37913114962261985</v>
      </c>
      <c r="L127" s="1">
        <f t="shared" ca="1" si="14"/>
        <v>0.23229534669547841</v>
      </c>
      <c r="M127" s="1">
        <f t="shared" ca="1" si="14"/>
        <v>3.4480855067406E-3</v>
      </c>
      <c r="N127" s="1">
        <f t="shared" ca="1" si="14"/>
        <v>-7.8802076167721544E-2</v>
      </c>
      <c r="O127" s="1">
        <f t="shared" ca="1" si="14"/>
        <v>-1.1212662357144876E-2</v>
      </c>
      <c r="P127" s="1">
        <f t="shared" ca="1" si="14"/>
        <v>5.5513041086843087E-2</v>
      </c>
      <c r="Q127" s="1">
        <f t="shared" ca="1" si="14"/>
        <v>7.2085222784591729E-2</v>
      </c>
      <c r="R127" s="1">
        <f t="shared" ca="1" si="14"/>
        <v>2.4539270720323685E-2</v>
      </c>
      <c r="S127" s="1">
        <f t="shared" ca="1" si="14"/>
        <v>-3.095638763700791E-2</v>
      </c>
      <c r="T127" s="1">
        <f t="shared" ca="1" si="14"/>
        <v>-1.2703405814229116E-4</v>
      </c>
      <c r="U127" s="1">
        <f t="shared" ca="1" si="14"/>
        <v>1.9980871080395379E-2</v>
      </c>
      <c r="V127" s="1">
        <f t="shared" ca="1" si="15"/>
        <v>-7.5517233022903219E-3</v>
      </c>
      <c r="W127" s="1">
        <f t="shared" ca="1" si="16"/>
        <v>-1.2949046838889283E-2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6.4953549711567929E-2</v>
      </c>
      <c r="E128" s="1">
        <f t="shared" ca="1" si="13"/>
        <v>7.4424082236059133E-2</v>
      </c>
      <c r="F128" s="1">
        <f t="shared" ref="F128:U143" ca="1" si="17">(F78+0.6*(G78+E78)+0.15*(D78+H78))/(1+2*0.6+2*0.15)</f>
        <v>0.28464028708761863</v>
      </c>
      <c r="G128" s="1">
        <f t="shared" ca="1" si="17"/>
        <v>0.61794997314382138</v>
      </c>
      <c r="H128" s="1">
        <f t="shared" ca="1" si="17"/>
        <v>0.61270048912030395</v>
      </c>
      <c r="I128" s="1">
        <f t="shared" ca="1" si="17"/>
        <v>0.37280303515423735</v>
      </c>
      <c r="J128" s="1">
        <f t="shared" ca="1" si="17"/>
        <v>0.43343841280141249</v>
      </c>
      <c r="K128" s="1">
        <f t="shared" ca="1" si="17"/>
        <v>0.57548503479651314</v>
      </c>
      <c r="L128" s="1">
        <f t="shared" ca="1" si="17"/>
        <v>0.36336538588593115</v>
      </c>
      <c r="M128" s="1">
        <f t="shared" ca="1" si="17"/>
        <v>0.14155188909362101</v>
      </c>
      <c r="N128" s="1">
        <f t="shared" ca="1" si="17"/>
        <v>8.8945725639766021E-2</v>
      </c>
      <c r="O128" s="1">
        <f t="shared" ca="1" si="17"/>
        <v>0.11620578682127602</v>
      </c>
      <c r="P128" s="1">
        <f t="shared" ca="1" si="17"/>
        <v>8.9301144375524846E-2</v>
      </c>
      <c r="Q128" s="1">
        <f t="shared" ca="1" si="17"/>
        <v>2.4151406245518991E-2</v>
      </c>
      <c r="R128" s="1">
        <f t="shared" ca="1" si="17"/>
        <v>-2.0308749140211017E-2</v>
      </c>
      <c r="S128" s="1">
        <f t="shared" ca="1" si="17"/>
        <v>-2.3694354887579027E-3</v>
      </c>
      <c r="T128" s="1">
        <f t="shared" ca="1" si="17"/>
        <v>3.4878607298662129E-2</v>
      </c>
      <c r="U128" s="1">
        <f t="shared" ca="1" si="17"/>
        <v>4.1381362255487206E-2</v>
      </c>
      <c r="V128" s="1">
        <f t="shared" ca="1" si="15"/>
        <v>6.2528916179962507E-2</v>
      </c>
      <c r="W128" s="1">
        <f t="shared" ca="1" si="16"/>
        <v>0.2000121497059543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2.0801958646503714E-2</v>
      </c>
      <c r="E129" s="1">
        <f t="shared" ca="1" si="13"/>
        <v>0.12386772865894555</v>
      </c>
      <c r="F129" s="1">
        <f t="shared" ca="1" si="17"/>
        <v>0.25912250639869272</v>
      </c>
      <c r="G129" s="1">
        <f t="shared" ca="1" si="17"/>
        <v>0.38887582874494353</v>
      </c>
      <c r="H129" s="1">
        <f t="shared" ca="1" si="17"/>
        <v>0.502890126907232</v>
      </c>
      <c r="I129" s="1">
        <f t="shared" ca="1" si="17"/>
        <v>0.36559766101385083</v>
      </c>
      <c r="J129" s="1">
        <f t="shared" ca="1" si="17"/>
        <v>0.29563887836771058</v>
      </c>
      <c r="K129" s="1">
        <f t="shared" ca="1" si="17"/>
        <v>0.32406973665671607</v>
      </c>
      <c r="L129" s="1">
        <f t="shared" ca="1" si="17"/>
        <v>0.15222485531531055</v>
      </c>
      <c r="M129" s="1">
        <f t="shared" ca="1" si="17"/>
        <v>-9.400491227111462E-3</v>
      </c>
      <c r="N129" s="1">
        <f t="shared" ca="1" si="17"/>
        <v>-9.1185124493178685E-2</v>
      </c>
      <c r="O129" s="1">
        <f t="shared" ca="1" si="17"/>
        <v>-0.13407681239633545</v>
      </c>
      <c r="P129" s="1">
        <f t="shared" ca="1" si="17"/>
        <v>-0.1416194358234743</v>
      </c>
      <c r="Q129" s="1">
        <f t="shared" ca="1" si="17"/>
        <v>-0.12606156170377875</v>
      </c>
      <c r="R129" s="1">
        <f t="shared" ca="1" si="17"/>
        <v>-0.11667772080697573</v>
      </c>
      <c r="S129" s="1">
        <f t="shared" ca="1" si="17"/>
        <v>-6.1666715910236224E-2</v>
      </c>
      <c r="T129" s="1">
        <f t="shared" ca="1" si="17"/>
        <v>-2.5777499268804654E-3</v>
      </c>
      <c r="U129" s="1">
        <f t="shared" ca="1" si="17"/>
        <v>2.3505795091169797E-2</v>
      </c>
      <c r="V129" s="1">
        <f t="shared" ca="1" si="15"/>
        <v>2.2718171430140963E-2</v>
      </c>
      <c r="W129" s="1">
        <f t="shared" ca="1" si="16"/>
        <v>2.6160693830445163E-2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3.7592909565018706E-2</v>
      </c>
      <c r="E130" s="1">
        <f t="shared" ca="1" si="13"/>
        <v>0.11587750223818696</v>
      </c>
      <c r="F130" s="1">
        <f t="shared" ca="1" si="17"/>
        <v>0.2184359275747613</v>
      </c>
      <c r="G130" s="1">
        <f t="shared" ca="1" si="17"/>
        <v>0.32520114949996376</v>
      </c>
      <c r="H130" s="1">
        <f t="shared" ca="1" si="17"/>
        <v>0.4114540614992091</v>
      </c>
      <c r="I130" s="1">
        <f t="shared" ca="1" si="17"/>
        <v>0.29336748731961082</v>
      </c>
      <c r="J130" s="1">
        <f t="shared" ca="1" si="17"/>
        <v>0.25790270779868563</v>
      </c>
      <c r="K130" s="1">
        <f t="shared" ca="1" si="17"/>
        <v>0.33896757507936381</v>
      </c>
      <c r="L130" s="1">
        <f t="shared" ca="1" si="17"/>
        <v>0.20877053265036669</v>
      </c>
      <c r="M130" s="1">
        <f t="shared" ca="1" si="17"/>
        <v>7.0719250924566698E-2</v>
      </c>
      <c r="N130" s="1">
        <f t="shared" ca="1" si="17"/>
        <v>2.8473131663705527E-2</v>
      </c>
      <c r="O130" s="1">
        <f t="shared" ca="1" si="17"/>
        <v>6.594093769843859E-2</v>
      </c>
      <c r="P130" s="1">
        <f t="shared" ca="1" si="17"/>
        <v>9.2820156366074172E-2</v>
      </c>
      <c r="Q130" s="1">
        <f t="shared" ca="1" si="17"/>
        <v>8.5437453156659446E-2</v>
      </c>
      <c r="R130" s="1">
        <f t="shared" ca="1" si="17"/>
        <v>6.6062780598951792E-2</v>
      </c>
      <c r="S130" s="1">
        <f t="shared" ca="1" si="17"/>
        <v>7.487414271107791E-2</v>
      </c>
      <c r="T130" s="1">
        <f t="shared" ca="1" si="17"/>
        <v>7.5014649476789361E-2</v>
      </c>
      <c r="U130" s="1">
        <f t="shared" ca="1" si="17"/>
        <v>7.7083223507795728E-2</v>
      </c>
      <c r="V130" s="1">
        <f t="shared" ca="1" si="15"/>
        <v>0.10420008482766563</v>
      </c>
      <c r="W130" s="1">
        <f t="shared" ca="1" si="16"/>
        <v>0.14994478407583789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5.2578337738878565E-2</v>
      </c>
      <c r="E131" s="1">
        <f t="shared" ca="1" si="13"/>
        <v>3.5241370373134184E-2</v>
      </c>
      <c r="F131" s="1">
        <f t="shared" ca="1" si="17"/>
        <v>2.4273948018643771E-2</v>
      </c>
      <c r="G131" s="1">
        <f t="shared" ca="1" si="17"/>
        <v>0.13566925048326606</v>
      </c>
      <c r="H131" s="1">
        <f t="shared" ca="1" si="17"/>
        <v>0.28287279212627781</v>
      </c>
      <c r="I131" s="1">
        <f t="shared" ca="1" si="17"/>
        <v>0.21289901593796973</v>
      </c>
      <c r="J131" s="1">
        <f t="shared" ca="1" si="17"/>
        <v>0.24807127261544309</v>
      </c>
      <c r="K131" s="1">
        <f t="shared" ca="1" si="17"/>
        <v>0.36579971947500456</v>
      </c>
      <c r="L131" s="1">
        <f t="shared" ca="1" si="17"/>
        <v>0.22078761921954104</v>
      </c>
      <c r="M131" s="1">
        <f t="shared" ca="1" si="17"/>
        <v>6.9231242054135209E-2</v>
      </c>
      <c r="N131" s="1">
        <f t="shared" ca="1" si="17"/>
        <v>-1.6224311094919946E-3</v>
      </c>
      <c r="O131" s="1">
        <f t="shared" ca="1" si="17"/>
        <v>-3.0495071458306145E-2</v>
      </c>
      <c r="P131" s="1">
        <f t="shared" ca="1" si="17"/>
        <v>-4.0923742863486372E-2</v>
      </c>
      <c r="Q131" s="1">
        <f t="shared" ca="1" si="17"/>
        <v>-4.1720259125899793E-2</v>
      </c>
      <c r="R131" s="1">
        <f t="shared" ca="1" si="17"/>
        <v>-1.6471485741366247E-2</v>
      </c>
      <c r="S131" s="1">
        <f t="shared" ca="1" si="17"/>
        <v>3.1433959151275462E-2</v>
      </c>
      <c r="T131" s="1">
        <f t="shared" ca="1" si="17"/>
        <v>5.3395426110401677E-2</v>
      </c>
      <c r="U131" s="1">
        <f t="shared" ca="1" si="17"/>
        <v>5.2081651434244668E-2</v>
      </c>
      <c r="V131" s="1">
        <f t="shared" ca="1" si="15"/>
        <v>4.7471229151429116E-2</v>
      </c>
      <c r="W131" s="1">
        <f t="shared" ca="1" si="16"/>
        <v>3.0630095908037114E-2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2.9173800913407648E-2</v>
      </c>
      <c r="E132" s="1">
        <f t="shared" ca="1" si="13"/>
        <v>0.22308414891907161</v>
      </c>
      <c r="F132" s="1">
        <f t="shared" ca="1" si="17"/>
        <v>0.48138686902247391</v>
      </c>
      <c r="G132" s="1">
        <f t="shared" ca="1" si="17"/>
        <v>0.675258464767168</v>
      </c>
      <c r="H132" s="1">
        <f t="shared" ca="1" si="17"/>
        <v>0.63462057351825751</v>
      </c>
      <c r="I132" s="1">
        <f t="shared" ca="1" si="17"/>
        <v>0.3793563128723047</v>
      </c>
      <c r="J132" s="1">
        <f t="shared" ca="1" si="17"/>
        <v>0.28978547793793952</v>
      </c>
      <c r="K132" s="1">
        <f t="shared" ca="1" si="17"/>
        <v>0.3016613429702717</v>
      </c>
      <c r="L132" s="1">
        <f t="shared" ca="1" si="17"/>
        <v>0.14414520573379808</v>
      </c>
      <c r="M132" s="1">
        <f t="shared" ca="1" si="17"/>
        <v>0.13095439309708012</v>
      </c>
      <c r="N132" s="1">
        <f t="shared" ca="1" si="17"/>
        <v>0.22394624161514179</v>
      </c>
      <c r="O132" s="1">
        <f t="shared" ca="1" si="17"/>
        <v>0.12420440912032245</v>
      </c>
      <c r="P132" s="1">
        <f t="shared" ca="1" si="17"/>
        <v>6.9806710008674116E-5</v>
      </c>
      <c r="Q132" s="1">
        <f t="shared" ca="1" si="17"/>
        <v>-3.7442484421621756E-2</v>
      </c>
      <c r="R132" s="1">
        <f t="shared" ca="1" si="17"/>
        <v>-1.0159648872310148E-2</v>
      </c>
      <c r="S132" s="1">
        <f t="shared" ca="1" si="17"/>
        <v>-3.490646699511074E-4</v>
      </c>
      <c r="T132" s="1">
        <f t="shared" ca="1" si="17"/>
        <v>9.6478033066301622E-3</v>
      </c>
      <c r="U132" s="1">
        <f t="shared" ca="1" si="17"/>
        <v>-2.5789122524998652E-3</v>
      </c>
      <c r="V132" s="1">
        <f t="shared" ca="1" si="15"/>
        <v>-4.8590858664279882E-2</v>
      </c>
      <c r="W132" s="1">
        <f t="shared" ca="1" si="16"/>
        <v>-0.13228999702032634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2.7779588470640319E-2</v>
      </c>
      <c r="E133" s="1">
        <f t="shared" ca="1" si="13"/>
        <v>4.9058862298956035E-2</v>
      </c>
      <c r="F133" s="1">
        <f t="shared" ca="1" si="17"/>
        <v>0.20373883277850807</v>
      </c>
      <c r="G133" s="1">
        <f t="shared" ca="1" si="17"/>
        <v>0.42480924465923825</v>
      </c>
      <c r="H133" s="1">
        <f t="shared" ca="1" si="17"/>
        <v>0.49172508021670475</v>
      </c>
      <c r="I133" s="1">
        <f t="shared" ca="1" si="17"/>
        <v>0.29854543584530924</v>
      </c>
      <c r="J133" s="1">
        <f t="shared" ca="1" si="17"/>
        <v>0.26012074594459411</v>
      </c>
      <c r="K133" s="1">
        <f t="shared" ca="1" si="17"/>
        <v>0.38324020206868409</v>
      </c>
      <c r="L133" s="1">
        <f t="shared" ca="1" si="17"/>
        <v>0.26191199533254078</v>
      </c>
      <c r="M133" s="1">
        <f t="shared" ca="1" si="17"/>
        <v>5.9602866007632663E-2</v>
      </c>
      <c r="N133" s="1">
        <f t="shared" ca="1" si="17"/>
        <v>-1.8674440700481493E-2</v>
      </c>
      <c r="O133" s="1">
        <f t="shared" ca="1" si="17"/>
        <v>3.2962715008207535E-2</v>
      </c>
      <c r="P133" s="1">
        <f t="shared" ca="1" si="17"/>
        <v>9.5162789281763888E-2</v>
      </c>
      <c r="Q133" s="1">
        <f t="shared" ca="1" si="17"/>
        <v>0.10114720725608643</v>
      </c>
      <c r="R133" s="1">
        <f t="shared" ca="1" si="17"/>
        <v>9.3898713682878443E-2</v>
      </c>
      <c r="S133" s="1">
        <f t="shared" ca="1" si="17"/>
        <v>0.10486715077456062</v>
      </c>
      <c r="T133" s="1">
        <f t="shared" ca="1" si="17"/>
        <v>0.10849289084558186</v>
      </c>
      <c r="U133" s="1">
        <f t="shared" ca="1" si="17"/>
        <v>8.1813906209756107E-2</v>
      </c>
      <c r="V133" s="1">
        <f t="shared" ca="1" si="15"/>
        <v>4.079029466998467E-2</v>
      </c>
      <c r="W133" s="1">
        <f t="shared" ca="1" si="16"/>
        <v>3.6839025062265933E-2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7.2410548482910855E-2</v>
      </c>
      <c r="E134" s="1">
        <f t="shared" ca="1" si="13"/>
        <v>0.12246503622826796</v>
      </c>
      <c r="F134" s="1">
        <f t="shared" ca="1" si="17"/>
        <v>0.25268369668300916</v>
      </c>
      <c r="G134" s="1">
        <f t="shared" ca="1" si="17"/>
        <v>0.38365197601322737</v>
      </c>
      <c r="H134" s="1">
        <f t="shared" ca="1" si="17"/>
        <v>0.46773473873034332</v>
      </c>
      <c r="I134" s="1">
        <f t="shared" ca="1" si="17"/>
        <v>0.30323041998450595</v>
      </c>
      <c r="J134" s="1">
        <f t="shared" ca="1" si="17"/>
        <v>0.24032044295895677</v>
      </c>
      <c r="K134" s="1">
        <f t="shared" ca="1" si="17"/>
        <v>0.30924300026644136</v>
      </c>
      <c r="L134" s="1">
        <f t="shared" ca="1" si="17"/>
        <v>0.15961288955784908</v>
      </c>
      <c r="M134" s="1">
        <f t="shared" ca="1" si="17"/>
        <v>3.5889046198389611E-2</v>
      </c>
      <c r="N134" s="1">
        <f t="shared" ca="1" si="17"/>
        <v>5.6330615134389903E-2</v>
      </c>
      <c r="O134" s="1">
        <f t="shared" ca="1" si="17"/>
        <v>8.0152332517447286E-2</v>
      </c>
      <c r="P134" s="1">
        <f t="shared" ca="1" si="17"/>
        <v>5.9316657617367131E-2</v>
      </c>
      <c r="Q134" s="1">
        <f t="shared" ca="1" si="17"/>
        <v>2.3122428694516153E-2</v>
      </c>
      <c r="R134" s="1">
        <f t="shared" ca="1" si="17"/>
        <v>3.2315898526095399E-2</v>
      </c>
      <c r="S134" s="1">
        <f t="shared" ca="1" si="17"/>
        <v>5.1554928660478304E-2</v>
      </c>
      <c r="T134" s="1">
        <f t="shared" ca="1" si="17"/>
        <v>3.5845475940790503E-2</v>
      </c>
      <c r="U134" s="1">
        <f t="shared" ca="1" si="17"/>
        <v>-1.0992212229579006E-2</v>
      </c>
      <c r="V134" s="1">
        <f t="shared" ca="1" si="15"/>
        <v>-3.6291657286051202E-2</v>
      </c>
      <c r="W134" s="1">
        <f t="shared" ca="1" si="16"/>
        <v>9.198309487851216E-3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-7.4056477191499187E-2</v>
      </c>
      <c r="E135" s="1">
        <f t="shared" ca="1" si="13"/>
        <v>9.6843836070878042E-2</v>
      </c>
      <c r="F135" s="1">
        <f t="shared" ca="1" si="17"/>
        <v>0.36833464694354834</v>
      </c>
      <c r="G135" s="1">
        <f t="shared" ca="1" si="17"/>
        <v>0.53227643128799351</v>
      </c>
      <c r="H135" s="1">
        <f t="shared" ca="1" si="17"/>
        <v>0.41680047445631557</v>
      </c>
      <c r="I135" s="1">
        <f t="shared" ca="1" si="17"/>
        <v>0.3868579707254568</v>
      </c>
      <c r="J135" s="1">
        <f t="shared" ca="1" si="17"/>
        <v>0.4446481656073179</v>
      </c>
      <c r="K135" s="1">
        <f t="shared" ca="1" si="17"/>
        <v>0.27342022467252158</v>
      </c>
      <c r="L135" s="1">
        <f t="shared" ca="1" si="17"/>
        <v>0.10276044220683986</v>
      </c>
      <c r="M135" s="1">
        <f t="shared" ca="1" si="17"/>
        <v>0.16012357926179124</v>
      </c>
      <c r="N135" s="1">
        <f t="shared" ca="1" si="17"/>
        <v>0.37644520991321173</v>
      </c>
      <c r="O135" s="1">
        <f t="shared" ca="1" si="17"/>
        <v>0.45995574768666653</v>
      </c>
      <c r="P135" s="1">
        <f t="shared" ca="1" si="17"/>
        <v>0.42870589721171692</v>
      </c>
      <c r="Q135" s="1">
        <f t="shared" ca="1" si="17"/>
        <v>0.39964164093034599</v>
      </c>
      <c r="R135" s="1">
        <f t="shared" ca="1" si="17"/>
        <v>0.250549757411276</v>
      </c>
      <c r="S135" s="1">
        <f t="shared" ca="1" si="17"/>
        <v>8.2069942193005729E-2</v>
      </c>
      <c r="T135" s="1">
        <f t="shared" ca="1" si="17"/>
        <v>1.2747122205885206E-2</v>
      </c>
      <c r="U135" s="1">
        <f t="shared" ca="1" si="17"/>
        <v>5.1509704577603474E-3</v>
      </c>
      <c r="V135" s="1">
        <f t="shared" ca="1" si="15"/>
        <v>2.5469163111892179E-2</v>
      </c>
      <c r="W135" s="1">
        <f t="shared" ca="1" si="16"/>
        <v>3.5703158404118827E-2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-2.7312982985044476E-2</v>
      </c>
      <c r="E136" s="1">
        <f t="shared" ca="1" si="13"/>
        <v>2.5050299382425631E-2</v>
      </c>
      <c r="F136" s="1">
        <f t="shared" ca="1" si="17"/>
        <v>0.30173766663095991</v>
      </c>
      <c r="G136" s="1">
        <f t="shared" ca="1" si="17"/>
        <v>0.64890749833546379</v>
      </c>
      <c r="H136" s="1">
        <f t="shared" ca="1" si="17"/>
        <v>0.62280648226469215</v>
      </c>
      <c r="I136" s="1">
        <f t="shared" ca="1" si="17"/>
        <v>0.33350659820859185</v>
      </c>
      <c r="J136" s="1">
        <f t="shared" ca="1" si="17"/>
        <v>0.19215106776720434</v>
      </c>
      <c r="K136" s="1">
        <f t="shared" ca="1" si="17"/>
        <v>0.11264856150403116</v>
      </c>
      <c r="L136" s="1">
        <f t="shared" ca="1" si="17"/>
        <v>9.6377230445177778E-2</v>
      </c>
      <c r="M136" s="1">
        <f t="shared" ca="1" si="17"/>
        <v>0.18247790430789992</v>
      </c>
      <c r="N136" s="1">
        <f t="shared" ca="1" si="17"/>
        <v>0.29476760070638985</v>
      </c>
      <c r="O136" s="1">
        <f t="shared" ca="1" si="17"/>
        <v>0.28669494030105475</v>
      </c>
      <c r="P136" s="1">
        <f t="shared" ca="1" si="17"/>
        <v>0.34713494866282568</v>
      </c>
      <c r="Q136" s="1">
        <f t="shared" ca="1" si="17"/>
        <v>0.42814192989043687</v>
      </c>
      <c r="R136" s="1">
        <f t="shared" ca="1" si="17"/>
        <v>0.30011739244586488</v>
      </c>
      <c r="S136" s="1">
        <f t="shared" ca="1" si="17"/>
        <v>0.18945456051922566</v>
      </c>
      <c r="T136" s="1">
        <f t="shared" ca="1" si="17"/>
        <v>0.14548343779020226</v>
      </c>
      <c r="U136" s="1">
        <f t="shared" ca="1" si="17"/>
        <v>0.15896494281478035</v>
      </c>
      <c r="V136" s="1">
        <f t="shared" ca="1" si="15"/>
        <v>0.27774363869125152</v>
      </c>
      <c r="W136" s="1">
        <f t="shared" ca="1" si="16"/>
        <v>0.49903294673395754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0.10589009172886592</v>
      </c>
      <c r="E137" s="1">
        <f t="shared" ca="1" si="13"/>
        <v>0.12829661118917915</v>
      </c>
      <c r="F137" s="1">
        <f t="shared" ca="1" si="17"/>
        <v>0.16583682226848803</v>
      </c>
      <c r="G137" s="1">
        <f t="shared" ca="1" si="17"/>
        <v>0.13771269929740751</v>
      </c>
      <c r="H137" s="1">
        <f t="shared" ca="1" si="17"/>
        <v>0.10104529715437036</v>
      </c>
      <c r="I137" s="1">
        <f t="shared" ca="1" si="17"/>
        <v>0.17955490172936209</v>
      </c>
      <c r="J137" s="1">
        <f t="shared" ca="1" si="17"/>
        <v>0.31633005073902043</v>
      </c>
      <c r="K137" s="1">
        <f t="shared" ca="1" si="17"/>
        <v>0.32125179847576002</v>
      </c>
      <c r="L137" s="1">
        <f t="shared" ca="1" si="17"/>
        <v>0.13396810689142388</v>
      </c>
      <c r="M137" s="1">
        <f t="shared" ca="1" si="17"/>
        <v>3.9964620259288305E-2</v>
      </c>
      <c r="N137" s="1">
        <f t="shared" ca="1" si="17"/>
        <v>8.5705330918762396E-2</v>
      </c>
      <c r="O137" s="1">
        <f t="shared" ca="1" si="17"/>
        <v>0.2163719426359135</v>
      </c>
      <c r="P137" s="1">
        <f t="shared" ca="1" si="17"/>
        <v>0.37071359778537477</v>
      </c>
      <c r="Q137" s="1">
        <f t="shared" ca="1" si="17"/>
        <v>0.40026417966890515</v>
      </c>
      <c r="R137" s="1">
        <f t="shared" ca="1" si="17"/>
        <v>0.2059789094878158</v>
      </c>
      <c r="S137" s="1">
        <f t="shared" ca="1" si="17"/>
        <v>4.9173903584678838E-2</v>
      </c>
      <c r="T137" s="1">
        <f t="shared" ca="1" si="17"/>
        <v>2.5020732401415981E-2</v>
      </c>
      <c r="U137" s="1">
        <f t="shared" ca="1" si="17"/>
        <v>7.5670461478599432E-2</v>
      </c>
      <c r="V137" s="1">
        <f t="shared" ca="1" si="15"/>
        <v>8.5937284293080687E-2</v>
      </c>
      <c r="W137" s="1">
        <f t="shared" ca="1" si="16"/>
        <v>4.9219050497561971E-2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-9.8555236010957878E-2</v>
      </c>
      <c r="E138" s="1">
        <f t="shared" ca="1" si="13"/>
        <v>1.1830894988023906E-4</v>
      </c>
      <c r="F138" s="1">
        <f t="shared" ca="1" si="17"/>
        <v>0.19864763428757759</v>
      </c>
      <c r="G138" s="1">
        <f t="shared" ca="1" si="17"/>
        <v>0.48312310011283055</v>
      </c>
      <c r="H138" s="1">
        <f t="shared" ca="1" si="17"/>
        <v>0.62218673184712658</v>
      </c>
      <c r="I138" s="1">
        <f t="shared" ca="1" si="17"/>
        <v>0.52339024564264347</v>
      </c>
      <c r="J138" s="1">
        <f t="shared" ca="1" si="17"/>
        <v>0.41583116067741138</v>
      </c>
      <c r="K138" s="1">
        <f t="shared" ca="1" si="17"/>
        <v>0.20330918398671516</v>
      </c>
      <c r="L138" s="1">
        <f t="shared" ca="1" si="17"/>
        <v>7.5069984969206721E-2</v>
      </c>
      <c r="M138" s="1">
        <f t="shared" ca="1" si="17"/>
        <v>0.25606626178643116</v>
      </c>
      <c r="N138" s="1">
        <f t="shared" ca="1" si="17"/>
        <v>0.59019410893240765</v>
      </c>
      <c r="O138" s="1">
        <f t="shared" ca="1" si="17"/>
        <v>0.68946067852998583</v>
      </c>
      <c r="P138" s="1">
        <f t="shared" ca="1" si="17"/>
        <v>0.56420904262181004</v>
      </c>
      <c r="Q138" s="1">
        <f t="shared" ca="1" si="17"/>
        <v>0.56958763554998471</v>
      </c>
      <c r="R138" s="1">
        <f t="shared" ca="1" si="17"/>
        <v>0.46944173012582374</v>
      </c>
      <c r="S138" s="1">
        <f t="shared" ca="1" si="17"/>
        <v>0.32225541241175593</v>
      </c>
      <c r="T138" s="1">
        <f t="shared" ca="1" si="17"/>
        <v>0.27045494574299928</v>
      </c>
      <c r="U138" s="1">
        <f t="shared" ca="1" si="17"/>
        <v>0.25816412953306239</v>
      </c>
      <c r="V138" s="1">
        <f t="shared" ca="1" si="15"/>
        <v>0.26546205463450856</v>
      </c>
      <c r="W138" s="1">
        <f t="shared" ca="1" si="16"/>
        <v>0.33020444343495076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9.3514343924682622E-2</v>
      </c>
      <c r="E139" s="1">
        <f t="shared" ca="1" si="13"/>
        <v>0.1000832747813345</v>
      </c>
      <c r="F139" s="1">
        <f t="shared" ca="1" si="17"/>
        <v>0.22532312371874111</v>
      </c>
      <c r="G139" s="1">
        <f t="shared" ca="1" si="17"/>
        <v>0.39922301648831637</v>
      </c>
      <c r="H139" s="1">
        <f t="shared" ca="1" si="17"/>
        <v>0.3083720605020871</v>
      </c>
      <c r="I139" s="1">
        <f t="shared" ca="1" si="17"/>
        <v>0.2168474246075954</v>
      </c>
      <c r="J139" s="1">
        <f t="shared" ca="1" si="17"/>
        <v>0.30229140992288794</v>
      </c>
      <c r="K139" s="1">
        <f t="shared" ca="1" si="17"/>
        <v>0.35431567630206129</v>
      </c>
      <c r="L139" s="1">
        <f t="shared" ca="1" si="17"/>
        <v>0.20313816883811811</v>
      </c>
      <c r="M139" s="1">
        <f t="shared" ca="1" si="17"/>
        <v>0.16710057182615379</v>
      </c>
      <c r="N139" s="1">
        <f t="shared" ca="1" si="17"/>
        <v>0.1965210841456235</v>
      </c>
      <c r="O139" s="1">
        <f t="shared" ca="1" si="17"/>
        <v>0.10505904787179003</v>
      </c>
      <c r="P139" s="1">
        <f t="shared" ca="1" si="17"/>
        <v>2.6425468821852278E-2</v>
      </c>
      <c r="Q139" s="1">
        <f t="shared" ca="1" si="17"/>
        <v>9.2553070133316821E-3</v>
      </c>
      <c r="R139" s="1">
        <f t="shared" ca="1" si="17"/>
        <v>2.3406555619568375E-2</v>
      </c>
      <c r="S139" s="1">
        <f t="shared" ca="1" si="17"/>
        <v>5.7140017436584575E-2</v>
      </c>
      <c r="T139" s="1">
        <f t="shared" ca="1" si="17"/>
        <v>8.3821211755172848E-2</v>
      </c>
      <c r="U139" s="1">
        <f t="shared" ca="1" si="17"/>
        <v>9.4781217250129335E-2</v>
      </c>
      <c r="V139" s="1">
        <f t="shared" ca="1" si="15"/>
        <v>6.1677024976887845E-2</v>
      </c>
      <c r="W139" s="1">
        <f t="shared" ca="1" si="16"/>
        <v>2.944138302991894E-2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2.2672585716507804E-3</v>
      </c>
      <c r="E140" s="1">
        <f t="shared" ca="1" si="13"/>
        <v>3.109665984598221E-2</v>
      </c>
      <c r="F140" s="1">
        <f t="shared" ca="1" si="17"/>
        <v>0.21196632649187297</v>
      </c>
      <c r="G140" s="1">
        <f t="shared" ca="1" si="17"/>
        <v>0.45823793313018901</v>
      </c>
      <c r="H140" s="1">
        <f t="shared" ca="1" si="17"/>
        <v>0.50392760850486484</v>
      </c>
      <c r="I140" s="1">
        <f t="shared" ca="1" si="17"/>
        <v>0.28627196742146632</v>
      </c>
      <c r="J140" s="1">
        <f t="shared" ca="1" si="17"/>
        <v>0.2689031017519522</v>
      </c>
      <c r="K140" s="1">
        <f t="shared" ca="1" si="17"/>
        <v>0.4199712035405449</v>
      </c>
      <c r="L140" s="1">
        <f t="shared" ca="1" si="17"/>
        <v>0.29924750558162461</v>
      </c>
      <c r="M140" s="1">
        <f t="shared" ca="1" si="17"/>
        <v>0.14995193401608028</v>
      </c>
      <c r="N140" s="1">
        <f t="shared" ca="1" si="17"/>
        <v>0.1467620375811273</v>
      </c>
      <c r="O140" s="1">
        <f t="shared" ca="1" si="17"/>
        <v>0.14258144770187917</v>
      </c>
      <c r="P140" s="1">
        <f t="shared" ca="1" si="17"/>
        <v>8.3981426679493404E-2</v>
      </c>
      <c r="Q140" s="1">
        <f t="shared" ca="1" si="17"/>
        <v>7.242776938945622E-2</v>
      </c>
      <c r="R140" s="1">
        <f t="shared" ca="1" si="17"/>
        <v>6.4218409012688923E-2</v>
      </c>
      <c r="S140" s="1">
        <f t="shared" ca="1" si="17"/>
        <v>2.5521796299591117E-3</v>
      </c>
      <c r="T140" s="1">
        <f t="shared" ca="1" si="17"/>
        <v>-5.6225357255474534E-3</v>
      </c>
      <c r="U140" s="1">
        <f t="shared" ca="1" si="17"/>
        <v>5.2488124387067049E-2</v>
      </c>
      <c r="V140" s="1">
        <f t="shared" ca="1" si="15"/>
        <v>0.11281285290365166</v>
      </c>
      <c r="W140" s="1">
        <f t="shared" ca="1" si="16"/>
        <v>0.14745530000325918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6.405579012353323E-3</v>
      </c>
      <c r="E141" s="1">
        <f t="shared" ca="1" si="13"/>
        <v>-1.3948815265611744E-2</v>
      </c>
      <c r="F141" s="1">
        <f t="shared" ca="1" si="17"/>
        <v>8.5081112762538824E-2</v>
      </c>
      <c r="G141" s="1">
        <f t="shared" ca="1" si="17"/>
        <v>0.33286767977617487</v>
      </c>
      <c r="H141" s="1">
        <f t="shared" ca="1" si="17"/>
        <v>0.46886760289392437</v>
      </c>
      <c r="I141" s="1">
        <f t="shared" ca="1" si="17"/>
        <v>0.2594899414226805</v>
      </c>
      <c r="J141" s="1">
        <f t="shared" ca="1" si="17"/>
        <v>8.8422236902565496E-2</v>
      </c>
      <c r="K141" s="1">
        <f t="shared" ca="1" si="17"/>
        <v>6.2867828533516773E-2</v>
      </c>
      <c r="L141" s="1">
        <f t="shared" ca="1" si="17"/>
        <v>7.8304792799800363E-2</v>
      </c>
      <c r="M141" s="1">
        <f t="shared" ca="1" si="17"/>
        <v>0.12260237641182861</v>
      </c>
      <c r="N141" s="1">
        <f t="shared" ca="1" si="17"/>
        <v>0.25564706990419361</v>
      </c>
      <c r="O141" s="1">
        <f t="shared" ca="1" si="17"/>
        <v>0.38934633833130528</v>
      </c>
      <c r="P141" s="1">
        <f t="shared" ca="1" si="17"/>
        <v>0.42760836996321971</v>
      </c>
      <c r="Q141" s="1">
        <f t="shared" ca="1" si="17"/>
        <v>0.45867162606149436</v>
      </c>
      <c r="R141" s="1">
        <f t="shared" ca="1" si="17"/>
        <v>0.28800828601421019</v>
      </c>
      <c r="S141" s="1">
        <f t="shared" ca="1" si="17"/>
        <v>0.19982770547941864</v>
      </c>
      <c r="T141" s="1">
        <f t="shared" ca="1" si="17"/>
        <v>0.21440381644863549</v>
      </c>
      <c r="U141" s="1">
        <f t="shared" ca="1" si="17"/>
        <v>0.16588428829677324</v>
      </c>
      <c r="V141" s="1">
        <f t="shared" ca="1" si="15"/>
        <v>0.17591166886665766</v>
      </c>
      <c r="W141" s="1">
        <f t="shared" ca="1" si="16"/>
        <v>0.29550227136307267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6.2575728651173154E-2</v>
      </c>
      <c r="E142" s="1">
        <f t="shared" ca="1" si="13"/>
        <v>1.4206037136284003E-2</v>
      </c>
      <c r="F142" s="1">
        <f t="shared" ca="1" si="17"/>
        <v>-9.331350706805798E-2</v>
      </c>
      <c r="G142" s="1">
        <f t="shared" ca="1" si="17"/>
        <v>-0.13861048665408687</v>
      </c>
      <c r="H142" s="1">
        <f t="shared" ca="1" si="17"/>
        <v>-4.3189425403673522E-2</v>
      </c>
      <c r="I142" s="1">
        <f t="shared" ca="1" si="17"/>
        <v>0.27107240061953708</v>
      </c>
      <c r="J142" s="1">
        <f t="shared" ca="1" si="17"/>
        <v>0.62177599158858676</v>
      </c>
      <c r="K142" s="1">
        <f t="shared" ca="1" si="17"/>
        <v>0.5833842757407246</v>
      </c>
      <c r="L142" s="1">
        <f t="shared" ca="1" si="17"/>
        <v>0.26732154799343377</v>
      </c>
      <c r="M142" s="1">
        <f t="shared" ca="1" si="17"/>
        <v>0.16924567494685641</v>
      </c>
      <c r="N142" s="1">
        <f t="shared" ca="1" si="17"/>
        <v>0.34956420682880224</v>
      </c>
      <c r="O142" s="1">
        <f t="shared" ca="1" si="17"/>
        <v>0.51481411512311503</v>
      </c>
      <c r="P142" s="1">
        <f t="shared" ca="1" si="17"/>
        <v>0.40282860735881487</v>
      </c>
      <c r="Q142" s="1">
        <f t="shared" ca="1" si="17"/>
        <v>0.28915735354586564</v>
      </c>
      <c r="R142" s="1">
        <f t="shared" ca="1" si="17"/>
        <v>0.18986082581649083</v>
      </c>
      <c r="S142" s="1">
        <f t="shared" ca="1" si="17"/>
        <v>0.14905634980235644</v>
      </c>
      <c r="T142" s="1">
        <f t="shared" ca="1" si="17"/>
        <v>9.7952928222521302E-2</v>
      </c>
      <c r="U142" s="1">
        <f t="shared" ca="1" si="17"/>
        <v>4.0464900308178377E-2</v>
      </c>
      <c r="V142" s="1">
        <f t="shared" ca="1" si="15"/>
        <v>-1.7201463085615907E-2</v>
      </c>
      <c r="W142" s="1">
        <f t="shared" ca="1" si="16"/>
        <v>-3.3285542570947749E-2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9.8029276631479548E-2</v>
      </c>
      <c r="E143" s="1">
        <f t="shared" ca="1" si="13"/>
        <v>0.15934121199835927</v>
      </c>
      <c r="F143" s="1">
        <f t="shared" ca="1" si="17"/>
        <v>0.39751656044117101</v>
      </c>
      <c r="G143" s="1">
        <f t="shared" ca="1" si="17"/>
        <v>0.73897652418105697</v>
      </c>
      <c r="H143" s="1">
        <f t="shared" ca="1" si="17"/>
        <v>0.76031861599213069</v>
      </c>
      <c r="I143" s="1">
        <f t="shared" ca="1" si="17"/>
        <v>0.51991422646880869</v>
      </c>
      <c r="J143" s="1">
        <f t="shared" ca="1" si="17"/>
        <v>0.50456324233244743</v>
      </c>
      <c r="K143" s="1">
        <f t="shared" ca="1" si="17"/>
        <v>0.51974662769476088</v>
      </c>
      <c r="L143" s="1">
        <f t="shared" ca="1" si="17"/>
        <v>0.29980206504531426</v>
      </c>
      <c r="M143" s="1">
        <f t="shared" ca="1" si="17"/>
        <v>0.18408615431938569</v>
      </c>
      <c r="N143" s="1">
        <f t="shared" ca="1" si="17"/>
        <v>0.32235693232449875</v>
      </c>
      <c r="O143" s="1">
        <f t="shared" ca="1" si="17"/>
        <v>0.48944262910980607</v>
      </c>
      <c r="P143" s="1">
        <f t="shared" ca="1" si="17"/>
        <v>0.46945833156019734</v>
      </c>
      <c r="Q143" s="1">
        <f t="shared" ca="1" si="17"/>
        <v>0.446769090621432</v>
      </c>
      <c r="R143" s="1">
        <f t="shared" ca="1" si="17"/>
        <v>0.23635409436054489</v>
      </c>
      <c r="S143" s="1">
        <f t="shared" ca="1" si="17"/>
        <v>7.5830573135641344E-2</v>
      </c>
      <c r="T143" s="1">
        <f t="shared" ca="1" si="17"/>
        <v>4.1124554135690092E-2</v>
      </c>
      <c r="U143" s="1">
        <f t="shared" ref="U143:U158" ca="1" si="18">(U93+0.6*(V93+T93)+0.15*(S93+W93))/(1+2*0.6+2*0.15)</f>
        <v>6.550288134830054E-2</v>
      </c>
      <c r="V143" s="1">
        <f t="shared" ca="1" si="15"/>
        <v>0.24064221280064096</v>
      </c>
      <c r="W143" s="1">
        <f t="shared" ca="1" si="16"/>
        <v>0.58156482232851148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-8.0081801861328072E-2</v>
      </c>
      <c r="E144" s="1">
        <f t="shared" ca="1" si="13"/>
        <v>-6.3877575379223117E-3</v>
      </c>
      <c r="F144" s="1">
        <f t="shared" ref="F144:T158" ca="1" si="19">(F94+0.6*(G94+E94)+0.15*(D94+H94))/(1+2*0.6+2*0.15)</f>
        <v>0.20787225533938097</v>
      </c>
      <c r="G144" s="1">
        <f t="shared" ca="1" si="19"/>
        <v>0.50941321782546256</v>
      </c>
      <c r="H144" s="1">
        <f t="shared" ca="1" si="19"/>
        <v>0.6369809846507295</v>
      </c>
      <c r="I144" s="1">
        <f t="shared" ca="1" si="19"/>
        <v>0.53370842681225517</v>
      </c>
      <c r="J144" s="1">
        <f t="shared" ca="1" si="19"/>
        <v>0.45059341220574245</v>
      </c>
      <c r="K144" s="1">
        <f t="shared" ca="1" si="19"/>
        <v>0.21898564689132174</v>
      </c>
      <c r="L144" s="1">
        <f t="shared" ca="1" si="19"/>
        <v>5.5541899865485446E-2</v>
      </c>
      <c r="M144" s="1">
        <f t="shared" ca="1" si="19"/>
        <v>0.13856636957891516</v>
      </c>
      <c r="N144" s="1">
        <f t="shared" ca="1" si="19"/>
        <v>0.43202844971384852</v>
      </c>
      <c r="O144" s="1">
        <f t="shared" ca="1" si="19"/>
        <v>0.61382804025504945</v>
      </c>
      <c r="P144" s="1">
        <f t="shared" ca="1" si="19"/>
        <v>0.51098396078205</v>
      </c>
      <c r="Q144" s="1">
        <f t="shared" ca="1" si="19"/>
        <v>0.43975002881165637</v>
      </c>
      <c r="R144" s="1">
        <f t="shared" ca="1" si="19"/>
        <v>0.33098931714847268</v>
      </c>
      <c r="S144" s="1">
        <f t="shared" ca="1" si="19"/>
        <v>0.28768064959266459</v>
      </c>
      <c r="T144" s="1">
        <f t="shared" ca="1" si="19"/>
        <v>0.2676034716541752</v>
      </c>
      <c r="U144" s="1">
        <f t="shared" ca="1" si="18"/>
        <v>0.15563777170953083</v>
      </c>
      <c r="V144" s="1">
        <f t="shared" ca="1" si="15"/>
        <v>8.4098778113919956E-2</v>
      </c>
      <c r="W144" s="1">
        <f t="shared" ca="1" si="16"/>
        <v>0.16615415976428469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-2.7621137396656271E-2</v>
      </c>
      <c r="E145" s="1">
        <f t="shared" ca="1" si="13"/>
        <v>-7.5040217133413517E-3</v>
      </c>
      <c r="F145" s="1">
        <f t="shared" ca="1" si="19"/>
        <v>-1.4951189317603196E-3</v>
      </c>
      <c r="G145" s="1">
        <f t="shared" ca="1" si="19"/>
        <v>6.4626626690441974E-2</v>
      </c>
      <c r="H145" s="1">
        <f t="shared" ca="1" si="19"/>
        <v>0.16216241530032655</v>
      </c>
      <c r="I145" s="1">
        <f t="shared" ca="1" si="19"/>
        <v>0.16241859221622162</v>
      </c>
      <c r="J145" s="1">
        <f t="shared" ca="1" si="19"/>
        <v>0.26777106079859647</v>
      </c>
      <c r="K145" s="1">
        <f t="shared" ca="1" si="19"/>
        <v>0.40561863015959287</v>
      </c>
      <c r="L145" s="1">
        <f t="shared" ca="1" si="19"/>
        <v>0.25023106565238823</v>
      </c>
      <c r="M145" s="1">
        <f t="shared" ca="1" si="19"/>
        <v>8.5173988724012009E-2</v>
      </c>
      <c r="N145" s="1">
        <f t="shared" ca="1" si="19"/>
        <v>9.1778244558995498E-2</v>
      </c>
      <c r="O145" s="1">
        <f t="shared" ca="1" si="19"/>
        <v>0.21466422552618969</v>
      </c>
      <c r="P145" s="1">
        <f t="shared" ca="1" si="19"/>
        <v>0.26217619233487277</v>
      </c>
      <c r="Q145" s="1">
        <f t="shared" ca="1" si="19"/>
        <v>0.26892833339481703</v>
      </c>
      <c r="R145" s="1">
        <f t="shared" ca="1" si="19"/>
        <v>0.12585565661387699</v>
      </c>
      <c r="S145" s="1">
        <f t="shared" ca="1" si="19"/>
        <v>-2.953982344243835E-2</v>
      </c>
      <c r="T145" s="1">
        <f t="shared" ca="1" si="19"/>
        <v>-4.9806830977549996E-2</v>
      </c>
      <c r="U145" s="1">
        <f t="shared" ca="1" si="18"/>
        <v>7.8091057170412729E-3</v>
      </c>
      <c r="V145" s="1">
        <f t="shared" ca="1" si="15"/>
        <v>6.0892385095344337E-2</v>
      </c>
      <c r="W145" s="1">
        <f t="shared" ca="1" si="16"/>
        <v>9.1424268577199763E-2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2.9137877203046367E-2</v>
      </c>
      <c r="E146" s="1">
        <f t="shared" ca="1" si="13"/>
        <v>7.7970936916366917E-2</v>
      </c>
      <c r="F146" s="1">
        <f t="shared" ca="1" si="19"/>
        <v>0.29347618597580155</v>
      </c>
      <c r="G146" s="1">
        <f t="shared" ca="1" si="19"/>
        <v>0.63378502739723208</v>
      </c>
      <c r="H146" s="1">
        <f t="shared" ca="1" si="19"/>
        <v>0.70566711260064208</v>
      </c>
      <c r="I146" s="1">
        <f t="shared" ca="1" si="19"/>
        <v>0.50851158638539384</v>
      </c>
      <c r="J146" s="1">
        <f t="shared" ca="1" si="19"/>
        <v>0.39776282714876465</v>
      </c>
      <c r="K146" s="1">
        <f t="shared" ca="1" si="19"/>
        <v>0.19867647198222255</v>
      </c>
      <c r="L146" s="1">
        <f t="shared" ca="1" si="19"/>
        <v>2.2946059003942226E-2</v>
      </c>
      <c r="M146" s="1">
        <f t="shared" ca="1" si="19"/>
        <v>4.2258146112040297E-2</v>
      </c>
      <c r="N146" s="1">
        <f t="shared" ca="1" si="19"/>
        <v>0.29006519175973799</v>
      </c>
      <c r="O146" s="1">
        <f t="shared" ca="1" si="19"/>
        <v>0.51708772970145434</v>
      </c>
      <c r="P146" s="1">
        <f t="shared" ca="1" si="19"/>
        <v>0.50542345274137435</v>
      </c>
      <c r="Q146" s="1">
        <f t="shared" ca="1" si="19"/>
        <v>0.46634922606169094</v>
      </c>
      <c r="R146" s="1">
        <f t="shared" ca="1" si="19"/>
        <v>0.34166460747971106</v>
      </c>
      <c r="S146" s="1">
        <f t="shared" ca="1" si="19"/>
        <v>0.19219832012167631</v>
      </c>
      <c r="T146" s="1">
        <f t="shared" ca="1" si="19"/>
        <v>0.11414029004030928</v>
      </c>
      <c r="U146" s="1">
        <f t="shared" ca="1" si="18"/>
        <v>0.14811309064819275</v>
      </c>
      <c r="V146" s="1">
        <f t="shared" ca="1" si="15"/>
        <v>0.32423081757799393</v>
      </c>
      <c r="W146" s="1">
        <f t="shared" ca="1" si="16"/>
        <v>0.63432591638177183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5.6341251157737457E-2</v>
      </c>
      <c r="E147" s="1">
        <f t="shared" ca="1" si="13"/>
        <v>7.7713454677840618E-2</v>
      </c>
      <c r="F147" s="1">
        <f t="shared" ca="1" si="19"/>
        <v>5.9097022973362758E-2</v>
      </c>
      <c r="G147" s="1">
        <f t="shared" ca="1" si="19"/>
        <v>-1.6188102829156947E-2</v>
      </c>
      <c r="H147" s="1">
        <f t="shared" ca="1" si="19"/>
        <v>-4.3142514441118038E-2</v>
      </c>
      <c r="I147" s="1">
        <f t="shared" ca="1" si="19"/>
        <v>4.9226533133137081E-2</v>
      </c>
      <c r="J147" s="1">
        <f t="shared" ca="1" si="19"/>
        <v>0.16877422659354344</v>
      </c>
      <c r="K147" s="1">
        <f t="shared" ca="1" si="19"/>
        <v>0.17014394355963944</v>
      </c>
      <c r="L147" s="1">
        <f t="shared" ca="1" si="19"/>
        <v>0.10620873535330184</v>
      </c>
      <c r="M147" s="1">
        <f t="shared" ca="1" si="19"/>
        <v>0.11152442885904375</v>
      </c>
      <c r="N147" s="1">
        <f t="shared" ca="1" si="19"/>
        <v>0.23957964089324407</v>
      </c>
      <c r="O147" s="1">
        <f t="shared" ca="1" si="19"/>
        <v>0.29246216477331971</v>
      </c>
      <c r="P147" s="1">
        <f t="shared" ca="1" si="19"/>
        <v>0.17803880412236545</v>
      </c>
      <c r="Q147" s="1">
        <f t="shared" ca="1" si="19"/>
        <v>9.9686042957962948E-2</v>
      </c>
      <c r="R147" s="1">
        <f t="shared" ca="1" si="19"/>
        <v>9.133765049748846E-2</v>
      </c>
      <c r="S147" s="1">
        <f t="shared" ca="1" si="19"/>
        <v>0.10845875884699299</v>
      </c>
      <c r="T147" s="1">
        <f t="shared" ca="1" si="19"/>
        <v>0.13289824755140628</v>
      </c>
      <c r="U147" s="1">
        <f t="shared" ca="1" si="18"/>
        <v>0.10999090883767459</v>
      </c>
      <c r="V147" s="1">
        <f t="shared" ca="1" si="15"/>
        <v>0.14955056085781981</v>
      </c>
      <c r="W147" s="1">
        <f t="shared" ca="1" si="16"/>
        <v>0.2698070707057395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-0.1127741876138191</v>
      </c>
      <c r="E148" s="1">
        <f t="shared" ca="1" si="13"/>
        <v>-0.11065658609587331</v>
      </c>
      <c r="F148" s="1">
        <f t="shared" ca="1" si="19"/>
        <v>-2.7368730767268402E-2</v>
      </c>
      <c r="G148" s="1">
        <f t="shared" ca="1" si="19"/>
        <v>0.22130378890204611</v>
      </c>
      <c r="H148" s="1">
        <f t="shared" ca="1" si="19"/>
        <v>0.42528385166567428</v>
      </c>
      <c r="I148" s="1">
        <f t="shared" ca="1" si="19"/>
        <v>0.27036694657813948</v>
      </c>
      <c r="J148" s="1">
        <f t="shared" ca="1" si="19"/>
        <v>0.11563650088498853</v>
      </c>
      <c r="K148" s="1">
        <f t="shared" ca="1" si="19"/>
        <v>5.3536199237933998E-2</v>
      </c>
      <c r="L148" s="1">
        <f t="shared" ca="1" si="19"/>
        <v>4.3640951511615358E-2</v>
      </c>
      <c r="M148" s="1">
        <f t="shared" ca="1" si="19"/>
        <v>5.4185220690759005E-2</v>
      </c>
      <c r="N148" s="1">
        <f t="shared" ca="1" si="19"/>
        <v>5.796061338606591E-2</v>
      </c>
      <c r="O148" s="1">
        <f t="shared" ca="1" si="19"/>
        <v>9.3296086995056898E-2</v>
      </c>
      <c r="P148" s="1">
        <f t="shared" ca="1" si="19"/>
        <v>0.1928260195840395</v>
      </c>
      <c r="Q148" s="1">
        <f t="shared" ca="1" si="19"/>
        <v>0.29909360430130699</v>
      </c>
      <c r="R148" s="1">
        <f t="shared" ca="1" si="19"/>
        <v>0.23171551755881836</v>
      </c>
      <c r="S148" s="1">
        <f t="shared" ca="1" si="19"/>
        <v>0.18379422982133409</v>
      </c>
      <c r="T148" s="1">
        <f t="shared" ca="1" si="19"/>
        <v>0.1472736093767143</v>
      </c>
      <c r="U148" s="1">
        <f t="shared" ca="1" si="18"/>
        <v>0.16237052305036526</v>
      </c>
      <c r="V148" s="1">
        <f t="shared" ca="1" si="15"/>
        <v>0.32179214812231399</v>
      </c>
      <c r="W148" s="1">
        <f t="shared" ca="1" si="16"/>
        <v>0.61496383319906023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-5.7989626110000869E-3</v>
      </c>
      <c r="E149" s="1">
        <f t="shared" ca="1" si="13"/>
        <v>-8.5708159486120993E-3</v>
      </c>
      <c r="F149" s="1">
        <f t="shared" ca="1" si="19"/>
        <v>0.10633574824818189</v>
      </c>
      <c r="G149" s="1">
        <f t="shared" ca="1" si="19"/>
        <v>0.23669583839285485</v>
      </c>
      <c r="H149" s="1">
        <f t="shared" ca="1" si="19"/>
        <v>0.26876281216512837</v>
      </c>
      <c r="I149" s="1">
        <f t="shared" ca="1" si="19"/>
        <v>0.31386512804403061</v>
      </c>
      <c r="J149" s="1">
        <f t="shared" ca="1" si="19"/>
        <v>0.36554054520174656</v>
      </c>
      <c r="K149" s="1">
        <f t="shared" ca="1" si="19"/>
        <v>0.20928697353216089</v>
      </c>
      <c r="L149" s="1">
        <f t="shared" ca="1" si="19"/>
        <v>5.5259849205727518E-2</v>
      </c>
      <c r="M149" s="1">
        <f t="shared" ca="1" si="19"/>
        <v>0.10677390086480035</v>
      </c>
      <c r="N149" s="1">
        <f t="shared" ca="1" si="19"/>
        <v>0.3104696180528127</v>
      </c>
      <c r="O149" s="1">
        <f t="shared" ca="1" si="19"/>
        <v>0.46413753519444673</v>
      </c>
      <c r="P149" s="1">
        <f t="shared" ca="1" si="19"/>
        <v>0.45313024738250957</v>
      </c>
      <c r="Q149" s="1">
        <f t="shared" ca="1" si="19"/>
        <v>0.54326590084759396</v>
      </c>
      <c r="R149" s="1">
        <f t="shared" ca="1" si="19"/>
        <v>0.46517913826884455</v>
      </c>
      <c r="S149" s="1">
        <f t="shared" ca="1" si="19"/>
        <v>0.22557668179017404</v>
      </c>
      <c r="T149" s="1">
        <f t="shared" ca="1" si="19"/>
        <v>6.6689858931215568E-2</v>
      </c>
      <c r="U149" s="1">
        <f t="shared" ca="1" si="18"/>
        <v>9.002292282994287E-2</v>
      </c>
      <c r="V149" s="1">
        <f t="shared" ca="1" si="15"/>
        <v>0.27444249059763848</v>
      </c>
      <c r="W149" s="1">
        <f t="shared" ca="1" si="16"/>
        <v>0.57177520509097202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-3.1703336040479195E-2</v>
      </c>
      <c r="E150" s="1">
        <f t="shared" ca="1" si="13"/>
        <v>7.3763929741379797E-2</v>
      </c>
      <c r="F150" s="1">
        <f t="shared" ca="1" si="19"/>
        <v>0.2163197065957092</v>
      </c>
      <c r="G150" s="1">
        <f t="shared" ca="1" si="19"/>
        <v>0.3513878921084152</v>
      </c>
      <c r="H150" s="1">
        <f t="shared" ca="1" si="19"/>
        <v>0.31015450968552538</v>
      </c>
      <c r="I150" s="1">
        <f t="shared" ca="1" si="19"/>
        <v>0.37938952020610295</v>
      </c>
      <c r="J150" s="1">
        <f t="shared" ca="1" si="19"/>
        <v>0.47294870100067082</v>
      </c>
      <c r="K150" s="1">
        <f t="shared" ca="1" si="19"/>
        <v>0.23077032840835615</v>
      </c>
      <c r="L150" s="1">
        <f t="shared" ca="1" si="19"/>
        <v>1.446360290414922E-2</v>
      </c>
      <c r="M150" s="1">
        <f t="shared" ca="1" si="19"/>
        <v>3.3869143436319547E-2</v>
      </c>
      <c r="N150" s="1">
        <f t="shared" ca="1" si="19"/>
        <v>0.18858933003855849</v>
      </c>
      <c r="O150" s="1">
        <f t="shared" ca="1" si="19"/>
        <v>0.24800728037767</v>
      </c>
      <c r="P150" s="1">
        <f t="shared" ca="1" si="19"/>
        <v>0.15546856383847055</v>
      </c>
      <c r="Q150" s="1">
        <f t="shared" ca="1" si="19"/>
        <v>0.16818847948933924</v>
      </c>
      <c r="R150" s="1">
        <f t="shared" ca="1" si="19"/>
        <v>0.17761574927066007</v>
      </c>
      <c r="S150" s="1">
        <f t="shared" ca="1" si="19"/>
        <v>8.7911502256145163E-2</v>
      </c>
      <c r="T150" s="1">
        <f t="shared" ca="1" si="19"/>
        <v>1.5058732351501566E-2</v>
      </c>
      <c r="U150" s="1">
        <f t="shared" ca="1" si="18"/>
        <v>1.1156885615146956E-2</v>
      </c>
      <c r="V150" s="1">
        <f t="shared" ca="1" si="15"/>
        <v>0.17199957216663242</v>
      </c>
      <c r="W150" s="1">
        <f t="shared" ca="1" si="16"/>
        <v>0.49658303534960124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1.9380434987676127E-2</v>
      </c>
      <c r="E151" s="1">
        <f t="shared" ca="1" si="13"/>
        <v>-1.9309366820805994E-2</v>
      </c>
      <c r="F151" s="1">
        <f t="shared" ca="1" si="19"/>
        <v>9.1612279379078565E-3</v>
      </c>
      <c r="G151" s="1">
        <f t="shared" ca="1" si="19"/>
        <v>0.15516230451945681</v>
      </c>
      <c r="H151" s="1">
        <f t="shared" ca="1" si="19"/>
        <v>0.31056517410943896</v>
      </c>
      <c r="I151" s="1">
        <f t="shared" ca="1" si="19"/>
        <v>0.26506946764225214</v>
      </c>
      <c r="J151" s="1">
        <f t="shared" ca="1" si="19"/>
        <v>0.168469441838698</v>
      </c>
      <c r="K151" s="1">
        <f t="shared" ca="1" si="19"/>
        <v>0.10094160726855494</v>
      </c>
      <c r="L151" s="1">
        <f t="shared" ca="1" si="19"/>
        <v>5.9558407897866927E-2</v>
      </c>
      <c r="M151" s="1">
        <f t="shared" ca="1" si="19"/>
        <v>3.9281692325031502E-2</v>
      </c>
      <c r="N151" s="1">
        <f t="shared" ca="1" si="19"/>
        <v>1.6677445083663825E-2</v>
      </c>
      <c r="O151" s="1">
        <f t="shared" ca="1" si="19"/>
        <v>-3.9984718945059464E-2</v>
      </c>
      <c r="P151" s="1">
        <f t="shared" ca="1" si="19"/>
        <v>-6.2602803983998506E-2</v>
      </c>
      <c r="Q151" s="1">
        <f t="shared" ca="1" si="19"/>
        <v>-2.6459816429807888E-2</v>
      </c>
      <c r="R151" s="1">
        <f t="shared" ca="1" si="19"/>
        <v>-4.161770957463143E-3</v>
      </c>
      <c r="S151" s="1">
        <f t="shared" ca="1" si="19"/>
        <v>-4.2330046070193916E-3</v>
      </c>
      <c r="T151" s="1">
        <f t="shared" ca="1" si="19"/>
        <v>6.5035695035304472E-3</v>
      </c>
      <c r="U151" s="1">
        <f t="shared" ca="1" si="18"/>
        <v>5.8072703159760465E-2</v>
      </c>
      <c r="V151" s="1">
        <f t="shared" ca="1" si="15"/>
        <v>0.26093632668418992</v>
      </c>
      <c r="W151" s="1">
        <f t="shared" ca="1" si="16"/>
        <v>0.56886300819589497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3.1948984651787235E-2</v>
      </c>
      <c r="E152" s="1">
        <f t="shared" ca="1" si="13"/>
        <v>1.8923255534905179E-2</v>
      </c>
      <c r="F152" s="1">
        <f t="shared" ca="1" si="19"/>
        <v>9.5904335151788506E-2</v>
      </c>
      <c r="G152" s="1">
        <f t="shared" ca="1" si="19"/>
        <v>0.27789221928335733</v>
      </c>
      <c r="H152" s="1">
        <f t="shared" ca="1" si="19"/>
        <v>0.43820178539590876</v>
      </c>
      <c r="I152" s="1">
        <f t="shared" ca="1" si="19"/>
        <v>0.26991193502096289</v>
      </c>
      <c r="J152" s="1">
        <f t="shared" ca="1" si="19"/>
        <v>0.12481815353318004</v>
      </c>
      <c r="K152" s="1">
        <f t="shared" ca="1" si="19"/>
        <v>0.10587823436386232</v>
      </c>
      <c r="L152" s="1">
        <f t="shared" ca="1" si="19"/>
        <v>0.10696253135541585</v>
      </c>
      <c r="M152" s="1">
        <f t="shared" ca="1" si="19"/>
        <v>0.103552584493419</v>
      </c>
      <c r="N152" s="1">
        <f t="shared" ca="1" si="19"/>
        <v>0.12699499685092669</v>
      </c>
      <c r="O152" s="1">
        <f t="shared" ca="1" si="19"/>
        <v>0.16582787738469823</v>
      </c>
      <c r="P152" s="1">
        <f t="shared" ca="1" si="19"/>
        <v>0.29347702139719056</v>
      </c>
      <c r="Q152" s="1">
        <f t="shared" ca="1" si="19"/>
        <v>0.41958613881567713</v>
      </c>
      <c r="R152" s="1">
        <f t="shared" ca="1" si="19"/>
        <v>0.25730632724175823</v>
      </c>
      <c r="S152" s="1">
        <f t="shared" ca="1" si="19"/>
        <v>0.10777817072318414</v>
      </c>
      <c r="T152" s="1">
        <f t="shared" ca="1" si="19"/>
        <v>7.2136960935680408E-2</v>
      </c>
      <c r="U152" s="1">
        <f t="shared" ca="1" si="18"/>
        <v>7.230647447615475E-2</v>
      </c>
      <c r="V152" s="1">
        <f t="shared" ca="1" si="15"/>
        <v>0.17778923703477037</v>
      </c>
      <c r="W152" s="1">
        <f t="shared" ca="1" si="16"/>
        <v>0.46044316219085407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-4.0665214614431448E-2</v>
      </c>
      <c r="E153" s="1">
        <f t="shared" ca="1" si="13"/>
        <v>3.4791218655100584E-2</v>
      </c>
      <c r="F153" s="1">
        <f t="shared" ca="1" si="19"/>
        <v>6.5458981026241064E-2</v>
      </c>
      <c r="G153" s="1">
        <f t="shared" ca="1" si="19"/>
        <v>3.3141525906564939E-2</v>
      </c>
      <c r="H153" s="1">
        <f t="shared" ca="1" si="19"/>
        <v>1.5268543655608599E-2</v>
      </c>
      <c r="I153" s="1">
        <f t="shared" ca="1" si="19"/>
        <v>8.7195359522663218E-2</v>
      </c>
      <c r="J153" s="1">
        <f t="shared" ca="1" si="19"/>
        <v>0.23461570509651639</v>
      </c>
      <c r="K153" s="1">
        <f t="shared" ca="1" si="19"/>
        <v>0.34479653220933726</v>
      </c>
      <c r="L153" s="1">
        <f t="shared" ca="1" si="19"/>
        <v>0.25169932509440845</v>
      </c>
      <c r="M153" s="1">
        <f t="shared" ca="1" si="19"/>
        <v>0.1573866405479194</v>
      </c>
      <c r="N153" s="1">
        <f t="shared" ca="1" si="19"/>
        <v>0.18737371627701277</v>
      </c>
      <c r="O153" s="1">
        <f t="shared" ca="1" si="19"/>
        <v>0.2645412760167169</v>
      </c>
      <c r="P153" s="1">
        <f t="shared" ca="1" si="19"/>
        <v>0.18019516343405848</v>
      </c>
      <c r="Q153" s="1">
        <f t="shared" ca="1" si="19"/>
        <v>0.11408661309104214</v>
      </c>
      <c r="R153" s="1">
        <f t="shared" ca="1" si="19"/>
        <v>0.10279545032161803</v>
      </c>
      <c r="S153" s="1">
        <f t="shared" ca="1" si="19"/>
        <v>0.10359192766814924</v>
      </c>
      <c r="T153" s="1">
        <f t="shared" ca="1" si="19"/>
        <v>4.2952559356444237E-2</v>
      </c>
      <c r="U153" s="1">
        <f t="shared" ca="1" si="18"/>
        <v>-2.9651382194014041E-2</v>
      </c>
      <c r="V153" s="1">
        <f t="shared" ca="1" si="15"/>
        <v>-7.1440442615726449E-2</v>
      </c>
      <c r="W153" s="1">
        <f t="shared" ca="1" si="16"/>
        <v>-4.6546194737302655E-2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7.7317802658757623E-2</v>
      </c>
      <c r="E154" s="1">
        <f t="shared" ca="1" si="13"/>
        <v>0.11413445236645185</v>
      </c>
      <c r="F154" s="1">
        <f t="shared" ca="1" si="19"/>
        <v>0.1570818960905235</v>
      </c>
      <c r="G154" s="1">
        <f t="shared" ca="1" si="19"/>
        <v>0.11913293708844856</v>
      </c>
      <c r="H154" s="1">
        <f t="shared" ca="1" si="19"/>
        <v>0.10832658838114925</v>
      </c>
      <c r="I154" s="1">
        <f t="shared" ca="1" si="19"/>
        <v>0.27328323138531541</v>
      </c>
      <c r="J154" s="1">
        <f t="shared" ca="1" si="19"/>
        <v>0.49520094591180397</v>
      </c>
      <c r="K154" s="1">
        <f t="shared" ca="1" si="19"/>
        <v>0.3988841981850722</v>
      </c>
      <c r="L154" s="1">
        <f t="shared" ca="1" si="19"/>
        <v>0.15485043822172653</v>
      </c>
      <c r="M154" s="1">
        <f t="shared" ca="1" si="19"/>
        <v>9.9393866948882234E-2</v>
      </c>
      <c r="N154" s="1">
        <f t="shared" ca="1" si="19"/>
        <v>0.3270281791889223</v>
      </c>
      <c r="O154" s="1">
        <f t="shared" ca="1" si="19"/>
        <v>0.54926295503226386</v>
      </c>
      <c r="P154" s="1">
        <f t="shared" ca="1" si="19"/>
        <v>0.43102480069306087</v>
      </c>
      <c r="Q154" s="1">
        <f t="shared" ca="1" si="19"/>
        <v>0.26101467215490942</v>
      </c>
      <c r="R154" s="1">
        <f t="shared" ca="1" si="19"/>
        <v>0.18419153435787181</v>
      </c>
      <c r="S154" s="1">
        <f t="shared" ca="1" si="19"/>
        <v>0.1408741287234149</v>
      </c>
      <c r="T154" s="1">
        <f t="shared" ca="1" si="19"/>
        <v>0.1177981425729254</v>
      </c>
      <c r="U154" s="1">
        <f t="shared" ca="1" si="18"/>
        <v>7.7921657471976019E-2</v>
      </c>
      <c r="V154" s="1">
        <f t="shared" ca="1" si="15"/>
        <v>1.3570264559872546E-2</v>
      </c>
      <c r="W154" s="1">
        <f t="shared" ca="1" si="16"/>
        <v>-7.3754883697109572E-2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8.8250243646288501E-2</v>
      </c>
      <c r="E155" s="1">
        <f t="shared" ca="1" si="13"/>
        <v>9.1791816894094921E-2</v>
      </c>
      <c r="F155" s="1">
        <f t="shared" ca="1" si="19"/>
        <v>0.14219259236887091</v>
      </c>
      <c r="G155" s="1">
        <f t="shared" ca="1" si="19"/>
        <v>0.1627548842995637</v>
      </c>
      <c r="H155" s="1">
        <f t="shared" ca="1" si="19"/>
        <v>0.13003972210175596</v>
      </c>
      <c r="I155" s="1">
        <f t="shared" ca="1" si="19"/>
        <v>5.728947461057695E-2</v>
      </c>
      <c r="J155" s="1">
        <f t="shared" ca="1" si="19"/>
        <v>4.0023414878429663E-2</v>
      </c>
      <c r="K155" s="1">
        <f t="shared" ca="1" si="19"/>
        <v>8.1360405965101426E-2</v>
      </c>
      <c r="L155" s="1">
        <f t="shared" ca="1" si="19"/>
        <v>8.0299404586783668E-2</v>
      </c>
      <c r="M155" s="1">
        <f t="shared" ca="1" si="19"/>
        <v>4.6682917687826939E-2</v>
      </c>
      <c r="N155" s="1">
        <f t="shared" ca="1" si="19"/>
        <v>5.1540278002079977E-2</v>
      </c>
      <c r="O155" s="1">
        <f t="shared" ca="1" si="19"/>
        <v>6.6345049123635452E-2</v>
      </c>
      <c r="P155" s="1">
        <f t="shared" ca="1" si="19"/>
        <v>4.6688230530262886E-2</v>
      </c>
      <c r="Q155" s="1">
        <f t="shared" ca="1" si="19"/>
        <v>-2.5730647927507365E-3</v>
      </c>
      <c r="R155" s="1">
        <f t="shared" ca="1" si="19"/>
        <v>-4.6115331905239951E-3</v>
      </c>
      <c r="S155" s="1">
        <f t="shared" ca="1" si="19"/>
        <v>3.0706322032912375E-2</v>
      </c>
      <c r="T155" s="1">
        <f t="shared" ca="1" si="19"/>
        <v>6.009187205975812E-2</v>
      </c>
      <c r="U155" s="1">
        <f t="shared" ca="1" si="18"/>
        <v>0.1053326387633543</v>
      </c>
      <c r="V155" s="1">
        <f t="shared" ca="1" si="15"/>
        <v>0.28808287189163867</v>
      </c>
      <c r="W155" s="1">
        <f t="shared" ca="1" si="16"/>
        <v>0.57319466718944823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6.1190202088453126E-2</v>
      </c>
      <c r="E156" s="1">
        <f t="shared" ca="1" si="13"/>
        <v>0.13544207548830797</v>
      </c>
      <c r="F156" s="1">
        <f t="shared" ca="1" si="19"/>
        <v>0.2637810790696743</v>
      </c>
      <c r="G156" s="1">
        <f t="shared" ca="1" si="19"/>
        <v>0.36510735994225385</v>
      </c>
      <c r="H156" s="1">
        <f t="shared" ca="1" si="19"/>
        <v>0.27738187732763742</v>
      </c>
      <c r="I156" s="1">
        <f t="shared" ca="1" si="19"/>
        <v>0.2962972182887641</v>
      </c>
      <c r="J156" s="1">
        <f t="shared" ca="1" si="19"/>
        <v>0.46902957653676508</v>
      </c>
      <c r="K156" s="1">
        <f t="shared" ca="1" si="19"/>
        <v>0.38610208548159458</v>
      </c>
      <c r="L156" s="1">
        <f t="shared" ca="1" si="19"/>
        <v>0.15941727960252267</v>
      </c>
      <c r="M156" s="1">
        <f t="shared" ca="1" si="19"/>
        <v>0.12185015493668575</v>
      </c>
      <c r="N156" s="1">
        <f t="shared" ca="1" si="19"/>
        <v>0.3458951772938138</v>
      </c>
      <c r="O156" s="1">
        <f t="shared" ca="1" si="19"/>
        <v>0.5077993686831539</v>
      </c>
      <c r="P156" s="1">
        <f t="shared" ca="1" si="19"/>
        <v>0.43305342914643175</v>
      </c>
      <c r="Q156" s="1">
        <f t="shared" ca="1" si="19"/>
        <v>0.35789629930853761</v>
      </c>
      <c r="R156" s="1">
        <f t="shared" ca="1" si="19"/>
        <v>0.20662965511133563</v>
      </c>
      <c r="S156" s="1">
        <f t="shared" ca="1" si="19"/>
        <v>2.0537808091411397E-2</v>
      </c>
      <c r="T156" s="1">
        <f t="shared" ca="1" si="19"/>
        <v>-9.0869839663742596E-2</v>
      </c>
      <c r="U156" s="1">
        <f t="shared" ca="1" si="18"/>
        <v>-0.10136254194391918</v>
      </c>
      <c r="V156" s="1">
        <f t="shared" ca="1" si="15"/>
        <v>-4.7634509969663279E-2</v>
      </c>
      <c r="W156" s="1">
        <f t="shared" ca="1" si="16"/>
        <v>-1.3790835006359218E-2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3.1874276579822496E-2</v>
      </c>
      <c r="E157" s="1">
        <f t="shared" ca="1" si="13"/>
        <v>8.5433587733902708E-2</v>
      </c>
      <c r="F157" s="1">
        <f t="shared" ca="1" si="19"/>
        <v>0.27321752488357332</v>
      </c>
      <c r="G157" s="1">
        <f t="shared" ca="1" si="19"/>
        <v>0.42012310451314938</v>
      </c>
      <c r="H157" s="1">
        <f t="shared" ca="1" si="19"/>
        <v>0.28123659793758199</v>
      </c>
      <c r="I157" s="1">
        <f t="shared" ca="1" si="19"/>
        <v>0.3176796578569962</v>
      </c>
      <c r="J157" s="1">
        <f t="shared" ca="1" si="19"/>
        <v>0.48059710437262454</v>
      </c>
      <c r="K157" s="1">
        <f t="shared" ca="1" si="19"/>
        <v>0.37042514390674108</v>
      </c>
      <c r="L157" s="1">
        <f t="shared" ca="1" si="19"/>
        <v>0.14333770423323974</v>
      </c>
      <c r="M157" s="1">
        <f t="shared" ca="1" si="19"/>
        <v>0.12980029327976486</v>
      </c>
      <c r="N157" s="1">
        <f t="shared" ca="1" si="19"/>
        <v>0.27429042218970995</v>
      </c>
      <c r="O157" s="1">
        <f t="shared" ca="1" si="19"/>
        <v>0.35228897581681612</v>
      </c>
      <c r="P157" s="1">
        <f t="shared" ca="1" si="19"/>
        <v>0.29909370628680232</v>
      </c>
      <c r="Q157" s="1">
        <f t="shared" ca="1" si="19"/>
        <v>0.3065652077352144</v>
      </c>
      <c r="R157" s="1">
        <f t="shared" ca="1" si="19"/>
        <v>0.26473729727326656</v>
      </c>
      <c r="S157" s="1">
        <f t="shared" ca="1" si="19"/>
        <v>0.1115050903206547</v>
      </c>
      <c r="T157" s="1">
        <f t="shared" ca="1" si="19"/>
        <v>1.1843506498023571E-3</v>
      </c>
      <c r="U157" s="1">
        <f t="shared" ca="1" si="18"/>
        <v>1.4838692712860419E-2</v>
      </c>
      <c r="V157" s="1">
        <f t="shared" ca="1" si="15"/>
        <v>3.6837723966236691E-2</v>
      </c>
      <c r="W157" s="1">
        <f t="shared" ca="1" si="16"/>
        <v>-4.9499271312921133E-3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-1.8237165313316869E-3</v>
      </c>
      <c r="E158" s="1">
        <f t="shared" ca="1" si="13"/>
        <v>0.10815548668310236</v>
      </c>
      <c r="F158" s="1">
        <f t="shared" ca="1" si="19"/>
        <v>0.26435208541964023</v>
      </c>
      <c r="G158" s="1">
        <f t="shared" ca="1" si="19"/>
        <v>0.3840052255030163</v>
      </c>
      <c r="H158" s="1">
        <f t="shared" ca="1" si="19"/>
        <v>0.228726736223891</v>
      </c>
      <c r="I158" s="1">
        <f t="shared" ca="1" si="19"/>
        <v>0.13685218250237371</v>
      </c>
      <c r="J158" s="1">
        <f t="shared" ca="1" si="19"/>
        <v>0.17570465194017523</v>
      </c>
      <c r="K158" s="1">
        <f t="shared" ca="1" si="19"/>
        <v>0.17502972469359587</v>
      </c>
      <c r="L158" s="1">
        <f ca="1">(L108+0.6*(M108+K108)+0.15*(J108+N108))/(1+2*0.6+2*0.15)</f>
        <v>7.231961893527715E-2</v>
      </c>
      <c r="M158" s="1">
        <f t="shared" ca="1" si="19"/>
        <v>5.4013536080555922E-3</v>
      </c>
      <c r="N158" s="1">
        <f t="shared" ca="1" si="19"/>
        <v>2.1639122024400353E-2</v>
      </c>
      <c r="O158" s="1">
        <f t="shared" ca="1" si="19"/>
        <v>7.9028323471840994E-2</v>
      </c>
      <c r="P158" s="1">
        <f t="shared" ca="1" si="19"/>
        <v>8.8389813328082628E-2</v>
      </c>
      <c r="Q158" s="1">
        <f t="shared" ca="1" si="19"/>
        <v>9.1898127392089773E-2</v>
      </c>
      <c r="R158" s="1">
        <f t="shared" ca="1" si="19"/>
        <v>6.6327112875869759E-2</v>
      </c>
      <c r="S158" s="1">
        <f t="shared" ca="1" si="19"/>
        <v>8.177702149937835E-2</v>
      </c>
      <c r="T158" s="1">
        <f t="shared" ca="1" si="19"/>
        <v>6.5203954898935851E-2</v>
      </c>
      <c r="U158" s="1">
        <f t="shared" ca="1" si="18"/>
        <v>3.1918385990556006E-2</v>
      </c>
      <c r="V158" s="1">
        <f t="shared" ca="1" si="15"/>
        <v>0.1776329436063053</v>
      </c>
      <c r="W158" s="1">
        <f ca="1">(W108+0.6*(V108)+0.15*U108)/(1+0.6+0.15)</f>
        <v>0.49236871680305411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6.1272727104827477E-3</v>
      </c>
      <c r="E160" s="3">
        <f t="shared" ref="E160:W160" ca="1" si="20">AVERAGE(E111:E134)</f>
        <v>5.994812553898643E-2</v>
      </c>
      <c r="F160" s="3">
        <f t="shared" ca="1" si="20"/>
        <v>0.22380884951652927</v>
      </c>
      <c r="G160" s="3">
        <f t="shared" ca="1" si="20"/>
        <v>0.43572009975189929</v>
      </c>
      <c r="H160" s="3">
        <f t="shared" ca="1" si="20"/>
        <v>0.48750600147881856</v>
      </c>
      <c r="I160" s="3">
        <f t="shared" ca="1" si="20"/>
        <v>0.32421968656267347</v>
      </c>
      <c r="J160" s="3">
        <f t="shared" ca="1" si="20"/>
        <v>0.31772071591204776</v>
      </c>
      <c r="K160" s="3">
        <f t="shared" ca="1" si="20"/>
        <v>0.40054416809870191</v>
      </c>
      <c r="L160" s="3">
        <f t="shared" ca="1" si="20"/>
        <v>0.23627433385849139</v>
      </c>
      <c r="M160" s="3">
        <f t="shared" ca="1" si="20"/>
        <v>8.0697596946995076E-2</v>
      </c>
      <c r="N160" s="3">
        <f t="shared" ca="1" si="20"/>
        <v>4.5076727396790049E-2</v>
      </c>
      <c r="O160" s="3">
        <f t="shared" ca="1" si="20"/>
        <v>4.5725935612077023E-2</v>
      </c>
      <c r="P160" s="3">
        <f t="shared" ca="1" si="20"/>
        <v>4.3074964940046499E-2</v>
      </c>
      <c r="Q160" s="3">
        <f t="shared" ca="1" si="20"/>
        <v>4.2873568661570251E-2</v>
      </c>
      <c r="R160" s="3">
        <f t="shared" ca="1" si="20"/>
        <v>3.8083207467941305E-2</v>
      </c>
      <c r="S160" s="3">
        <f t="shared" ca="1" si="20"/>
        <v>3.3360612212687935E-2</v>
      </c>
      <c r="T160" s="3">
        <f t="shared" ca="1" si="20"/>
        <v>3.2339493457261552E-2</v>
      </c>
      <c r="U160" s="3">
        <f t="shared" ca="1" si="20"/>
        <v>2.5835682860481213E-2</v>
      </c>
      <c r="V160" s="3">
        <f t="shared" ca="1" si="20"/>
        <v>2.5467932343542308E-2</v>
      </c>
      <c r="W160" s="3">
        <f t="shared" ca="1" si="20"/>
        <v>4.3012848509950685E-2</v>
      </c>
    </row>
    <row r="161" spans="2:23">
      <c r="C161" s="1" t="s">
        <v>198</v>
      </c>
      <c r="D161" s="10">
        <f ca="1">AVERAGE(D135:D158)</f>
        <v>1.0988762443217786E-2</v>
      </c>
      <c r="E161" s="3">
        <f t="shared" ref="E161:W161" ca="1" si="21">AVERAGE(E135:E158)</f>
        <v>5.0282462110983715E-2</v>
      </c>
      <c r="F161" s="3">
        <f t="shared" ca="1" si="21"/>
        <v>0.16610488241076946</v>
      </c>
      <c r="G161" s="3">
        <f t="shared" ca="1" si="21"/>
        <v>0.31296076022910219</v>
      </c>
      <c r="H161" s="3">
        <f t="shared" ca="1" si="21"/>
        <v>0.33403131854048823</v>
      </c>
      <c r="I161" s="3">
        <f t="shared" ca="1" si="21"/>
        <v>0.28741545571047195</v>
      </c>
      <c r="J161" s="3">
        <f t="shared" ca="1" si="21"/>
        <v>0.31593344563465164</v>
      </c>
      <c r="K161" s="3">
        <f t="shared" ca="1" si="21"/>
        <v>0.26255631276232183</v>
      </c>
      <c r="L161" s="3">
        <f t="shared" ca="1" si="21"/>
        <v>0.13053027992478294</v>
      </c>
      <c r="M161" s="3">
        <f t="shared" ca="1" si="21"/>
        <v>0.1128049908012163</v>
      </c>
      <c r="N161" s="3">
        <f t="shared" ca="1" si="21"/>
        <v>0.23249475027370048</v>
      </c>
      <c r="O161" s="3">
        <f t="shared" ca="1" si="21"/>
        <v>0.3200966273624487</v>
      </c>
      <c r="P161" s="3">
        <f t="shared" ca="1" si="21"/>
        <v>0.2953513455117866</v>
      </c>
      <c r="Q161" s="3">
        <f t="shared" ca="1" si="21"/>
        <v>0.28671634690877212</v>
      </c>
      <c r="R161" s="3">
        <f t="shared" ca="1" si="21"/>
        <v>0.20272948625691201</v>
      </c>
      <c r="S161" s="3">
        <f t="shared" ca="1" si="21"/>
        <v>0.11566576781796918</v>
      </c>
      <c r="T161" s="3">
        <f t="shared" ca="1" si="21"/>
        <v>7.7260215092420051E-2</v>
      </c>
      <c r="U161" s="3">
        <f t="shared" ca="1" si="21"/>
        <v>7.6314573029969787E-2</v>
      </c>
      <c r="V161" s="3">
        <f t="shared" ca="1" si="21"/>
        <v>0.14380148353676006</v>
      </c>
      <c r="W161" s="3">
        <f t="shared" ca="1" si="21"/>
        <v>0.28065412650417587</v>
      </c>
    </row>
    <row r="162" spans="2:23">
      <c r="C162" s="1" t="s">
        <v>16</v>
      </c>
      <c r="D162" s="3">
        <f ca="1">IF(D165&gt;0,TINV(TTEST(D111:D134,D135:D158,2,2),46),-TINV(TTEST(D111:D134,D135:D158,2,2),46))</f>
        <v>-0.22779743899424137</v>
      </c>
      <c r="E162" s="3">
        <f t="shared" ref="E162:V162" ca="1" si="22">IF(E165&gt;0,TINV(TTEST(E111:E134,E135:E158,2,2),46),-TINV(TTEST(E111:E134,E135:E158,2,2),46))</f>
        <v>0.48531946442652285</v>
      </c>
      <c r="F162" s="3">
        <f t="shared" ca="1" si="22"/>
        <v>1.6926918193333194</v>
      </c>
      <c r="G162" s="3">
        <f t="shared" ca="1" si="22"/>
        <v>2.1589390982740051</v>
      </c>
      <c r="H162" s="3">
        <f t="shared" ca="1" si="22"/>
        <v>2.8918280863375072</v>
      </c>
      <c r="I162" s="3">
        <f t="shared" ca="1" si="22"/>
        <v>1.1955820982877712</v>
      </c>
      <c r="J162" s="3">
        <f t="shared" ca="1" si="22"/>
        <v>4.9235784456075016E-2</v>
      </c>
      <c r="K162" s="3">
        <f t="shared" ca="1" si="22"/>
        <v>3.9199974659020187</v>
      </c>
      <c r="L162" s="3">
        <f t="shared" ca="1" si="22"/>
        <v>4.733403051756861</v>
      </c>
      <c r="M162" s="3">
        <f t="shared" ca="1" si="22"/>
        <v>-1.7222454649295962</v>
      </c>
      <c r="N162" s="3">
        <f t="shared" ca="1" si="22"/>
        <v>-5.3252050033852374</v>
      </c>
      <c r="O162" s="3">
        <f t="shared" ca="1" si="22"/>
        <v>-6.1803223653882284</v>
      </c>
      <c r="P162" s="3">
        <f t="shared" ca="1" si="22"/>
        <v>-6.419725254161559</v>
      </c>
      <c r="Q162" s="3">
        <f t="shared" ca="1" si="22"/>
        <v>-6.1408643828867042</v>
      </c>
      <c r="R162" s="3">
        <f t="shared" ca="1" si="22"/>
        <v>-5.5735742590538244</v>
      </c>
      <c r="S162" s="3">
        <f t="shared" ca="1" si="22"/>
        <v>-3.8331922865690942</v>
      </c>
      <c r="T162" s="3">
        <f t="shared" ca="1" si="22"/>
        <v>-2.1798348844861577</v>
      </c>
      <c r="U162" s="3">
        <f t="shared" ca="1" si="22"/>
        <v>-2.7668693136784341</v>
      </c>
      <c r="V162" s="3">
        <f t="shared" ca="1" si="22"/>
        <v>-4.2758244038899029</v>
      </c>
      <c r="W162" s="3">
        <f ca="1">IF(W165&gt;0,TINV(TTEST(W111:W134,W135:W158,2,2),46),-TINV(TTEST(W111:W134,W135:W158,2,2),46))</f>
        <v>-4.1962067326294132</v>
      </c>
    </row>
    <row r="163" spans="2:23">
      <c r="B163" s="1" t="s">
        <v>199</v>
      </c>
      <c r="C163" s="1" t="s">
        <v>0</v>
      </c>
      <c r="D163" s="3">
        <f ca="1">STDEV(D111:D134)/SQRT(COUNT(D111:D134))</f>
        <v>1.6934341666029692E-2</v>
      </c>
      <c r="E163" s="3">
        <f t="shared" ref="E163:W163" ca="1" si="23">STDEV(E111:E134)/SQRT(COUNT(E111:E134))</f>
        <v>1.5089386181325741E-2</v>
      </c>
      <c r="F163" s="3">
        <f t="shared" ca="1" si="23"/>
        <v>2.2363829107783371E-2</v>
      </c>
      <c r="G163" s="3">
        <f t="shared" ca="1" si="23"/>
        <v>3.4015616794151694E-2</v>
      </c>
      <c r="H163" s="3">
        <f t="shared" ca="1" si="23"/>
        <v>2.400168925039263E-2</v>
      </c>
      <c r="I163" s="3">
        <f t="shared" ca="1" si="23"/>
        <v>1.162575170926501E-2</v>
      </c>
      <c r="J163" s="3">
        <f t="shared" ca="1" si="23"/>
        <v>1.6085325580978568E-2</v>
      </c>
      <c r="K163" s="3">
        <f t="shared" ca="1" si="23"/>
        <v>1.8374121959678736E-2</v>
      </c>
      <c r="L163" s="3">
        <f t="shared" ca="1" si="23"/>
        <v>1.3463155653629594E-2</v>
      </c>
      <c r="M163" s="3">
        <f t="shared" ca="1" si="23"/>
        <v>1.3869823724190667E-2</v>
      </c>
      <c r="N163" s="3">
        <f t="shared" ca="1" si="23"/>
        <v>1.9815292829535806E-2</v>
      </c>
      <c r="O163" s="3">
        <f t="shared" ca="1" si="23"/>
        <v>1.8490212405479597E-2</v>
      </c>
      <c r="P163" s="3">
        <f t="shared" ca="1" si="23"/>
        <v>1.5565366585010482E-2</v>
      </c>
      <c r="Q163" s="3">
        <f t="shared" ca="1" si="23"/>
        <v>1.4884914439974969E-2</v>
      </c>
      <c r="R163" s="3">
        <f t="shared" ca="1" si="23"/>
        <v>1.2971505389315192E-2</v>
      </c>
      <c r="S163" s="3">
        <f t="shared" ca="1" si="23"/>
        <v>1.110590780599674E-2</v>
      </c>
      <c r="T163" s="3">
        <f t="shared" ca="1" si="23"/>
        <v>9.5199171167399607E-3</v>
      </c>
      <c r="U163" s="3">
        <f t="shared" ca="1" si="23"/>
        <v>9.4769861330517621E-3</v>
      </c>
      <c r="V163" s="3">
        <f t="shared" ca="1" si="23"/>
        <v>1.2616669888422812E-2</v>
      </c>
      <c r="W163" s="3">
        <f t="shared" ca="1" si="23"/>
        <v>2.2219389825502246E-2</v>
      </c>
    </row>
    <row r="164" spans="2:23">
      <c r="C164" s="1" t="s">
        <v>198</v>
      </c>
      <c r="D164" s="3">
        <f ca="1">STDEV(D135:D158)/SQRT(COUNT(D135:D158))</f>
        <v>1.2987626996469706E-2</v>
      </c>
      <c r="E164" s="3">
        <f t="shared" ref="E164:W164" ca="1" si="24">STDEV(E135:E158)/SQRT(COUNT(E135:E158))</f>
        <v>1.2998493897697951E-2</v>
      </c>
      <c r="F164" s="3">
        <f t="shared" ca="1" si="24"/>
        <v>2.5729193453464572E-2</v>
      </c>
      <c r="G164" s="3">
        <f t="shared" ca="1" si="24"/>
        <v>4.5564306750536375E-2</v>
      </c>
      <c r="H164" s="3">
        <f t="shared" ca="1" si="24"/>
        <v>4.7334350969541743E-2</v>
      </c>
      <c r="I164" s="3">
        <f t="shared" ca="1" si="24"/>
        <v>2.8503811671127161E-2</v>
      </c>
      <c r="J164" s="3">
        <f t="shared" ca="1" si="24"/>
        <v>3.2541803356584714E-2</v>
      </c>
      <c r="K164" s="3">
        <f t="shared" ca="1" si="24"/>
        <v>3.0025030956304308E-2</v>
      </c>
      <c r="L164" s="3">
        <f t="shared" ca="1" si="24"/>
        <v>1.7827434837279311E-2</v>
      </c>
      <c r="M164" s="3">
        <f t="shared" ca="1" si="24"/>
        <v>1.2457133110404696E-2</v>
      </c>
      <c r="N164" s="3">
        <f t="shared" ca="1" si="24"/>
        <v>2.9086221156080665E-2</v>
      </c>
      <c r="O164" s="3">
        <f t="shared" ca="1" si="24"/>
        <v>4.0360379897476338E-2</v>
      </c>
      <c r="P164" s="3">
        <f t="shared" ca="1" si="24"/>
        <v>3.6082945074599949E-2</v>
      </c>
      <c r="Q164" s="3">
        <f t="shared" ca="1" si="24"/>
        <v>3.6812794721109758E-2</v>
      </c>
      <c r="R164" s="3">
        <f t="shared" ca="1" si="24"/>
        <v>2.6540202281341695E-2</v>
      </c>
      <c r="S164" s="3">
        <f t="shared" ca="1" si="24"/>
        <v>1.8376417537092262E-2</v>
      </c>
      <c r="T164" s="3">
        <f t="shared" ca="1" si="24"/>
        <v>1.8276650843779461E-2</v>
      </c>
      <c r="U164" s="3">
        <f t="shared" ca="1" si="24"/>
        <v>1.5589481610162215E-2</v>
      </c>
      <c r="V164" s="3">
        <f t="shared" ca="1" si="24"/>
        <v>2.4631822921183655E-2</v>
      </c>
      <c r="W164" s="3">
        <f t="shared" ca="1" si="24"/>
        <v>5.2091534636422326E-2</v>
      </c>
    </row>
    <row r="165" spans="2:23">
      <c r="C165" s="1" t="s">
        <v>110</v>
      </c>
      <c r="D165" s="2">
        <f ca="1">D160-D161</f>
        <v>-4.8614897327350385E-3</v>
      </c>
      <c r="E165" s="2">
        <f t="shared" ref="E165:W165" ca="1" si="25">E160-E161</f>
        <v>9.6656634280027146E-3</v>
      </c>
      <c r="F165" s="2">
        <f t="shared" ca="1" si="25"/>
        <v>5.7703967105759812E-2</v>
      </c>
      <c r="G165" s="2">
        <f t="shared" ca="1" si="25"/>
        <v>0.12275933952279711</v>
      </c>
      <c r="H165" s="2">
        <f t="shared" ca="1" si="25"/>
        <v>0.15347468293833033</v>
      </c>
      <c r="I165" s="2">
        <f t="shared" ca="1" si="25"/>
        <v>3.6804230852201525E-2</v>
      </c>
      <c r="J165" s="2">
        <f t="shared" ca="1" si="25"/>
        <v>1.7872702773961135E-3</v>
      </c>
      <c r="K165" s="2">
        <f t="shared" ca="1" si="25"/>
        <v>0.13798785533638008</v>
      </c>
      <c r="L165" s="2">
        <f t="shared" ca="1" si="25"/>
        <v>0.10574405393370845</v>
      </c>
      <c r="M165" s="2">
        <f t="shared" ca="1" si="25"/>
        <v>-3.2107393854221219E-2</v>
      </c>
      <c r="N165" s="2">
        <f t="shared" ca="1" si="25"/>
        <v>-0.18741802287691042</v>
      </c>
      <c r="O165" s="2">
        <f t="shared" ca="1" si="25"/>
        <v>-0.27437069175037165</v>
      </c>
      <c r="P165" s="2">
        <f t="shared" ca="1" si="25"/>
        <v>-0.25227638057174012</v>
      </c>
      <c r="Q165" s="2">
        <f t="shared" ca="1" si="25"/>
        <v>-0.24384277824720188</v>
      </c>
      <c r="R165" s="2">
        <f t="shared" ca="1" si="25"/>
        <v>-0.1646462787889707</v>
      </c>
      <c r="S165" s="2">
        <f t="shared" ca="1" si="25"/>
        <v>-8.2305155605281247E-2</v>
      </c>
      <c r="T165" s="2">
        <f t="shared" ca="1" si="25"/>
        <v>-4.4920721635158499E-2</v>
      </c>
      <c r="U165" s="2">
        <f t="shared" ca="1" si="25"/>
        <v>-5.0478890169488574E-2</v>
      </c>
      <c r="V165" s="2">
        <f t="shared" ca="1" si="25"/>
        <v>-0.11833355119321776</v>
      </c>
      <c r="W165" s="2">
        <f t="shared" ca="1" si="25"/>
        <v>-0.23764127799422519</v>
      </c>
    </row>
    <row r="167" spans="2:23">
      <c r="B167" s="1" t="s">
        <v>200</v>
      </c>
      <c r="D167" s="1">
        <f ca="1">COVAR(D111:D158,$C111:$C158)/VAR($C111:$C158)</f>
        <v>-2.3801043483181942E-3</v>
      </c>
      <c r="E167" s="1">
        <f t="shared" ref="E167:W167" ca="1" si="26">COVAR(E111:E158,$C111:$C158)/VAR($C111:$C158)</f>
        <v>4.7321477199596656E-3</v>
      </c>
      <c r="F167" s="1">
        <f t="shared" ca="1" si="26"/>
        <v>2.8250900562194915E-2</v>
      </c>
      <c r="G167" s="1">
        <f t="shared" ca="1" si="26"/>
        <v>6.0100926641369443E-2</v>
      </c>
      <c r="H167" s="1">
        <f t="shared" ca="1" si="26"/>
        <v>7.5138646855224214E-2</v>
      </c>
      <c r="I167" s="1">
        <f t="shared" ca="1" si="26"/>
        <v>1.8018738021390316E-2</v>
      </c>
      <c r="J167" s="1">
        <f t="shared" ca="1" si="26"/>
        <v>8.7501773997517615E-4</v>
      </c>
      <c r="K167" s="1">
        <f t="shared" ca="1" si="26"/>
        <v>6.7556554175102743E-2</v>
      </c>
      <c r="L167" s="1">
        <f t="shared" ca="1" si="26"/>
        <v>5.1770526405044787E-2</v>
      </c>
      <c r="M167" s="1">
        <f t="shared" ca="1" si="26"/>
        <v>-1.5719244907795794E-2</v>
      </c>
      <c r="N167" s="1">
        <f t="shared" ca="1" si="26"/>
        <v>-9.1756740366820702E-2</v>
      </c>
      <c r="O167" s="1">
        <f t="shared" ca="1" si="26"/>
        <v>-0.13432731783611945</v>
      </c>
      <c r="P167" s="1">
        <f t="shared" ca="1" si="26"/>
        <v>-0.12351031132158111</v>
      </c>
      <c r="Q167" s="1">
        <f t="shared" ca="1" si="26"/>
        <v>-0.11938136018352594</v>
      </c>
      <c r="R167" s="1">
        <f t="shared" ca="1" si="26"/>
        <v>-8.0608073990433571E-2</v>
      </c>
      <c r="S167" s="1">
        <f t="shared" ca="1" si="26"/>
        <v>-4.0295232431752294E-2</v>
      </c>
      <c r="T167" s="1">
        <f t="shared" ca="1" si="26"/>
        <v>-2.1992436633879696E-2</v>
      </c>
      <c r="U167" s="1">
        <f t="shared" ca="1" si="26"/>
        <v>-2.4713623312145452E-2</v>
      </c>
      <c r="V167" s="1">
        <f t="shared" ca="1" si="26"/>
        <v>-5.7934134438346205E-2</v>
      </c>
      <c r="W167" s="1">
        <f t="shared" ca="1" si="26"/>
        <v>-0.11634520901800609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1.2E-2</v>
      </c>
      <c r="E1">
        <v>1.2E-2</v>
      </c>
      <c r="F1">
        <v>9.2999999999999999E-2</v>
      </c>
      <c r="G1">
        <v>1.4E-2</v>
      </c>
      <c r="H1">
        <v>0.28999999999999998</v>
      </c>
      <c r="I1">
        <v>1.4E-2</v>
      </c>
      <c r="J1">
        <v>1.6E-2</v>
      </c>
      <c r="K1">
        <v>3.0000000000000001E-3</v>
      </c>
      <c r="L1">
        <v>3.0000000000000001E-3</v>
      </c>
      <c r="M1">
        <v>1.2E-2</v>
      </c>
      <c r="N1">
        <v>1.2999999999999999E-2</v>
      </c>
      <c r="O1">
        <v>5.8000000000000003E-2</v>
      </c>
      <c r="P1">
        <v>2E-3</v>
      </c>
      <c r="Q1">
        <v>3.0000000000000001E-3</v>
      </c>
      <c r="R1">
        <v>1.4E-2</v>
      </c>
      <c r="S1">
        <v>0.96699999999999997</v>
      </c>
      <c r="T1">
        <v>8.0000000000000002E-3</v>
      </c>
      <c r="U1">
        <v>1.4E-2</v>
      </c>
      <c r="V1">
        <v>1.0999999999999999E-2</v>
      </c>
      <c r="W1">
        <v>1.2999999999999999E-2</v>
      </c>
      <c r="Z1" s="1">
        <f>AVERAGE(D1:M1)</f>
        <v>4.6900000000000004E-2</v>
      </c>
      <c r="AA1" s="1">
        <f>AVERAGE(N1:W1)</f>
        <v>0.11029999999999998</v>
      </c>
    </row>
    <row r="2" spans="1:27">
      <c r="A2">
        <v>1</v>
      </c>
      <c r="B2" t="s">
        <v>149</v>
      </c>
      <c r="C2">
        <v>30</v>
      </c>
      <c r="D2">
        <v>8.9999999999999993E-3</v>
      </c>
      <c r="E2">
        <v>0.01</v>
      </c>
      <c r="F2">
        <v>1.7999999999999999E-2</v>
      </c>
      <c r="G2">
        <v>0.01</v>
      </c>
      <c r="H2">
        <v>1.6E-2</v>
      </c>
      <c r="I2">
        <v>0.01</v>
      </c>
      <c r="J2">
        <v>1.0999999999999999E-2</v>
      </c>
      <c r="K2">
        <v>2E-3</v>
      </c>
      <c r="L2">
        <v>0.12</v>
      </c>
      <c r="M2">
        <v>8.9999999999999993E-3</v>
      </c>
      <c r="N2">
        <v>0.01</v>
      </c>
      <c r="O2">
        <v>2.4E-2</v>
      </c>
      <c r="P2">
        <v>0.224</v>
      </c>
      <c r="Q2">
        <v>1E-3</v>
      </c>
      <c r="R2">
        <v>0.01</v>
      </c>
      <c r="S2">
        <v>0.96699999999999997</v>
      </c>
      <c r="T2">
        <v>6.0999999999999999E-2</v>
      </c>
      <c r="U2">
        <v>0.01</v>
      </c>
      <c r="V2">
        <v>1.4999999999999999E-2</v>
      </c>
      <c r="W2">
        <v>0.01</v>
      </c>
      <c r="Z2" s="1">
        <f t="shared" ref="Z2:Z48" si="0">AVERAGE(D2:M2)</f>
        <v>2.1499999999999998E-2</v>
      </c>
      <c r="AA2" s="1">
        <f t="shared" ref="AA2:AA48" si="1">AVERAGE(N2:W2)</f>
        <v>0.13319999999999999</v>
      </c>
    </row>
    <row r="3" spans="1:27">
      <c r="A3">
        <v>2</v>
      </c>
      <c r="B3" t="s">
        <v>150</v>
      </c>
      <c r="C3">
        <v>30</v>
      </c>
      <c r="D3">
        <v>1.7000000000000001E-2</v>
      </c>
      <c r="E3">
        <v>1.7000000000000001E-2</v>
      </c>
      <c r="F3">
        <v>2.8000000000000001E-2</v>
      </c>
      <c r="G3">
        <v>0.02</v>
      </c>
      <c r="H3">
        <v>3.7999999999999999E-2</v>
      </c>
      <c r="I3">
        <v>0.02</v>
      </c>
      <c r="J3">
        <v>2.1999999999999999E-2</v>
      </c>
      <c r="K3">
        <v>2E-3</v>
      </c>
      <c r="L3">
        <v>2E-3</v>
      </c>
      <c r="M3">
        <v>0.01</v>
      </c>
      <c r="N3">
        <v>1.9E-2</v>
      </c>
      <c r="O3">
        <v>4.0000000000000001E-3</v>
      </c>
      <c r="P3">
        <v>2.3E-2</v>
      </c>
      <c r="Q3">
        <v>2E-3</v>
      </c>
      <c r="R3">
        <v>0.02</v>
      </c>
      <c r="S3">
        <v>0.95199999999999996</v>
      </c>
      <c r="T3">
        <v>1E-3</v>
      </c>
      <c r="U3">
        <v>0.02</v>
      </c>
      <c r="V3">
        <v>8.0000000000000002E-3</v>
      </c>
      <c r="W3">
        <v>1.9E-2</v>
      </c>
      <c r="Z3" s="1">
        <f t="shared" si="0"/>
        <v>1.7599999999999998E-2</v>
      </c>
      <c r="AA3" s="1">
        <f t="shared" si="1"/>
        <v>0.10679999999999998</v>
      </c>
    </row>
    <row r="4" spans="1:27">
      <c r="A4">
        <v>3</v>
      </c>
      <c r="B4" t="s">
        <v>151</v>
      </c>
      <c r="C4">
        <v>30</v>
      </c>
      <c r="D4">
        <v>1.2999999999999999E-2</v>
      </c>
      <c r="E4">
        <v>1.4E-2</v>
      </c>
      <c r="F4">
        <v>5.0999999999999997E-2</v>
      </c>
      <c r="G4">
        <v>1.4999999999999999E-2</v>
      </c>
      <c r="H4">
        <v>4.0000000000000001E-3</v>
      </c>
      <c r="I4">
        <v>1.6E-2</v>
      </c>
      <c r="J4">
        <v>1.7000000000000001E-2</v>
      </c>
      <c r="K4">
        <v>2E-3</v>
      </c>
      <c r="L4">
        <v>2E-3</v>
      </c>
      <c r="M4">
        <v>0.03</v>
      </c>
      <c r="N4">
        <v>1.4999999999999999E-2</v>
      </c>
      <c r="O4">
        <v>1.0999999999999999E-2</v>
      </c>
      <c r="P4">
        <v>1.9E-2</v>
      </c>
      <c r="Q4">
        <v>3.0000000000000001E-3</v>
      </c>
      <c r="R4">
        <v>1.4999999999999999E-2</v>
      </c>
      <c r="S4">
        <v>0.99099999999999999</v>
      </c>
      <c r="T4">
        <v>2E-3</v>
      </c>
      <c r="U4">
        <v>1.4999999999999999E-2</v>
      </c>
      <c r="V4">
        <v>1.7000000000000001E-2</v>
      </c>
      <c r="W4">
        <v>1.4E-2</v>
      </c>
      <c r="Z4" s="1">
        <f t="shared" si="0"/>
        <v>1.6400000000000001E-2</v>
      </c>
      <c r="AA4" s="1">
        <f t="shared" si="1"/>
        <v>0.11019999999999999</v>
      </c>
    </row>
    <row r="5" spans="1:27">
      <c r="A5">
        <v>4</v>
      </c>
      <c r="B5" t="s">
        <v>152</v>
      </c>
      <c r="C5">
        <v>30</v>
      </c>
      <c r="D5">
        <v>1.2999999999999999E-2</v>
      </c>
      <c r="E5">
        <v>1.4E-2</v>
      </c>
      <c r="F5">
        <v>0.14699999999999999</v>
      </c>
      <c r="G5">
        <v>1.4999999999999999E-2</v>
      </c>
      <c r="H5">
        <v>1.4999999999999999E-2</v>
      </c>
      <c r="I5">
        <v>1.6E-2</v>
      </c>
      <c r="J5">
        <v>1.7000000000000001E-2</v>
      </c>
      <c r="K5">
        <v>2E-3</v>
      </c>
      <c r="L5">
        <v>2E-3</v>
      </c>
      <c r="M5">
        <v>1.2E-2</v>
      </c>
      <c r="N5">
        <v>1.4999999999999999E-2</v>
      </c>
      <c r="O5">
        <v>1.9E-2</v>
      </c>
      <c r="P5">
        <v>3.9E-2</v>
      </c>
      <c r="Q5">
        <v>1.4E-2</v>
      </c>
      <c r="R5">
        <v>1.4999999999999999E-2</v>
      </c>
      <c r="S5">
        <v>0.96</v>
      </c>
      <c r="T5">
        <v>5.3999999999999999E-2</v>
      </c>
      <c r="U5">
        <v>1.4999999999999999E-2</v>
      </c>
      <c r="V5">
        <v>1.4E-2</v>
      </c>
      <c r="W5">
        <v>1.4E-2</v>
      </c>
      <c r="Z5" s="1">
        <f t="shared" si="0"/>
        <v>2.5300000000000007E-2</v>
      </c>
      <c r="AA5" s="1">
        <f t="shared" si="1"/>
        <v>0.1159</v>
      </c>
    </row>
    <row r="6" spans="1:27">
      <c r="A6">
        <v>5</v>
      </c>
      <c r="B6" t="s">
        <v>153</v>
      </c>
      <c r="C6">
        <v>30</v>
      </c>
      <c r="D6">
        <v>1.0999999999999999E-2</v>
      </c>
      <c r="E6">
        <v>1.0999999999999999E-2</v>
      </c>
      <c r="F6">
        <v>4.3999999999999997E-2</v>
      </c>
      <c r="G6">
        <v>1.2E-2</v>
      </c>
      <c r="H6">
        <v>0.01</v>
      </c>
      <c r="I6">
        <v>1.2E-2</v>
      </c>
      <c r="J6">
        <v>1.2999999999999999E-2</v>
      </c>
      <c r="K6">
        <v>2E-3</v>
      </c>
      <c r="L6">
        <v>1.7999999999999999E-2</v>
      </c>
      <c r="M6">
        <v>1.0999999999999999E-2</v>
      </c>
      <c r="N6">
        <v>1.2E-2</v>
      </c>
      <c r="O6">
        <v>1.7000000000000001E-2</v>
      </c>
      <c r="P6">
        <v>9.7000000000000003E-2</v>
      </c>
      <c r="Q6">
        <v>2E-3</v>
      </c>
      <c r="R6">
        <v>1.2E-2</v>
      </c>
      <c r="S6">
        <v>0.91700000000000004</v>
      </c>
      <c r="T6">
        <v>0.109</v>
      </c>
      <c r="U6">
        <v>1.2E-2</v>
      </c>
      <c r="V6">
        <v>3.5999999999999997E-2</v>
      </c>
      <c r="W6">
        <v>1.0999999999999999E-2</v>
      </c>
      <c r="Z6" s="1">
        <f t="shared" si="0"/>
        <v>1.44E-2</v>
      </c>
      <c r="AA6" s="1">
        <f t="shared" si="1"/>
        <v>0.12249999999999998</v>
      </c>
    </row>
    <row r="7" spans="1:27">
      <c r="A7">
        <v>6</v>
      </c>
      <c r="B7" t="s">
        <v>154</v>
      </c>
      <c r="C7">
        <v>30</v>
      </c>
      <c r="D7">
        <v>1.2999999999999999E-2</v>
      </c>
      <c r="E7">
        <v>1.2999999999999999E-2</v>
      </c>
      <c r="F7">
        <v>7.6999999999999999E-2</v>
      </c>
      <c r="G7">
        <v>1.4999999999999999E-2</v>
      </c>
      <c r="H7">
        <v>1.9E-2</v>
      </c>
      <c r="I7">
        <v>1.4999999999999999E-2</v>
      </c>
      <c r="J7">
        <v>1.6E-2</v>
      </c>
      <c r="K7">
        <v>1E-3</v>
      </c>
      <c r="L7">
        <v>2E-3</v>
      </c>
      <c r="M7">
        <v>4.7E-2</v>
      </c>
      <c r="N7">
        <v>1.4E-2</v>
      </c>
      <c r="O7">
        <v>4.0000000000000001E-3</v>
      </c>
      <c r="P7">
        <v>2E-3</v>
      </c>
      <c r="Q7">
        <v>0.05</v>
      </c>
      <c r="R7">
        <v>1.4E-2</v>
      </c>
      <c r="S7">
        <v>0.99299999999999999</v>
      </c>
      <c r="T7">
        <v>1E-3</v>
      </c>
      <c r="U7">
        <v>1.4999999999999999E-2</v>
      </c>
      <c r="V7">
        <v>3.0000000000000001E-3</v>
      </c>
      <c r="W7">
        <v>1.4E-2</v>
      </c>
      <c r="Z7" s="1">
        <f t="shared" si="0"/>
        <v>2.1799999999999996E-2</v>
      </c>
      <c r="AA7" s="1">
        <f t="shared" si="1"/>
        <v>0.11099999999999996</v>
      </c>
    </row>
    <row r="8" spans="1:27">
      <c r="A8">
        <v>7</v>
      </c>
      <c r="B8" t="s">
        <v>155</v>
      </c>
      <c r="C8">
        <v>30</v>
      </c>
      <c r="D8">
        <v>1.0999999999999999E-2</v>
      </c>
      <c r="E8">
        <v>1.0999999999999999E-2</v>
      </c>
      <c r="F8">
        <v>1.0999999999999999E-2</v>
      </c>
      <c r="G8">
        <v>1.2E-2</v>
      </c>
      <c r="H8">
        <v>4.1000000000000002E-2</v>
      </c>
      <c r="I8">
        <v>1.2E-2</v>
      </c>
      <c r="J8">
        <v>1.2999999999999999E-2</v>
      </c>
      <c r="K8">
        <v>2E-3</v>
      </c>
      <c r="L8">
        <v>2E-3</v>
      </c>
      <c r="M8">
        <v>1.2999999999999999E-2</v>
      </c>
      <c r="N8">
        <v>1.0999999999999999E-2</v>
      </c>
      <c r="O8">
        <v>1E-3</v>
      </c>
      <c r="P8">
        <v>4.0000000000000001E-3</v>
      </c>
      <c r="Q8">
        <v>0.53400000000000003</v>
      </c>
      <c r="R8">
        <v>1.2E-2</v>
      </c>
      <c r="S8">
        <v>0.995</v>
      </c>
      <c r="T8">
        <v>5.0000000000000001E-3</v>
      </c>
      <c r="U8">
        <v>1.2E-2</v>
      </c>
      <c r="V8">
        <v>1.7000000000000001E-2</v>
      </c>
      <c r="W8">
        <v>1.0999999999999999E-2</v>
      </c>
      <c r="Z8" s="1">
        <f t="shared" si="0"/>
        <v>1.2800000000000001E-2</v>
      </c>
      <c r="AA8" s="1">
        <f t="shared" si="1"/>
        <v>0.16019999999999995</v>
      </c>
    </row>
    <row r="9" spans="1:27">
      <c r="A9">
        <v>8</v>
      </c>
      <c r="B9" t="s">
        <v>156</v>
      </c>
      <c r="C9">
        <v>30</v>
      </c>
      <c r="D9">
        <v>1.4E-2</v>
      </c>
      <c r="E9">
        <v>1.4E-2</v>
      </c>
      <c r="F9">
        <v>2.4E-2</v>
      </c>
      <c r="G9">
        <v>1.4999999999999999E-2</v>
      </c>
      <c r="H9">
        <v>1.6E-2</v>
      </c>
      <c r="I9">
        <v>1.4999999999999999E-2</v>
      </c>
      <c r="J9">
        <v>1.4999999999999999E-2</v>
      </c>
      <c r="K9">
        <v>2E-3</v>
      </c>
      <c r="L9">
        <v>3.0000000000000001E-3</v>
      </c>
      <c r="M9">
        <v>8.0000000000000002E-3</v>
      </c>
      <c r="N9">
        <v>1.4E-2</v>
      </c>
      <c r="O9">
        <v>3.0000000000000001E-3</v>
      </c>
      <c r="P9">
        <v>1.7000000000000001E-2</v>
      </c>
      <c r="Q9">
        <v>2E-3</v>
      </c>
      <c r="R9">
        <v>1.4E-2</v>
      </c>
      <c r="S9">
        <v>0.99399999999999999</v>
      </c>
      <c r="T9">
        <v>1E-3</v>
      </c>
      <c r="U9">
        <v>1.4999999999999999E-2</v>
      </c>
      <c r="V9">
        <v>2E-3</v>
      </c>
      <c r="W9">
        <v>1.4E-2</v>
      </c>
      <c r="Z9" s="1">
        <f t="shared" si="0"/>
        <v>1.26E-2</v>
      </c>
      <c r="AA9" s="1">
        <f t="shared" si="1"/>
        <v>0.10759999999999999</v>
      </c>
    </row>
    <row r="10" spans="1:27">
      <c r="A10">
        <v>9</v>
      </c>
      <c r="B10" t="s">
        <v>157</v>
      </c>
      <c r="C10">
        <v>30</v>
      </c>
      <c r="D10">
        <v>1.0999999999999999E-2</v>
      </c>
      <c r="E10">
        <v>1.0999999999999999E-2</v>
      </c>
      <c r="F10">
        <v>1.7000000000000001E-2</v>
      </c>
      <c r="G10">
        <v>1.2E-2</v>
      </c>
      <c r="H10">
        <v>4.2000000000000003E-2</v>
      </c>
      <c r="I10">
        <v>1.2E-2</v>
      </c>
      <c r="J10">
        <v>1.2E-2</v>
      </c>
      <c r="K10">
        <v>2E-3</v>
      </c>
      <c r="L10">
        <v>7.0000000000000001E-3</v>
      </c>
      <c r="M10">
        <v>3.0000000000000001E-3</v>
      </c>
      <c r="N10">
        <v>1.0999999999999999E-2</v>
      </c>
      <c r="O10">
        <v>3.0000000000000001E-3</v>
      </c>
      <c r="P10">
        <v>2.1000000000000001E-2</v>
      </c>
      <c r="Q10">
        <v>2E-3</v>
      </c>
      <c r="R10">
        <v>1.2E-2</v>
      </c>
      <c r="S10">
        <v>0.99299999999999999</v>
      </c>
      <c r="T10">
        <v>0.01</v>
      </c>
      <c r="U10">
        <v>1.2E-2</v>
      </c>
      <c r="V10">
        <v>3.0000000000000001E-3</v>
      </c>
      <c r="W10">
        <v>1.0999999999999999E-2</v>
      </c>
      <c r="Z10" s="1">
        <f t="shared" si="0"/>
        <v>1.29E-2</v>
      </c>
      <c r="AA10" s="1">
        <f t="shared" si="1"/>
        <v>0.10779999999999998</v>
      </c>
    </row>
    <row r="11" spans="1:27">
      <c r="A11">
        <v>10</v>
      </c>
      <c r="B11" t="s">
        <v>158</v>
      </c>
      <c r="C11">
        <v>30</v>
      </c>
      <c r="D11">
        <v>0.01</v>
      </c>
      <c r="E11">
        <v>0.01</v>
      </c>
      <c r="F11">
        <v>1.6E-2</v>
      </c>
      <c r="G11">
        <v>1.0999999999999999E-2</v>
      </c>
      <c r="H11">
        <v>8.9999999999999993E-3</v>
      </c>
      <c r="I11">
        <v>1.0999999999999999E-2</v>
      </c>
      <c r="J11">
        <v>1.0999999999999999E-2</v>
      </c>
      <c r="K11">
        <v>2E-3</v>
      </c>
      <c r="L11">
        <v>2.3E-2</v>
      </c>
      <c r="M11">
        <v>3.3000000000000002E-2</v>
      </c>
      <c r="N11">
        <v>0.01</v>
      </c>
      <c r="O11">
        <v>3.0000000000000001E-3</v>
      </c>
      <c r="P11">
        <v>1.7000000000000001E-2</v>
      </c>
      <c r="Q11">
        <v>0.01</v>
      </c>
      <c r="R11">
        <v>1.0999999999999999E-2</v>
      </c>
      <c r="S11">
        <v>0.996</v>
      </c>
      <c r="T11">
        <v>1E-3</v>
      </c>
      <c r="U11">
        <v>1.0999999999999999E-2</v>
      </c>
      <c r="V11">
        <v>5.0000000000000001E-3</v>
      </c>
      <c r="W11">
        <v>0.01</v>
      </c>
      <c r="Z11" s="1">
        <f t="shared" si="0"/>
        <v>1.3600000000000001E-2</v>
      </c>
      <c r="AA11" s="1">
        <f t="shared" si="1"/>
        <v>0.10739999999999997</v>
      </c>
    </row>
    <row r="12" spans="1:27">
      <c r="A12">
        <v>11</v>
      </c>
      <c r="B12" t="s">
        <v>159</v>
      </c>
      <c r="C12">
        <v>30</v>
      </c>
      <c r="D12">
        <v>1.0999999999999999E-2</v>
      </c>
      <c r="E12">
        <v>1.2E-2</v>
      </c>
      <c r="F12">
        <v>5.6000000000000001E-2</v>
      </c>
      <c r="G12">
        <v>1.2999999999999999E-2</v>
      </c>
      <c r="H12">
        <v>3.7999999999999999E-2</v>
      </c>
      <c r="I12">
        <v>1.2999999999999999E-2</v>
      </c>
      <c r="J12">
        <v>1.4E-2</v>
      </c>
      <c r="K12">
        <v>2E-3</v>
      </c>
      <c r="L12">
        <v>2E-3</v>
      </c>
      <c r="M12">
        <v>1.9E-2</v>
      </c>
      <c r="N12">
        <v>1.2E-2</v>
      </c>
      <c r="O12">
        <v>4.0000000000000001E-3</v>
      </c>
      <c r="P12">
        <v>4.0000000000000001E-3</v>
      </c>
      <c r="Q12">
        <v>0.54400000000000004</v>
      </c>
      <c r="R12">
        <v>1.2999999999999999E-2</v>
      </c>
      <c r="S12">
        <v>0.995</v>
      </c>
      <c r="T12">
        <v>4.0000000000000001E-3</v>
      </c>
      <c r="U12">
        <v>1.2999999999999999E-2</v>
      </c>
      <c r="V12">
        <v>0.03</v>
      </c>
      <c r="W12">
        <v>1.2E-2</v>
      </c>
      <c r="Z12" s="1">
        <f t="shared" si="0"/>
        <v>1.8000000000000002E-2</v>
      </c>
      <c r="AA12" s="1">
        <f t="shared" si="1"/>
        <v>0.16309999999999999</v>
      </c>
    </row>
    <row r="13" spans="1:27">
      <c r="A13">
        <v>12</v>
      </c>
      <c r="B13" t="s">
        <v>160</v>
      </c>
      <c r="C13">
        <v>30</v>
      </c>
      <c r="D13">
        <v>1.2E-2</v>
      </c>
      <c r="E13">
        <v>1.2999999999999999E-2</v>
      </c>
      <c r="F13">
        <v>1.2E-2</v>
      </c>
      <c r="G13">
        <v>1.4E-2</v>
      </c>
      <c r="H13">
        <v>3.5999999999999997E-2</v>
      </c>
      <c r="I13">
        <v>1.4E-2</v>
      </c>
      <c r="J13">
        <v>1.4E-2</v>
      </c>
      <c r="K13">
        <v>2E-3</v>
      </c>
      <c r="L13">
        <v>8.9999999999999993E-3</v>
      </c>
      <c r="M13">
        <v>2E-3</v>
      </c>
      <c r="N13">
        <v>1.2999999999999999E-2</v>
      </c>
      <c r="O13">
        <v>3.0000000000000001E-3</v>
      </c>
      <c r="P13">
        <v>0.02</v>
      </c>
      <c r="Q13">
        <v>1E-3</v>
      </c>
      <c r="R13">
        <v>1.4E-2</v>
      </c>
      <c r="S13">
        <v>0.97299999999999998</v>
      </c>
      <c r="T13">
        <v>2E-3</v>
      </c>
      <c r="U13">
        <v>1.4E-2</v>
      </c>
      <c r="V13">
        <v>1E-3</v>
      </c>
      <c r="W13">
        <v>1.2999999999999999E-2</v>
      </c>
      <c r="Z13" s="1">
        <f t="shared" si="0"/>
        <v>1.2800000000000001E-2</v>
      </c>
      <c r="AA13" s="1">
        <f t="shared" si="1"/>
        <v>0.10539999999999998</v>
      </c>
    </row>
    <row r="14" spans="1:27">
      <c r="A14">
        <v>13</v>
      </c>
      <c r="B14" t="s">
        <v>161</v>
      </c>
      <c r="C14">
        <v>30</v>
      </c>
      <c r="D14">
        <v>1.0999999999999999E-2</v>
      </c>
      <c r="E14">
        <v>1.0999999999999999E-2</v>
      </c>
      <c r="F14">
        <v>2.3E-2</v>
      </c>
      <c r="G14">
        <v>1.2E-2</v>
      </c>
      <c r="H14">
        <v>1.7999999999999999E-2</v>
      </c>
      <c r="I14">
        <v>1.2E-2</v>
      </c>
      <c r="J14">
        <v>1.2999999999999999E-2</v>
      </c>
      <c r="K14">
        <v>2E-3</v>
      </c>
      <c r="L14">
        <v>0.28899999999999998</v>
      </c>
      <c r="M14">
        <v>3.0000000000000001E-3</v>
      </c>
      <c r="N14">
        <v>1.2E-2</v>
      </c>
      <c r="O14">
        <v>2.3E-2</v>
      </c>
      <c r="P14">
        <v>0.41099999999999998</v>
      </c>
      <c r="Q14">
        <v>7.0000000000000001E-3</v>
      </c>
      <c r="R14">
        <v>1.2E-2</v>
      </c>
      <c r="S14">
        <v>0.96699999999999997</v>
      </c>
      <c r="T14">
        <v>3.0000000000000001E-3</v>
      </c>
      <c r="U14">
        <v>1.2E-2</v>
      </c>
      <c r="V14">
        <v>8.0000000000000002E-3</v>
      </c>
      <c r="W14">
        <v>1.2E-2</v>
      </c>
      <c r="Z14" s="1">
        <f t="shared" si="0"/>
        <v>3.9399999999999998E-2</v>
      </c>
      <c r="AA14" s="1">
        <f t="shared" si="1"/>
        <v>0.1467</v>
      </c>
    </row>
    <row r="15" spans="1:27">
      <c r="A15">
        <v>14</v>
      </c>
      <c r="B15" t="s">
        <v>162</v>
      </c>
      <c r="C15">
        <v>30</v>
      </c>
      <c r="D15">
        <v>1.7999999999999999E-2</v>
      </c>
      <c r="E15">
        <v>1.7999999999999999E-2</v>
      </c>
      <c r="F15">
        <v>2E-3</v>
      </c>
      <c r="G15">
        <v>0.02</v>
      </c>
      <c r="H15">
        <v>0.23599999999999999</v>
      </c>
      <c r="I15">
        <v>0.02</v>
      </c>
      <c r="J15">
        <v>2.1000000000000001E-2</v>
      </c>
      <c r="K15">
        <v>2E-3</v>
      </c>
      <c r="L15">
        <v>4.0000000000000001E-3</v>
      </c>
      <c r="M15">
        <v>5.0000000000000001E-3</v>
      </c>
      <c r="N15">
        <v>1.9E-2</v>
      </c>
      <c r="O15">
        <v>2E-3</v>
      </c>
      <c r="P15">
        <v>1.9E-2</v>
      </c>
      <c r="Q15">
        <v>5.0000000000000001E-3</v>
      </c>
      <c r="R15">
        <v>0.02</v>
      </c>
      <c r="S15">
        <v>0.98399999999999999</v>
      </c>
      <c r="T15">
        <v>1E-3</v>
      </c>
      <c r="U15">
        <v>0.02</v>
      </c>
      <c r="V15">
        <v>1E-3</v>
      </c>
      <c r="W15">
        <v>1.9E-2</v>
      </c>
      <c r="Z15" s="1">
        <f t="shared" si="0"/>
        <v>3.4600000000000006E-2</v>
      </c>
      <c r="AA15" s="1">
        <f t="shared" si="1"/>
        <v>0.10899999999999996</v>
      </c>
    </row>
    <row r="16" spans="1:27">
      <c r="A16">
        <v>15</v>
      </c>
      <c r="B16" t="s">
        <v>163</v>
      </c>
      <c r="C16">
        <v>30</v>
      </c>
      <c r="D16">
        <v>8.9999999999999993E-3</v>
      </c>
      <c r="E16">
        <v>8.9999999999999993E-3</v>
      </c>
      <c r="F16">
        <v>5.0000000000000001E-3</v>
      </c>
      <c r="G16">
        <v>0.01</v>
      </c>
      <c r="H16">
        <v>2.1999999999999999E-2</v>
      </c>
      <c r="I16">
        <v>0.01</v>
      </c>
      <c r="J16">
        <v>0.01</v>
      </c>
      <c r="K16">
        <v>2E-3</v>
      </c>
      <c r="L16">
        <v>0.36599999999999999</v>
      </c>
      <c r="M16">
        <v>1.6E-2</v>
      </c>
      <c r="N16">
        <v>0.01</v>
      </c>
      <c r="O16">
        <v>2.1999999999999999E-2</v>
      </c>
      <c r="P16">
        <v>9.5000000000000001E-2</v>
      </c>
      <c r="Q16">
        <v>7.0000000000000001E-3</v>
      </c>
      <c r="R16">
        <v>0.01</v>
      </c>
      <c r="S16">
        <v>0.98199999999999998</v>
      </c>
      <c r="T16">
        <v>1E-3</v>
      </c>
      <c r="U16">
        <v>0.01</v>
      </c>
      <c r="V16">
        <v>2.5999999999999999E-2</v>
      </c>
      <c r="W16">
        <v>0.01</v>
      </c>
      <c r="Z16" s="1">
        <f t="shared" si="0"/>
        <v>4.5900000000000003E-2</v>
      </c>
      <c r="AA16" s="1">
        <f t="shared" si="1"/>
        <v>0.11729999999999999</v>
      </c>
    </row>
    <row r="17" spans="1:27">
      <c r="A17">
        <v>16</v>
      </c>
      <c r="B17" t="s">
        <v>164</v>
      </c>
      <c r="C17">
        <v>30</v>
      </c>
      <c r="D17">
        <v>1.0999999999999999E-2</v>
      </c>
      <c r="E17">
        <v>1.0999999999999999E-2</v>
      </c>
      <c r="F17">
        <v>3.0000000000000001E-3</v>
      </c>
      <c r="G17">
        <v>1.2999999999999999E-2</v>
      </c>
      <c r="H17">
        <v>3.9E-2</v>
      </c>
      <c r="I17">
        <v>1.2999999999999999E-2</v>
      </c>
      <c r="J17">
        <v>1.4E-2</v>
      </c>
      <c r="K17">
        <v>2E-3</v>
      </c>
      <c r="L17">
        <v>0.13100000000000001</v>
      </c>
      <c r="M17">
        <v>7.0000000000000001E-3</v>
      </c>
      <c r="N17">
        <v>1.2E-2</v>
      </c>
      <c r="O17">
        <v>1.0999999999999999E-2</v>
      </c>
      <c r="P17">
        <v>0.11799999999999999</v>
      </c>
      <c r="Q17">
        <v>8.5999999999999993E-2</v>
      </c>
      <c r="R17">
        <v>1.2E-2</v>
      </c>
      <c r="S17">
        <v>0.97699999999999998</v>
      </c>
      <c r="T17">
        <v>2E-3</v>
      </c>
      <c r="U17">
        <v>1.2E-2</v>
      </c>
      <c r="V17">
        <v>0.05</v>
      </c>
      <c r="W17">
        <v>1.2E-2</v>
      </c>
      <c r="Z17" s="1">
        <f t="shared" si="0"/>
        <v>2.4399999999999998E-2</v>
      </c>
      <c r="AA17" s="1">
        <f t="shared" si="1"/>
        <v>0.12920000000000001</v>
      </c>
    </row>
    <row r="18" spans="1:27">
      <c r="A18">
        <v>17</v>
      </c>
      <c r="B18" t="s">
        <v>165</v>
      </c>
      <c r="C18">
        <v>30</v>
      </c>
      <c r="D18">
        <v>1.6E-2</v>
      </c>
      <c r="E18">
        <v>1.6E-2</v>
      </c>
      <c r="F18">
        <v>6.5000000000000002E-2</v>
      </c>
      <c r="G18">
        <v>1.7999999999999999E-2</v>
      </c>
      <c r="H18">
        <v>4.0000000000000001E-3</v>
      </c>
      <c r="I18">
        <v>1.7999999999999999E-2</v>
      </c>
      <c r="J18">
        <v>1.9E-2</v>
      </c>
      <c r="K18">
        <v>1E-3</v>
      </c>
      <c r="L18">
        <v>7.0999999999999994E-2</v>
      </c>
      <c r="M18">
        <v>0.01</v>
      </c>
      <c r="N18">
        <v>1.7000000000000001E-2</v>
      </c>
      <c r="O18">
        <v>5.0000000000000001E-3</v>
      </c>
      <c r="P18">
        <v>8.7999999999999995E-2</v>
      </c>
      <c r="Q18">
        <v>6.0000000000000001E-3</v>
      </c>
      <c r="R18">
        <v>1.7999999999999999E-2</v>
      </c>
      <c r="S18">
        <v>0.97299999999999998</v>
      </c>
      <c r="T18">
        <v>1E-3</v>
      </c>
      <c r="U18">
        <v>1.7999999999999999E-2</v>
      </c>
      <c r="V18">
        <v>2E-3</v>
      </c>
      <c r="W18">
        <v>1.7000000000000001E-2</v>
      </c>
      <c r="Z18" s="1">
        <f t="shared" si="0"/>
        <v>2.3799999999999998E-2</v>
      </c>
      <c r="AA18" s="1">
        <f t="shared" si="1"/>
        <v>0.11449999999999998</v>
      </c>
    </row>
    <row r="19" spans="1:27">
      <c r="A19">
        <v>18</v>
      </c>
      <c r="B19" t="s">
        <v>166</v>
      </c>
      <c r="C19">
        <v>30</v>
      </c>
      <c r="D19">
        <v>1.7000000000000001E-2</v>
      </c>
      <c r="E19">
        <v>1.7999999999999999E-2</v>
      </c>
      <c r="F19">
        <v>2E-3</v>
      </c>
      <c r="G19">
        <v>2.1999999999999999E-2</v>
      </c>
      <c r="H19">
        <v>0.187</v>
      </c>
      <c r="I19">
        <v>2.1999999999999999E-2</v>
      </c>
      <c r="J19">
        <v>2.7E-2</v>
      </c>
      <c r="K19">
        <v>3.0000000000000001E-3</v>
      </c>
      <c r="L19">
        <v>4.1000000000000002E-2</v>
      </c>
      <c r="M19">
        <v>0.14000000000000001</v>
      </c>
      <c r="N19">
        <v>0.02</v>
      </c>
      <c r="O19">
        <v>4.0000000000000001E-3</v>
      </c>
      <c r="P19">
        <v>0.02</v>
      </c>
      <c r="Q19">
        <v>0.11899999999999999</v>
      </c>
      <c r="R19">
        <v>2.1000000000000001E-2</v>
      </c>
      <c r="S19">
        <v>0.99099999999999999</v>
      </c>
      <c r="T19">
        <v>8.9999999999999993E-3</v>
      </c>
      <c r="U19">
        <v>2.1000000000000001E-2</v>
      </c>
      <c r="V19">
        <v>1.2E-2</v>
      </c>
      <c r="W19">
        <v>1.9E-2</v>
      </c>
      <c r="Z19" s="1">
        <f t="shared" si="0"/>
        <v>4.7900000000000005E-2</v>
      </c>
      <c r="AA19" s="1">
        <f t="shared" si="1"/>
        <v>0.12359999999999997</v>
      </c>
    </row>
    <row r="20" spans="1:27">
      <c r="A20">
        <v>19</v>
      </c>
      <c r="B20" t="s">
        <v>167</v>
      </c>
      <c r="C20">
        <v>30</v>
      </c>
      <c r="D20">
        <v>0.02</v>
      </c>
      <c r="E20">
        <v>0.02</v>
      </c>
      <c r="F20">
        <v>6.8000000000000005E-2</v>
      </c>
      <c r="G20">
        <v>2.4E-2</v>
      </c>
      <c r="H20">
        <v>1.6E-2</v>
      </c>
      <c r="I20">
        <v>2.5000000000000001E-2</v>
      </c>
      <c r="J20">
        <v>2.8000000000000001E-2</v>
      </c>
      <c r="K20">
        <v>3.0000000000000001E-3</v>
      </c>
      <c r="L20">
        <v>0.04</v>
      </c>
      <c r="M20">
        <v>0.371</v>
      </c>
      <c r="N20">
        <v>2.1999999999999999E-2</v>
      </c>
      <c r="O20">
        <v>2.1000000000000001E-2</v>
      </c>
      <c r="P20">
        <v>0.01</v>
      </c>
      <c r="Q20">
        <v>0.42699999999999999</v>
      </c>
      <c r="R20">
        <v>2.4E-2</v>
      </c>
      <c r="S20">
        <v>0.99299999999999999</v>
      </c>
      <c r="T20">
        <v>5.0000000000000001E-3</v>
      </c>
      <c r="U20">
        <v>2.4E-2</v>
      </c>
      <c r="V20">
        <v>5.0000000000000001E-3</v>
      </c>
      <c r="W20">
        <v>2.1999999999999999E-2</v>
      </c>
      <c r="Z20" s="1">
        <f t="shared" si="0"/>
        <v>6.1499999999999999E-2</v>
      </c>
      <c r="AA20" s="1">
        <f t="shared" si="1"/>
        <v>0.15529999999999997</v>
      </c>
    </row>
    <row r="21" spans="1:27">
      <c r="A21">
        <v>20</v>
      </c>
      <c r="B21" t="s">
        <v>168</v>
      </c>
      <c r="C21">
        <v>30</v>
      </c>
      <c r="D21">
        <v>1.6E-2</v>
      </c>
      <c r="E21">
        <v>1.6E-2</v>
      </c>
      <c r="F21">
        <v>6.0000000000000001E-3</v>
      </c>
      <c r="G21">
        <v>0.02</v>
      </c>
      <c r="H21">
        <v>7.0000000000000001E-3</v>
      </c>
      <c r="I21">
        <v>0.02</v>
      </c>
      <c r="J21">
        <v>2.3E-2</v>
      </c>
      <c r="K21">
        <v>4.0000000000000001E-3</v>
      </c>
      <c r="L21">
        <v>3.0000000000000001E-3</v>
      </c>
      <c r="M21">
        <v>0.112</v>
      </c>
      <c r="N21">
        <v>1.7999999999999999E-2</v>
      </c>
      <c r="O21">
        <v>6.0000000000000001E-3</v>
      </c>
      <c r="P21">
        <v>7.0000000000000001E-3</v>
      </c>
      <c r="Q21">
        <v>4.0000000000000001E-3</v>
      </c>
      <c r="R21">
        <v>1.9E-2</v>
      </c>
      <c r="S21">
        <v>0.97699999999999998</v>
      </c>
      <c r="T21">
        <v>3.5999999999999997E-2</v>
      </c>
      <c r="U21">
        <v>1.9E-2</v>
      </c>
      <c r="V21">
        <v>2E-3</v>
      </c>
      <c r="W21">
        <v>1.7999999999999999E-2</v>
      </c>
      <c r="Z21" s="1">
        <f t="shared" si="0"/>
        <v>2.2700000000000005E-2</v>
      </c>
      <c r="AA21" s="1">
        <f t="shared" si="1"/>
        <v>0.11059999999999999</v>
      </c>
    </row>
    <row r="22" spans="1:27">
      <c r="A22">
        <v>21</v>
      </c>
      <c r="B22" t="s">
        <v>169</v>
      </c>
      <c r="C22">
        <v>30</v>
      </c>
      <c r="D22">
        <v>0.01</v>
      </c>
      <c r="E22">
        <v>0.01</v>
      </c>
      <c r="F22">
        <v>2E-3</v>
      </c>
      <c r="G22">
        <v>1.2E-2</v>
      </c>
      <c r="H22">
        <v>0.34200000000000003</v>
      </c>
      <c r="I22">
        <v>1.2999999999999999E-2</v>
      </c>
      <c r="J22">
        <v>1.4999999999999999E-2</v>
      </c>
      <c r="K22">
        <v>0.27900000000000003</v>
      </c>
      <c r="L22">
        <v>0.33200000000000002</v>
      </c>
      <c r="M22">
        <v>0.40899999999999997</v>
      </c>
      <c r="N22">
        <v>1.2E-2</v>
      </c>
      <c r="O22">
        <v>1.4999999999999999E-2</v>
      </c>
      <c r="P22">
        <v>0.114</v>
      </c>
      <c r="Q22">
        <v>8.5000000000000006E-2</v>
      </c>
      <c r="R22">
        <v>1.2E-2</v>
      </c>
      <c r="S22">
        <v>0.99399999999999999</v>
      </c>
      <c r="T22">
        <v>8.0000000000000002E-3</v>
      </c>
      <c r="U22">
        <v>1.2E-2</v>
      </c>
      <c r="V22">
        <v>0.03</v>
      </c>
      <c r="W22">
        <v>1.0999999999999999E-2</v>
      </c>
      <c r="Z22" s="1">
        <f t="shared" si="0"/>
        <v>0.14240000000000003</v>
      </c>
      <c r="AA22" s="1">
        <f t="shared" si="1"/>
        <v>0.1293</v>
      </c>
    </row>
    <row r="23" spans="1:27">
      <c r="A23">
        <v>22</v>
      </c>
      <c r="B23" t="s">
        <v>170</v>
      </c>
      <c r="C23">
        <v>30</v>
      </c>
      <c r="D23">
        <v>1.0999999999999999E-2</v>
      </c>
      <c r="E23">
        <v>1.0999999999999999E-2</v>
      </c>
      <c r="F23">
        <v>4.0000000000000001E-3</v>
      </c>
      <c r="G23">
        <v>1.2E-2</v>
      </c>
      <c r="H23">
        <v>0.113</v>
      </c>
      <c r="I23">
        <v>1.2E-2</v>
      </c>
      <c r="J23">
        <v>1.2999999999999999E-2</v>
      </c>
      <c r="K23">
        <v>3.0000000000000001E-3</v>
      </c>
      <c r="L23">
        <v>0.121</v>
      </c>
      <c r="M23">
        <v>2.1999999999999999E-2</v>
      </c>
      <c r="N23">
        <v>1.2E-2</v>
      </c>
      <c r="O23">
        <v>6.0000000000000001E-3</v>
      </c>
      <c r="P23">
        <v>2.3E-2</v>
      </c>
      <c r="Q23">
        <v>2E-3</v>
      </c>
      <c r="R23">
        <v>1.2E-2</v>
      </c>
      <c r="S23">
        <v>0.995</v>
      </c>
      <c r="T23">
        <v>8.9999999999999993E-3</v>
      </c>
      <c r="U23">
        <v>1.2E-2</v>
      </c>
      <c r="V23">
        <v>2E-3</v>
      </c>
      <c r="W23">
        <v>1.0999999999999999E-2</v>
      </c>
      <c r="Z23" s="1">
        <f t="shared" si="0"/>
        <v>3.2200000000000006E-2</v>
      </c>
      <c r="AA23" s="1">
        <f t="shared" si="1"/>
        <v>0.10839999999999998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8.9999999999999993E-3</v>
      </c>
      <c r="F24">
        <v>1.4999999999999999E-2</v>
      </c>
      <c r="G24">
        <v>1.0999999999999999E-2</v>
      </c>
      <c r="H24">
        <v>7.6999999999999999E-2</v>
      </c>
      <c r="I24">
        <v>1.0999999999999999E-2</v>
      </c>
      <c r="J24">
        <v>1.2999999999999999E-2</v>
      </c>
      <c r="K24">
        <v>2.8000000000000001E-2</v>
      </c>
      <c r="L24">
        <v>0.16700000000000001</v>
      </c>
      <c r="M24">
        <v>0.435</v>
      </c>
      <c r="N24">
        <v>0.01</v>
      </c>
      <c r="O24">
        <v>0.06</v>
      </c>
      <c r="P24">
        <v>2.8000000000000001E-2</v>
      </c>
      <c r="Q24">
        <v>0.193</v>
      </c>
      <c r="R24">
        <v>0.01</v>
      </c>
      <c r="S24">
        <v>0.99399999999999999</v>
      </c>
      <c r="T24">
        <v>0.26400000000000001</v>
      </c>
      <c r="U24">
        <v>0.01</v>
      </c>
      <c r="V24">
        <v>3.0000000000000001E-3</v>
      </c>
      <c r="W24">
        <v>8.9999999999999993E-3</v>
      </c>
      <c r="Z24" s="1">
        <f t="shared" si="0"/>
        <v>7.7499999999999999E-2</v>
      </c>
      <c r="AA24" s="1">
        <f t="shared" si="1"/>
        <v>0.15809999999999996</v>
      </c>
    </row>
    <row r="25" spans="1:27">
      <c r="A25">
        <v>24</v>
      </c>
      <c r="B25" t="s">
        <v>172</v>
      </c>
      <c r="C25">
        <v>30</v>
      </c>
      <c r="D25">
        <v>1.6E-2</v>
      </c>
      <c r="E25">
        <v>1.7000000000000001E-2</v>
      </c>
      <c r="F25">
        <v>0.98699999999999999</v>
      </c>
      <c r="G25">
        <v>2.1000000000000001E-2</v>
      </c>
      <c r="H25">
        <v>0.96799999999999997</v>
      </c>
      <c r="I25">
        <v>2.1000000000000001E-2</v>
      </c>
      <c r="J25">
        <v>2.4E-2</v>
      </c>
      <c r="K25">
        <v>0.93600000000000005</v>
      </c>
      <c r="L25">
        <v>0.84399999999999997</v>
      </c>
      <c r="M25">
        <v>0.16500000000000001</v>
      </c>
      <c r="N25">
        <v>1.9E-2</v>
      </c>
      <c r="O25">
        <v>0.27800000000000002</v>
      </c>
      <c r="P25">
        <v>0.114</v>
      </c>
      <c r="Q25">
        <v>2E-3</v>
      </c>
      <c r="R25">
        <v>0.02</v>
      </c>
      <c r="S25">
        <v>0.01</v>
      </c>
      <c r="T25">
        <v>5.0000000000000001E-3</v>
      </c>
      <c r="U25">
        <v>0.02</v>
      </c>
      <c r="V25">
        <v>7.0000000000000001E-3</v>
      </c>
      <c r="W25">
        <v>1.7999999999999999E-2</v>
      </c>
      <c r="Z25" s="1">
        <f t="shared" si="0"/>
        <v>0.39989999999999998</v>
      </c>
      <c r="AA25" s="1">
        <f t="shared" si="1"/>
        <v>4.930000000000001E-2</v>
      </c>
    </row>
    <row r="26" spans="1:27">
      <c r="A26">
        <v>25</v>
      </c>
      <c r="B26" t="s">
        <v>173</v>
      </c>
      <c r="C26">
        <v>30</v>
      </c>
      <c r="D26">
        <v>1.4E-2</v>
      </c>
      <c r="E26">
        <v>1.4E-2</v>
      </c>
      <c r="F26">
        <v>0.13400000000000001</v>
      </c>
      <c r="G26">
        <v>1.4999999999999999E-2</v>
      </c>
      <c r="H26">
        <v>3.2000000000000001E-2</v>
      </c>
      <c r="I26">
        <v>1.6E-2</v>
      </c>
      <c r="J26">
        <v>1.7000000000000001E-2</v>
      </c>
      <c r="K26">
        <v>0.25600000000000001</v>
      </c>
      <c r="L26">
        <v>0.875</v>
      </c>
      <c r="M26">
        <v>0.70199999999999996</v>
      </c>
      <c r="N26">
        <v>1.4999999999999999E-2</v>
      </c>
      <c r="O26">
        <v>2.1000000000000001E-2</v>
      </c>
      <c r="P26">
        <v>0.96699999999999997</v>
      </c>
      <c r="Q26">
        <v>8.7999999999999995E-2</v>
      </c>
      <c r="R26">
        <v>1.4999999999999999E-2</v>
      </c>
      <c r="S26">
        <v>0.76300000000000001</v>
      </c>
      <c r="T26">
        <v>2E-3</v>
      </c>
      <c r="U26">
        <v>1.4999999999999999E-2</v>
      </c>
      <c r="V26">
        <v>6.2E-2</v>
      </c>
      <c r="W26">
        <v>1.4999999999999999E-2</v>
      </c>
      <c r="Z26" s="1">
        <f t="shared" si="0"/>
        <v>0.20750000000000002</v>
      </c>
      <c r="AA26" s="1">
        <f t="shared" si="1"/>
        <v>0.19629999999999997</v>
      </c>
    </row>
    <row r="27" spans="1:27">
      <c r="A27">
        <v>26</v>
      </c>
      <c r="B27" t="s">
        <v>174</v>
      </c>
      <c r="C27">
        <v>30</v>
      </c>
      <c r="D27">
        <v>1.0999999999999999E-2</v>
      </c>
      <c r="E27">
        <v>1.0999999999999999E-2</v>
      </c>
      <c r="F27">
        <v>0.99</v>
      </c>
      <c r="G27">
        <v>1.2E-2</v>
      </c>
      <c r="H27">
        <v>0.03</v>
      </c>
      <c r="I27">
        <v>1.2999999999999999E-2</v>
      </c>
      <c r="J27">
        <v>1.2999999999999999E-2</v>
      </c>
      <c r="K27">
        <v>4.0000000000000001E-3</v>
      </c>
      <c r="L27">
        <v>0.19</v>
      </c>
      <c r="M27">
        <v>0.48399999999999999</v>
      </c>
      <c r="N27">
        <v>1.2E-2</v>
      </c>
      <c r="O27">
        <v>0.75</v>
      </c>
      <c r="P27">
        <v>5.0000000000000001E-3</v>
      </c>
      <c r="Q27">
        <v>4.3999999999999997E-2</v>
      </c>
      <c r="R27">
        <v>1.2E-2</v>
      </c>
      <c r="S27">
        <v>2.9000000000000001E-2</v>
      </c>
      <c r="T27">
        <v>0.03</v>
      </c>
      <c r="U27">
        <v>1.2E-2</v>
      </c>
      <c r="V27">
        <v>3.6999999999999998E-2</v>
      </c>
      <c r="W27">
        <v>1.2E-2</v>
      </c>
      <c r="Z27" s="1">
        <f t="shared" si="0"/>
        <v>0.17579999999999998</v>
      </c>
      <c r="AA27" s="1">
        <f t="shared" si="1"/>
        <v>9.4300000000000023E-2</v>
      </c>
    </row>
    <row r="28" spans="1:27">
      <c r="A28">
        <v>27</v>
      </c>
      <c r="B28" t="s">
        <v>175</v>
      </c>
      <c r="C28">
        <v>30</v>
      </c>
      <c r="D28">
        <v>1.7000000000000001E-2</v>
      </c>
      <c r="E28">
        <v>1.7999999999999999E-2</v>
      </c>
      <c r="F28">
        <v>0.97199999999999998</v>
      </c>
      <c r="G28">
        <v>2.1999999999999999E-2</v>
      </c>
      <c r="H28">
        <v>0.437</v>
      </c>
      <c r="I28">
        <v>2.3E-2</v>
      </c>
      <c r="J28">
        <v>2.5999999999999999E-2</v>
      </c>
      <c r="K28">
        <v>0.92800000000000005</v>
      </c>
      <c r="L28">
        <v>0.98899999999999999</v>
      </c>
      <c r="M28">
        <v>0.248</v>
      </c>
      <c r="N28">
        <v>0.02</v>
      </c>
      <c r="O28">
        <v>0.81100000000000005</v>
      </c>
      <c r="P28">
        <v>0.88200000000000001</v>
      </c>
      <c r="Q28">
        <v>2E-3</v>
      </c>
      <c r="R28">
        <v>2.1999999999999999E-2</v>
      </c>
      <c r="S28">
        <v>8.0000000000000002E-3</v>
      </c>
      <c r="T28">
        <v>0.01</v>
      </c>
      <c r="U28">
        <v>2.1999999999999999E-2</v>
      </c>
      <c r="V28">
        <v>8.0000000000000002E-3</v>
      </c>
      <c r="W28">
        <v>0.02</v>
      </c>
      <c r="Z28" s="1">
        <f t="shared" si="0"/>
        <v>0.36799999999999999</v>
      </c>
      <c r="AA28" s="1">
        <f t="shared" si="1"/>
        <v>0.18050000000000002</v>
      </c>
    </row>
    <row r="29" spans="1:27">
      <c r="A29">
        <v>28</v>
      </c>
      <c r="B29" t="s">
        <v>176</v>
      </c>
      <c r="C29">
        <v>30</v>
      </c>
      <c r="D29">
        <v>1.4E-2</v>
      </c>
      <c r="E29">
        <v>1.4999999999999999E-2</v>
      </c>
      <c r="F29">
        <v>0.55100000000000005</v>
      </c>
      <c r="G29">
        <v>1.7000000000000001E-2</v>
      </c>
      <c r="H29">
        <v>0.97399999999999998</v>
      </c>
      <c r="I29">
        <v>1.7000000000000001E-2</v>
      </c>
      <c r="J29">
        <v>1.9E-2</v>
      </c>
      <c r="K29">
        <v>9.2999999999999999E-2</v>
      </c>
      <c r="L29">
        <v>0.42299999999999999</v>
      </c>
      <c r="M29">
        <v>2.1000000000000001E-2</v>
      </c>
      <c r="N29">
        <v>1.6E-2</v>
      </c>
      <c r="O29">
        <v>3.0000000000000001E-3</v>
      </c>
      <c r="P29">
        <v>6.0000000000000001E-3</v>
      </c>
      <c r="Q29">
        <v>2E-3</v>
      </c>
      <c r="R29">
        <v>1.7000000000000001E-2</v>
      </c>
      <c r="S29">
        <v>0.96799999999999997</v>
      </c>
      <c r="T29">
        <v>2E-3</v>
      </c>
      <c r="U29">
        <v>1.7000000000000001E-2</v>
      </c>
      <c r="V29">
        <v>2E-3</v>
      </c>
      <c r="W29">
        <v>1.6E-2</v>
      </c>
      <c r="Z29" s="1">
        <f t="shared" si="0"/>
        <v>0.21439999999999998</v>
      </c>
      <c r="AA29" s="1">
        <f t="shared" si="1"/>
        <v>0.10489999999999999</v>
      </c>
    </row>
    <row r="30" spans="1:27">
      <c r="A30">
        <v>29</v>
      </c>
      <c r="B30" t="s">
        <v>177</v>
      </c>
      <c r="C30">
        <v>30</v>
      </c>
      <c r="D30">
        <v>0.01</v>
      </c>
      <c r="E30">
        <v>1.0999999999999999E-2</v>
      </c>
      <c r="F30">
        <v>0.70699999999999996</v>
      </c>
      <c r="G30">
        <v>1.2E-2</v>
      </c>
      <c r="H30">
        <v>9.4E-2</v>
      </c>
      <c r="I30">
        <v>1.2E-2</v>
      </c>
      <c r="J30">
        <v>1.2999999999999999E-2</v>
      </c>
      <c r="K30">
        <v>0.216</v>
      </c>
      <c r="L30">
        <v>0.29799999999999999</v>
      </c>
      <c r="M30">
        <v>0.19700000000000001</v>
      </c>
      <c r="N30">
        <v>1.0999999999999999E-2</v>
      </c>
      <c r="O30">
        <v>0.60199999999999998</v>
      </c>
      <c r="P30">
        <v>0.252</v>
      </c>
      <c r="Q30">
        <v>6.0000000000000001E-3</v>
      </c>
      <c r="R30">
        <v>1.0999999999999999E-2</v>
      </c>
      <c r="S30">
        <v>0.97899999999999998</v>
      </c>
      <c r="T30">
        <v>2E-3</v>
      </c>
      <c r="U30">
        <v>1.2E-2</v>
      </c>
      <c r="V30">
        <v>5.0999999999999997E-2</v>
      </c>
      <c r="W30">
        <v>1.0999999999999999E-2</v>
      </c>
      <c r="Z30" s="1">
        <f t="shared" si="0"/>
        <v>0.157</v>
      </c>
      <c r="AA30" s="1">
        <f t="shared" si="1"/>
        <v>0.19369999999999998</v>
      </c>
    </row>
    <row r="31" spans="1:27">
      <c r="A31">
        <v>30</v>
      </c>
      <c r="B31" t="s">
        <v>178</v>
      </c>
      <c r="C31">
        <v>30</v>
      </c>
      <c r="D31">
        <v>1.9E-2</v>
      </c>
      <c r="E31">
        <v>0.02</v>
      </c>
      <c r="F31">
        <v>0.52700000000000002</v>
      </c>
      <c r="G31">
        <v>2.5000000000000001E-2</v>
      </c>
      <c r="H31">
        <v>0.01</v>
      </c>
      <c r="I31">
        <v>2.5000000000000001E-2</v>
      </c>
      <c r="J31">
        <v>0.03</v>
      </c>
      <c r="K31">
        <v>0.875</v>
      </c>
      <c r="L31">
        <v>0.97</v>
      </c>
      <c r="M31">
        <v>0.114</v>
      </c>
      <c r="N31">
        <v>2.3E-2</v>
      </c>
      <c r="O31">
        <v>0.115</v>
      </c>
      <c r="P31">
        <v>0.97599999999999998</v>
      </c>
      <c r="Q31">
        <v>6.0000000000000001E-3</v>
      </c>
      <c r="R31">
        <v>2.4E-2</v>
      </c>
      <c r="S31">
        <v>0.218</v>
      </c>
      <c r="T31">
        <v>1.0999999999999999E-2</v>
      </c>
      <c r="U31">
        <v>2.4E-2</v>
      </c>
      <c r="V31">
        <v>0.17799999999999999</v>
      </c>
      <c r="W31">
        <v>2.1999999999999999E-2</v>
      </c>
      <c r="Z31" s="1">
        <f t="shared" si="0"/>
        <v>0.26150000000000001</v>
      </c>
      <c r="AA31" s="1">
        <f t="shared" si="1"/>
        <v>0.15969999999999998</v>
      </c>
    </row>
    <row r="32" spans="1:27">
      <c r="A32">
        <v>31</v>
      </c>
      <c r="B32" t="s">
        <v>179</v>
      </c>
      <c r="C32">
        <v>30</v>
      </c>
      <c r="D32">
        <v>1.2999999999999999E-2</v>
      </c>
      <c r="E32">
        <v>1.4E-2</v>
      </c>
      <c r="F32">
        <v>0.96</v>
      </c>
      <c r="G32">
        <v>1.6E-2</v>
      </c>
      <c r="H32">
        <v>5.5E-2</v>
      </c>
      <c r="I32">
        <v>1.6E-2</v>
      </c>
      <c r="J32">
        <v>1.9E-2</v>
      </c>
      <c r="K32">
        <v>0.65</v>
      </c>
      <c r="L32">
        <v>5.0000000000000001E-3</v>
      </c>
      <c r="M32">
        <v>7.0000000000000001E-3</v>
      </c>
      <c r="N32">
        <v>1.4999999999999999E-2</v>
      </c>
      <c r="O32">
        <v>0.01</v>
      </c>
      <c r="P32">
        <v>2.3E-2</v>
      </c>
      <c r="Q32">
        <v>5.0000000000000001E-3</v>
      </c>
      <c r="R32">
        <v>1.6E-2</v>
      </c>
      <c r="S32">
        <v>2.7E-2</v>
      </c>
      <c r="T32">
        <v>0.99099999999999999</v>
      </c>
      <c r="U32">
        <v>1.6E-2</v>
      </c>
      <c r="V32">
        <v>3.2000000000000001E-2</v>
      </c>
      <c r="W32">
        <v>1.4999999999999999E-2</v>
      </c>
      <c r="Z32" s="1">
        <f t="shared" si="0"/>
        <v>0.17549999999999996</v>
      </c>
      <c r="AA32" s="1">
        <f t="shared" si="1"/>
        <v>0.11499999999999999</v>
      </c>
    </row>
    <row r="33" spans="1:27">
      <c r="A33">
        <v>32</v>
      </c>
      <c r="B33" t="s">
        <v>180</v>
      </c>
      <c r="C33">
        <v>30</v>
      </c>
      <c r="D33">
        <v>1.4E-2</v>
      </c>
      <c r="E33">
        <v>1.4E-2</v>
      </c>
      <c r="F33">
        <v>0.41799999999999998</v>
      </c>
      <c r="G33">
        <v>1.6E-2</v>
      </c>
      <c r="H33">
        <v>1.9E-2</v>
      </c>
      <c r="I33">
        <v>1.6E-2</v>
      </c>
      <c r="J33">
        <v>1.7999999999999999E-2</v>
      </c>
      <c r="K33">
        <v>0.214</v>
      </c>
      <c r="L33">
        <v>0.82699999999999996</v>
      </c>
      <c r="M33">
        <v>0.11</v>
      </c>
      <c r="N33">
        <v>1.4999999999999999E-2</v>
      </c>
      <c r="O33">
        <v>0.13100000000000001</v>
      </c>
      <c r="P33">
        <v>0.70499999999999996</v>
      </c>
      <c r="Q33">
        <v>7.0999999999999994E-2</v>
      </c>
      <c r="R33">
        <v>1.6E-2</v>
      </c>
      <c r="S33">
        <v>0.88400000000000001</v>
      </c>
      <c r="T33">
        <v>3.7999999999999999E-2</v>
      </c>
      <c r="U33">
        <v>1.6E-2</v>
      </c>
      <c r="V33">
        <v>8.9999999999999993E-3</v>
      </c>
      <c r="W33">
        <v>1.4999999999999999E-2</v>
      </c>
      <c r="Z33" s="1">
        <f t="shared" si="0"/>
        <v>0.16660000000000003</v>
      </c>
      <c r="AA33" s="1">
        <f t="shared" si="1"/>
        <v>0.19</v>
      </c>
    </row>
    <row r="34" spans="1:27">
      <c r="A34">
        <v>33</v>
      </c>
      <c r="B34" t="s">
        <v>181</v>
      </c>
      <c r="C34">
        <v>30</v>
      </c>
      <c r="D34">
        <v>1.6E-2</v>
      </c>
      <c r="E34">
        <v>1.6E-2</v>
      </c>
      <c r="F34">
        <v>0.98699999999999999</v>
      </c>
      <c r="G34">
        <v>0.02</v>
      </c>
      <c r="H34">
        <v>9.5000000000000001E-2</v>
      </c>
      <c r="I34">
        <v>0.02</v>
      </c>
      <c r="J34">
        <v>2.3E-2</v>
      </c>
      <c r="K34">
        <v>0.98699999999999999</v>
      </c>
      <c r="L34">
        <v>0.91</v>
      </c>
      <c r="M34">
        <v>2.1999999999999999E-2</v>
      </c>
      <c r="N34">
        <v>1.7999999999999999E-2</v>
      </c>
      <c r="O34">
        <v>0.86099999999999999</v>
      </c>
      <c r="P34">
        <v>0.48199999999999998</v>
      </c>
      <c r="Q34">
        <v>3.0000000000000001E-3</v>
      </c>
      <c r="R34">
        <v>1.9E-2</v>
      </c>
      <c r="S34">
        <v>8.9999999999999993E-3</v>
      </c>
      <c r="T34">
        <v>0.97499999999999998</v>
      </c>
      <c r="U34">
        <v>1.9E-2</v>
      </c>
      <c r="V34">
        <v>8.4000000000000005E-2</v>
      </c>
      <c r="W34">
        <v>1.7999999999999999E-2</v>
      </c>
      <c r="Z34" s="1">
        <f t="shared" si="0"/>
        <v>0.30959999999999999</v>
      </c>
      <c r="AA34" s="1">
        <f t="shared" si="1"/>
        <v>0.24879999999999997</v>
      </c>
    </row>
    <row r="35" spans="1:27">
      <c r="A35">
        <v>34</v>
      </c>
      <c r="B35" t="s">
        <v>182</v>
      </c>
      <c r="C35">
        <v>30</v>
      </c>
      <c r="D35">
        <v>1.4999999999999999E-2</v>
      </c>
      <c r="E35">
        <v>1.4999999999999999E-2</v>
      </c>
      <c r="F35">
        <v>0.222</v>
      </c>
      <c r="G35">
        <v>1.7999999999999999E-2</v>
      </c>
      <c r="H35">
        <v>2.1000000000000001E-2</v>
      </c>
      <c r="I35">
        <v>1.9E-2</v>
      </c>
      <c r="J35">
        <v>2.1999999999999999E-2</v>
      </c>
      <c r="K35">
        <v>0.70199999999999996</v>
      </c>
      <c r="L35">
        <v>7.9000000000000001E-2</v>
      </c>
      <c r="M35">
        <v>2E-3</v>
      </c>
      <c r="N35">
        <v>1.7000000000000001E-2</v>
      </c>
      <c r="O35">
        <v>4.0000000000000001E-3</v>
      </c>
      <c r="P35">
        <v>0.29099999999999998</v>
      </c>
      <c r="Q35">
        <v>0.60099999999999998</v>
      </c>
      <c r="R35">
        <v>1.7999999999999999E-2</v>
      </c>
      <c r="S35">
        <v>0.94299999999999995</v>
      </c>
      <c r="T35">
        <v>0.58699999999999997</v>
      </c>
      <c r="U35">
        <v>1.7999999999999999E-2</v>
      </c>
      <c r="V35">
        <v>0.183</v>
      </c>
      <c r="W35">
        <v>1.7000000000000001E-2</v>
      </c>
      <c r="Z35" s="1">
        <f t="shared" si="0"/>
        <v>0.1115</v>
      </c>
      <c r="AA35" s="1">
        <f t="shared" si="1"/>
        <v>0.26789999999999997</v>
      </c>
    </row>
    <row r="36" spans="1:27">
      <c r="A36">
        <v>35</v>
      </c>
      <c r="B36" t="s">
        <v>183</v>
      </c>
      <c r="C36">
        <v>30</v>
      </c>
      <c r="D36">
        <v>1.2999999999999999E-2</v>
      </c>
      <c r="E36">
        <v>1.2999999999999999E-2</v>
      </c>
      <c r="F36">
        <v>0.94499999999999995</v>
      </c>
      <c r="G36">
        <v>1.6E-2</v>
      </c>
      <c r="H36">
        <v>0.16700000000000001</v>
      </c>
      <c r="I36">
        <v>1.7000000000000001E-2</v>
      </c>
      <c r="J36">
        <v>0.02</v>
      </c>
      <c r="K36">
        <v>0.99299999999999999</v>
      </c>
      <c r="L36">
        <v>0.93300000000000005</v>
      </c>
      <c r="M36">
        <v>0.23300000000000001</v>
      </c>
      <c r="N36">
        <v>1.4999999999999999E-2</v>
      </c>
      <c r="O36">
        <v>0.38</v>
      </c>
      <c r="P36">
        <v>0.84599999999999997</v>
      </c>
      <c r="Q36">
        <v>1.0999999999999999E-2</v>
      </c>
      <c r="R36">
        <v>1.6E-2</v>
      </c>
      <c r="S36">
        <v>4.2000000000000003E-2</v>
      </c>
      <c r="T36">
        <v>0.95899999999999996</v>
      </c>
      <c r="U36">
        <v>1.6E-2</v>
      </c>
      <c r="V36">
        <v>0.68100000000000005</v>
      </c>
      <c r="W36">
        <v>1.4999999999999999E-2</v>
      </c>
      <c r="Z36" s="1">
        <f t="shared" si="0"/>
        <v>0.33500000000000002</v>
      </c>
      <c r="AA36" s="1">
        <f t="shared" si="1"/>
        <v>0.29810000000000003</v>
      </c>
    </row>
    <row r="37" spans="1:27">
      <c r="A37">
        <v>36</v>
      </c>
      <c r="B37" t="s">
        <v>184</v>
      </c>
      <c r="C37">
        <v>30</v>
      </c>
      <c r="D37">
        <v>1.2E-2</v>
      </c>
      <c r="E37">
        <v>1.2999999999999999E-2</v>
      </c>
      <c r="F37">
        <v>0.90500000000000003</v>
      </c>
      <c r="G37">
        <v>1.4999999999999999E-2</v>
      </c>
      <c r="H37">
        <v>0.96399999999999997</v>
      </c>
      <c r="I37">
        <v>1.4999999999999999E-2</v>
      </c>
      <c r="J37">
        <v>1.7000000000000001E-2</v>
      </c>
      <c r="K37">
        <v>8.9999999999999993E-3</v>
      </c>
      <c r="L37">
        <v>0.11600000000000001</v>
      </c>
      <c r="M37">
        <v>8.9999999999999993E-3</v>
      </c>
      <c r="N37">
        <v>1.4E-2</v>
      </c>
      <c r="O37">
        <v>1.2E-2</v>
      </c>
      <c r="P37">
        <v>1.2999999999999999E-2</v>
      </c>
      <c r="Q37">
        <v>0.98499999999999999</v>
      </c>
      <c r="R37">
        <v>1.4999999999999999E-2</v>
      </c>
      <c r="S37">
        <v>0.16800000000000001</v>
      </c>
      <c r="T37">
        <v>0.01</v>
      </c>
      <c r="U37">
        <v>1.4999999999999999E-2</v>
      </c>
      <c r="V37">
        <v>0.41899999999999998</v>
      </c>
      <c r="W37">
        <v>1.2999999999999999E-2</v>
      </c>
      <c r="Z37" s="1">
        <f t="shared" si="0"/>
        <v>0.20749999999999996</v>
      </c>
      <c r="AA37" s="1">
        <f t="shared" si="1"/>
        <v>0.16639999999999996</v>
      </c>
    </row>
    <row r="38" spans="1:27">
      <c r="A38">
        <v>37</v>
      </c>
      <c r="B38" t="s">
        <v>185</v>
      </c>
      <c r="C38">
        <v>30</v>
      </c>
      <c r="D38">
        <v>1.4E-2</v>
      </c>
      <c r="E38">
        <v>1.4E-2</v>
      </c>
      <c r="F38">
        <v>4.0000000000000001E-3</v>
      </c>
      <c r="G38">
        <v>1.7000000000000001E-2</v>
      </c>
      <c r="H38">
        <v>0.85199999999999998</v>
      </c>
      <c r="I38">
        <v>1.7000000000000001E-2</v>
      </c>
      <c r="J38">
        <v>1.9E-2</v>
      </c>
      <c r="K38">
        <v>3.0000000000000001E-3</v>
      </c>
      <c r="L38">
        <v>0.22900000000000001</v>
      </c>
      <c r="M38">
        <v>1.2999999999999999E-2</v>
      </c>
      <c r="N38">
        <v>1.6E-2</v>
      </c>
      <c r="O38">
        <v>8.0000000000000002E-3</v>
      </c>
      <c r="P38">
        <v>0.64</v>
      </c>
      <c r="Q38">
        <v>0.99</v>
      </c>
      <c r="R38">
        <v>1.6E-2</v>
      </c>
      <c r="S38">
        <v>0.39200000000000002</v>
      </c>
      <c r="T38">
        <v>1.2E-2</v>
      </c>
      <c r="U38">
        <v>1.6E-2</v>
      </c>
      <c r="V38">
        <v>0.94799999999999995</v>
      </c>
      <c r="W38">
        <v>1.4999999999999999E-2</v>
      </c>
      <c r="Z38" s="1">
        <f t="shared" si="0"/>
        <v>0.1182</v>
      </c>
      <c r="AA38" s="1">
        <f t="shared" si="1"/>
        <v>0.30530000000000002</v>
      </c>
    </row>
    <row r="39" spans="1:27">
      <c r="A39">
        <v>38</v>
      </c>
      <c r="B39" t="s">
        <v>186</v>
      </c>
      <c r="C39">
        <v>30</v>
      </c>
      <c r="D39">
        <v>1.2999999999999999E-2</v>
      </c>
      <c r="E39">
        <v>1.2999999999999999E-2</v>
      </c>
      <c r="F39">
        <v>0.90200000000000002</v>
      </c>
      <c r="G39">
        <v>1.6E-2</v>
      </c>
      <c r="H39">
        <v>0.84299999999999997</v>
      </c>
      <c r="I39">
        <v>1.7000000000000001E-2</v>
      </c>
      <c r="J39">
        <v>0.02</v>
      </c>
      <c r="K39">
        <v>0.98899999999999999</v>
      </c>
      <c r="L39">
        <v>0.96899999999999997</v>
      </c>
      <c r="M39">
        <v>0.94</v>
      </c>
      <c r="N39">
        <v>1.4999999999999999E-2</v>
      </c>
      <c r="O39">
        <v>0.46</v>
      </c>
      <c r="P39">
        <v>0.99199999999999999</v>
      </c>
      <c r="Q39">
        <v>7.5999999999999998E-2</v>
      </c>
      <c r="R39">
        <v>1.6E-2</v>
      </c>
      <c r="S39">
        <v>5.0000000000000001E-3</v>
      </c>
      <c r="T39">
        <v>0.94899999999999995</v>
      </c>
      <c r="U39">
        <v>1.6E-2</v>
      </c>
      <c r="V39">
        <v>0.96799999999999997</v>
      </c>
      <c r="W39">
        <v>1.4999999999999999E-2</v>
      </c>
      <c r="Z39" s="1">
        <f t="shared" si="0"/>
        <v>0.47219999999999995</v>
      </c>
      <c r="AA39" s="1">
        <f t="shared" si="1"/>
        <v>0.35120000000000001</v>
      </c>
    </row>
    <row r="40" spans="1:27">
      <c r="A40">
        <v>39</v>
      </c>
      <c r="B40" t="s">
        <v>187</v>
      </c>
      <c r="C40">
        <v>30</v>
      </c>
      <c r="D40">
        <v>1.2E-2</v>
      </c>
      <c r="E40">
        <v>1.2E-2</v>
      </c>
      <c r="F40">
        <v>0.90900000000000003</v>
      </c>
      <c r="G40">
        <v>1.4999999999999999E-2</v>
      </c>
      <c r="H40">
        <v>0.99199999999999999</v>
      </c>
      <c r="I40">
        <v>1.4999999999999999E-2</v>
      </c>
      <c r="J40">
        <v>1.7000000000000001E-2</v>
      </c>
      <c r="K40">
        <v>0.98499999999999999</v>
      </c>
      <c r="L40">
        <v>0.95299999999999996</v>
      </c>
      <c r="M40">
        <v>0.44800000000000001</v>
      </c>
      <c r="N40">
        <v>1.4E-2</v>
      </c>
      <c r="O40">
        <v>1.6E-2</v>
      </c>
      <c r="P40">
        <v>0.95899999999999996</v>
      </c>
      <c r="Q40">
        <v>0.02</v>
      </c>
      <c r="R40">
        <v>1.4999999999999999E-2</v>
      </c>
      <c r="S40">
        <v>1.4E-2</v>
      </c>
      <c r="T40">
        <v>0.65</v>
      </c>
      <c r="U40">
        <v>1.4999999999999999E-2</v>
      </c>
      <c r="V40">
        <v>0.13600000000000001</v>
      </c>
      <c r="W40">
        <v>1.4E-2</v>
      </c>
      <c r="Z40" s="1">
        <f t="shared" si="0"/>
        <v>0.43579999999999997</v>
      </c>
      <c r="AA40" s="1">
        <f t="shared" si="1"/>
        <v>0.18529999999999996</v>
      </c>
    </row>
    <row r="41" spans="1:27">
      <c r="A41">
        <v>40</v>
      </c>
      <c r="B41" t="s">
        <v>188</v>
      </c>
      <c r="C41">
        <v>30</v>
      </c>
      <c r="D41">
        <v>1.4E-2</v>
      </c>
      <c r="E41">
        <v>1.4E-2</v>
      </c>
      <c r="F41">
        <v>0.108</v>
      </c>
      <c r="G41">
        <v>1.7000000000000001E-2</v>
      </c>
      <c r="H41">
        <v>0.187</v>
      </c>
      <c r="I41">
        <v>1.7999999999999999E-2</v>
      </c>
      <c r="J41">
        <v>2.1000000000000001E-2</v>
      </c>
      <c r="K41">
        <v>1.0999999999999999E-2</v>
      </c>
      <c r="L41">
        <v>4.9000000000000002E-2</v>
      </c>
      <c r="M41">
        <v>0.33</v>
      </c>
      <c r="N41">
        <v>1.6E-2</v>
      </c>
      <c r="O41">
        <v>5.0000000000000001E-3</v>
      </c>
      <c r="P41">
        <v>9.7000000000000003E-2</v>
      </c>
      <c r="Q41">
        <v>0.99</v>
      </c>
      <c r="R41">
        <v>1.7000000000000001E-2</v>
      </c>
      <c r="S41">
        <v>0.84</v>
      </c>
      <c r="T41">
        <v>4.0000000000000001E-3</v>
      </c>
      <c r="U41">
        <v>1.7000000000000001E-2</v>
      </c>
      <c r="V41">
        <v>0.94299999999999995</v>
      </c>
      <c r="W41">
        <v>1.4999999999999999E-2</v>
      </c>
      <c r="Z41" s="1">
        <f t="shared" si="0"/>
        <v>7.690000000000001E-2</v>
      </c>
      <c r="AA41" s="1">
        <f t="shared" si="1"/>
        <v>0.2944</v>
      </c>
    </row>
    <row r="42" spans="1:27">
      <c r="A42">
        <v>41</v>
      </c>
      <c r="B42" t="s">
        <v>189</v>
      </c>
      <c r="C42">
        <v>30</v>
      </c>
      <c r="D42">
        <v>1.6E-2</v>
      </c>
      <c r="E42">
        <v>1.6E-2</v>
      </c>
      <c r="F42">
        <v>0.13400000000000001</v>
      </c>
      <c r="G42">
        <v>0.02</v>
      </c>
      <c r="H42">
        <v>0.10199999999999999</v>
      </c>
      <c r="I42">
        <v>2.1000000000000001E-2</v>
      </c>
      <c r="J42">
        <v>2.5999999999999999E-2</v>
      </c>
      <c r="K42">
        <v>0.05</v>
      </c>
      <c r="L42">
        <v>0.57399999999999995</v>
      </c>
      <c r="M42">
        <v>8.9999999999999993E-3</v>
      </c>
      <c r="N42">
        <v>1.9E-2</v>
      </c>
      <c r="O42">
        <v>3.6999999999999998E-2</v>
      </c>
      <c r="P42">
        <v>0.80300000000000005</v>
      </c>
      <c r="Q42">
        <v>0.98799999999999999</v>
      </c>
      <c r="R42">
        <v>0.02</v>
      </c>
      <c r="S42">
        <v>0.31900000000000001</v>
      </c>
      <c r="T42">
        <v>8.0000000000000002E-3</v>
      </c>
      <c r="U42">
        <v>0.02</v>
      </c>
      <c r="V42">
        <v>0.98199999999999998</v>
      </c>
      <c r="W42">
        <v>1.7999999999999999E-2</v>
      </c>
      <c r="Z42" s="1">
        <f t="shared" si="0"/>
        <v>9.6799999999999997E-2</v>
      </c>
      <c r="AA42" s="1">
        <f t="shared" si="1"/>
        <v>0.32139999999999996</v>
      </c>
    </row>
    <row r="43" spans="1:27">
      <c r="A43">
        <v>42</v>
      </c>
      <c r="B43" t="s">
        <v>190</v>
      </c>
      <c r="C43">
        <v>30</v>
      </c>
      <c r="D43">
        <v>1.4E-2</v>
      </c>
      <c r="E43">
        <v>1.4999999999999999E-2</v>
      </c>
      <c r="F43">
        <v>0.93100000000000005</v>
      </c>
      <c r="G43">
        <v>1.7000000000000001E-2</v>
      </c>
      <c r="H43">
        <v>0.94899999999999995</v>
      </c>
      <c r="I43">
        <v>1.7999999999999999E-2</v>
      </c>
      <c r="J43">
        <v>0.02</v>
      </c>
      <c r="K43">
        <v>0.96499999999999997</v>
      </c>
      <c r="L43">
        <v>0.48299999999999998</v>
      </c>
      <c r="M43">
        <v>1E-3</v>
      </c>
      <c r="N43">
        <v>1.6E-2</v>
      </c>
      <c r="O43">
        <v>1.9E-2</v>
      </c>
      <c r="P43">
        <v>8.6999999999999994E-2</v>
      </c>
      <c r="Q43">
        <v>1.2999999999999999E-2</v>
      </c>
      <c r="R43">
        <v>1.7000000000000001E-2</v>
      </c>
      <c r="S43">
        <v>0.98599999999999999</v>
      </c>
      <c r="T43">
        <v>6.0000000000000001E-3</v>
      </c>
      <c r="U43">
        <v>1.7000000000000001E-2</v>
      </c>
      <c r="V43">
        <v>6.9000000000000006E-2</v>
      </c>
      <c r="W43">
        <v>1.6E-2</v>
      </c>
      <c r="Z43" s="1">
        <f t="shared" si="0"/>
        <v>0.34130000000000005</v>
      </c>
      <c r="AA43" s="1">
        <f t="shared" si="1"/>
        <v>0.12459999999999997</v>
      </c>
    </row>
    <row r="44" spans="1:27">
      <c r="A44">
        <v>43</v>
      </c>
      <c r="B44" t="s">
        <v>191</v>
      </c>
      <c r="C44">
        <v>30</v>
      </c>
      <c r="D44">
        <v>8.9999999999999993E-3</v>
      </c>
      <c r="E44">
        <v>8.9999999999999993E-3</v>
      </c>
      <c r="F44">
        <v>0.39700000000000002</v>
      </c>
      <c r="G44">
        <v>0.01</v>
      </c>
      <c r="H44">
        <v>0.98399999999999999</v>
      </c>
      <c r="I44">
        <v>1.0999999999999999E-2</v>
      </c>
      <c r="J44">
        <v>1.0999999999999999E-2</v>
      </c>
      <c r="K44">
        <v>0.98699999999999999</v>
      </c>
      <c r="L44">
        <v>0.219</v>
      </c>
      <c r="M44">
        <v>7.0000000000000001E-3</v>
      </c>
      <c r="N44">
        <v>0.01</v>
      </c>
      <c r="O44">
        <v>3.0000000000000001E-3</v>
      </c>
      <c r="P44">
        <v>2E-3</v>
      </c>
      <c r="Q44">
        <v>8.0000000000000002E-3</v>
      </c>
      <c r="R44">
        <v>0.01</v>
      </c>
      <c r="S44">
        <v>0.85099999999999998</v>
      </c>
      <c r="T44">
        <v>0.96799999999999997</v>
      </c>
      <c r="U44">
        <v>0.01</v>
      </c>
      <c r="V44">
        <v>1.2999999999999999E-2</v>
      </c>
      <c r="W44">
        <v>0.01</v>
      </c>
      <c r="Z44" s="1">
        <f t="shared" si="0"/>
        <v>0.26439999999999997</v>
      </c>
      <c r="AA44" s="1">
        <f t="shared" si="1"/>
        <v>0.18849999999999997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1.6E-2</v>
      </c>
      <c r="F45">
        <v>0.55900000000000005</v>
      </c>
      <c r="G45">
        <v>2.1000000000000001E-2</v>
      </c>
      <c r="H45">
        <v>0.98699999999999999</v>
      </c>
      <c r="I45">
        <v>2.1000000000000001E-2</v>
      </c>
      <c r="J45">
        <v>2.5999999999999999E-2</v>
      </c>
      <c r="K45">
        <v>0.81799999999999995</v>
      </c>
      <c r="L45">
        <v>0.95899999999999996</v>
      </c>
      <c r="M45">
        <v>1E-3</v>
      </c>
      <c r="N45">
        <v>1.9E-2</v>
      </c>
      <c r="O45">
        <v>2.7E-2</v>
      </c>
      <c r="P45">
        <v>0.98099999999999998</v>
      </c>
      <c r="Q45">
        <v>3.6999999999999998E-2</v>
      </c>
      <c r="R45">
        <v>0.02</v>
      </c>
      <c r="S45">
        <v>0.68700000000000006</v>
      </c>
      <c r="T45">
        <v>6.0000000000000001E-3</v>
      </c>
      <c r="U45">
        <v>0.02</v>
      </c>
      <c r="V45">
        <v>0.22700000000000001</v>
      </c>
      <c r="W45">
        <v>1.7999999999999999E-2</v>
      </c>
      <c r="Z45" s="1">
        <f t="shared" si="0"/>
        <v>0.34239999999999998</v>
      </c>
      <c r="AA45" s="1">
        <f t="shared" si="1"/>
        <v>0.20419999999999999</v>
      </c>
    </row>
    <row r="46" spans="1:27">
      <c r="A46">
        <v>45</v>
      </c>
      <c r="B46" t="s">
        <v>193</v>
      </c>
      <c r="C46">
        <v>30</v>
      </c>
      <c r="D46">
        <v>1.2E-2</v>
      </c>
      <c r="E46">
        <v>1.2E-2</v>
      </c>
      <c r="F46">
        <v>2.5999999999999999E-2</v>
      </c>
      <c r="G46">
        <v>1.4E-2</v>
      </c>
      <c r="H46">
        <v>0.99</v>
      </c>
      <c r="I46">
        <v>1.4999999999999999E-2</v>
      </c>
      <c r="J46">
        <v>1.7000000000000001E-2</v>
      </c>
      <c r="K46">
        <v>0.92100000000000004</v>
      </c>
      <c r="L46">
        <v>7.0999999999999994E-2</v>
      </c>
      <c r="M46">
        <v>7.0000000000000001E-3</v>
      </c>
      <c r="N46">
        <v>1.4E-2</v>
      </c>
      <c r="O46">
        <v>1E-3</v>
      </c>
      <c r="P46">
        <v>1.2E-2</v>
      </c>
      <c r="Q46">
        <v>0.82599999999999996</v>
      </c>
      <c r="R46">
        <v>1.4E-2</v>
      </c>
      <c r="S46">
        <v>7.2999999999999995E-2</v>
      </c>
      <c r="T46">
        <v>0.99399999999999999</v>
      </c>
      <c r="U46">
        <v>1.4E-2</v>
      </c>
      <c r="V46">
        <v>8.9999999999999993E-3</v>
      </c>
      <c r="W46">
        <v>1.2999999999999999E-2</v>
      </c>
      <c r="Z46" s="1">
        <f t="shared" si="0"/>
        <v>0.20849999999999999</v>
      </c>
      <c r="AA46" s="1">
        <f t="shared" si="1"/>
        <v>0.19699999999999998</v>
      </c>
    </row>
    <row r="47" spans="1:27">
      <c r="A47">
        <v>46</v>
      </c>
      <c r="B47" t="s">
        <v>194</v>
      </c>
      <c r="C47">
        <v>30</v>
      </c>
      <c r="D47">
        <v>7.0000000000000001E-3</v>
      </c>
      <c r="E47">
        <v>7.0000000000000001E-3</v>
      </c>
      <c r="F47">
        <v>0.39300000000000002</v>
      </c>
      <c r="G47">
        <v>8.0000000000000002E-3</v>
      </c>
      <c r="H47">
        <v>0.99099999999999999</v>
      </c>
      <c r="I47">
        <v>8.0000000000000002E-3</v>
      </c>
      <c r="J47">
        <v>8.0000000000000002E-3</v>
      </c>
      <c r="K47">
        <v>0.23599999999999999</v>
      </c>
      <c r="L47">
        <v>0.432</v>
      </c>
      <c r="M47">
        <v>0.56299999999999994</v>
      </c>
      <c r="N47">
        <v>7.0000000000000001E-3</v>
      </c>
      <c r="O47">
        <v>3.0000000000000001E-3</v>
      </c>
      <c r="P47">
        <v>9.8000000000000004E-2</v>
      </c>
      <c r="Q47">
        <v>8.9999999999999993E-3</v>
      </c>
      <c r="R47">
        <v>8.0000000000000002E-3</v>
      </c>
      <c r="S47">
        <v>0.52700000000000002</v>
      </c>
      <c r="T47">
        <v>0.99099999999999999</v>
      </c>
      <c r="U47">
        <v>8.0000000000000002E-3</v>
      </c>
      <c r="V47">
        <v>2.8000000000000001E-2</v>
      </c>
      <c r="W47">
        <v>7.0000000000000001E-3</v>
      </c>
      <c r="Z47" s="1">
        <f t="shared" si="0"/>
        <v>0.26530000000000004</v>
      </c>
      <c r="AA47" s="1">
        <f t="shared" si="1"/>
        <v>0.1686</v>
      </c>
    </row>
    <row r="48" spans="1:27">
      <c r="A48">
        <v>47</v>
      </c>
      <c r="B48" t="s">
        <v>195</v>
      </c>
      <c r="C48">
        <v>30</v>
      </c>
      <c r="D48">
        <v>1.4E-2</v>
      </c>
      <c r="E48">
        <v>1.4E-2</v>
      </c>
      <c r="F48">
        <v>4.0000000000000001E-3</v>
      </c>
      <c r="G48">
        <v>1.6E-2</v>
      </c>
      <c r="H48">
        <v>0.99199999999999999</v>
      </c>
      <c r="I48">
        <v>1.7000000000000001E-2</v>
      </c>
      <c r="J48">
        <v>1.9E-2</v>
      </c>
      <c r="K48">
        <v>0.36899999999999999</v>
      </c>
      <c r="L48">
        <v>0.81</v>
      </c>
      <c r="M48">
        <v>8.0000000000000002E-3</v>
      </c>
      <c r="N48">
        <v>1.6E-2</v>
      </c>
      <c r="O48">
        <v>2E-3</v>
      </c>
      <c r="P48">
        <v>0.29099999999999998</v>
      </c>
      <c r="Q48">
        <v>0.104</v>
      </c>
      <c r="R48">
        <v>1.6E-2</v>
      </c>
      <c r="S48">
        <v>0.92300000000000004</v>
      </c>
      <c r="T48">
        <v>2.9000000000000001E-2</v>
      </c>
      <c r="U48">
        <v>1.6E-2</v>
      </c>
      <c r="V48">
        <v>6.0000000000000001E-3</v>
      </c>
      <c r="W48">
        <v>1.4999999999999999E-2</v>
      </c>
      <c r="Z48" s="1">
        <f t="shared" si="0"/>
        <v>0.2263</v>
      </c>
      <c r="AA48" s="1">
        <f t="shared" si="1"/>
        <v>0.14179999999999998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1.2708333333333337E-2</v>
      </c>
      <c r="E50" s="2">
        <f t="shared" ref="E50:W50" si="2">AVERAGE(E1:E24)</f>
        <v>1.2958333333333336E-2</v>
      </c>
      <c r="F50" s="2">
        <f t="shared" si="2"/>
        <v>3.2875000000000008E-2</v>
      </c>
      <c r="G50" s="2">
        <f t="shared" si="2"/>
        <v>1.4666666666666673E-2</v>
      </c>
      <c r="H50" s="2">
        <f t="shared" si="2"/>
        <v>6.8125000000000005E-2</v>
      </c>
      <c r="I50" s="2">
        <f t="shared" si="2"/>
        <v>1.4833333333333339E-2</v>
      </c>
      <c r="J50" s="2">
        <f t="shared" si="2"/>
        <v>1.6125000000000007E-2</v>
      </c>
      <c r="K50" s="2">
        <f t="shared" si="2"/>
        <v>1.479166666666667E-2</v>
      </c>
      <c r="L50" s="2">
        <f t="shared" si="2"/>
        <v>7.3333333333333334E-2</v>
      </c>
      <c r="M50" s="2">
        <f t="shared" si="2"/>
        <v>7.2458333333333333E-2</v>
      </c>
      <c r="N50" s="2">
        <f t="shared" si="2"/>
        <v>1.3875000000000005E-2</v>
      </c>
      <c r="O50" s="2">
        <f t="shared" si="2"/>
        <v>1.3708333333333335E-2</v>
      </c>
      <c r="P50" s="2">
        <f t="shared" si="2"/>
        <v>5.9250000000000004E-2</v>
      </c>
      <c r="Q50" s="2">
        <f t="shared" si="2"/>
        <v>8.7874999999999981E-2</v>
      </c>
      <c r="R50" s="2">
        <f t="shared" si="2"/>
        <v>1.4416666666666673E-2</v>
      </c>
      <c r="S50" s="2">
        <f t="shared" si="2"/>
        <v>0.98</v>
      </c>
      <c r="T50" s="2">
        <f t="shared" si="2"/>
        <v>2.491666666666667E-2</v>
      </c>
      <c r="U50" s="2">
        <f t="shared" si="2"/>
        <v>1.4500000000000006E-2</v>
      </c>
      <c r="V50" s="2">
        <f t="shared" si="2"/>
        <v>1.2625000000000003E-2</v>
      </c>
      <c r="W50" s="2">
        <f t="shared" si="2"/>
        <v>1.3583333333333338E-2</v>
      </c>
      <c r="Y50" s="1" t="s">
        <v>0</v>
      </c>
      <c r="Z50" s="2">
        <f>AVERAGE(Z1:Z24)</f>
        <v>3.3287500000000005E-2</v>
      </c>
      <c r="AA50" s="2">
        <f>AVERAGE(AA1:AA24)</f>
        <v>0.123475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1.3541666666666674E-2</v>
      </c>
      <c r="E51" s="2">
        <f t="shared" ref="E51:W51" si="3">AVERAGE(E25:E48)</f>
        <v>1.3875000000000007E-2</v>
      </c>
      <c r="F51" s="2">
        <f t="shared" si="3"/>
        <v>0.56966666666666665</v>
      </c>
      <c r="G51" s="2">
        <f t="shared" si="3"/>
        <v>1.6500000000000008E-2</v>
      </c>
      <c r="H51" s="2">
        <f t="shared" si="3"/>
        <v>0.53062500000000001</v>
      </c>
      <c r="I51" s="2">
        <f t="shared" si="3"/>
        <v>1.7000000000000008E-2</v>
      </c>
      <c r="J51" s="2">
        <f t="shared" si="3"/>
        <v>1.9375000000000007E-2</v>
      </c>
      <c r="K51" s="2">
        <f t="shared" si="3"/>
        <v>0.549875</v>
      </c>
      <c r="L51" s="2">
        <f t="shared" si="3"/>
        <v>0.55029166666666651</v>
      </c>
      <c r="M51" s="2">
        <f t="shared" si="3"/>
        <v>0.19337499999999996</v>
      </c>
      <c r="N51" s="2">
        <f t="shared" si="3"/>
        <v>1.5500000000000007E-2</v>
      </c>
      <c r="O51" s="2">
        <f t="shared" si="3"/>
        <v>0.18995833333333334</v>
      </c>
      <c r="P51" s="2">
        <f t="shared" si="3"/>
        <v>0.43850000000000011</v>
      </c>
      <c r="Q51" s="2">
        <f t="shared" si="3"/>
        <v>0.24529166666666669</v>
      </c>
      <c r="R51" s="2">
        <f t="shared" si="3"/>
        <v>1.6250000000000007E-2</v>
      </c>
      <c r="S51" s="2">
        <f t="shared" si="3"/>
        <v>0.44437499999999996</v>
      </c>
      <c r="T51" s="2">
        <f t="shared" si="3"/>
        <v>0.34329166666666661</v>
      </c>
      <c r="U51" s="2">
        <f t="shared" si="3"/>
        <v>1.6291666666666673E-2</v>
      </c>
      <c r="V51" s="2">
        <f t="shared" si="3"/>
        <v>0.25341666666666668</v>
      </c>
      <c r="W51" s="2">
        <f t="shared" si="3"/>
        <v>1.5125000000000006E-2</v>
      </c>
      <c r="Y51" s="1" t="s">
        <v>1</v>
      </c>
      <c r="Z51" s="2">
        <f>AVERAGE(Z25:Z48)</f>
        <v>0.24741250000000001</v>
      </c>
      <c r="AA51" s="2">
        <f>AVERAGE(AA25:AA48)</f>
        <v>0.19779999999999998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0.3197681766564906</v>
      </c>
      <c r="E52" s="3">
        <f t="shared" ref="E52:W52" si="4">TTEST(E1:E24,E25:E48,2,2)</f>
        <v>0.28691910215234562</v>
      </c>
      <c r="F52" s="3">
        <f t="shared" si="4"/>
        <v>8.6841514004127603E-9</v>
      </c>
      <c r="G52" s="3">
        <f t="shared" si="4"/>
        <v>0.10968988863813056</v>
      </c>
      <c r="H52" s="3">
        <f t="shared" si="4"/>
        <v>9.4808749511641876E-6</v>
      </c>
      <c r="I52" s="3">
        <f t="shared" si="4"/>
        <v>6.2558987326272908E-2</v>
      </c>
      <c r="J52" s="3">
        <f t="shared" si="4"/>
        <v>2.8647400760675516E-2</v>
      </c>
      <c r="K52" s="3">
        <f t="shared" si="4"/>
        <v>8.8309565039152005E-8</v>
      </c>
      <c r="L52" s="3">
        <f t="shared" si="4"/>
        <v>2.2012684424393841E-7</v>
      </c>
      <c r="M52" s="3">
        <f t="shared" si="4"/>
        <v>4.7960311138626519E-2</v>
      </c>
      <c r="N52" s="3">
        <f t="shared" si="4"/>
        <v>0.11056289997532887</v>
      </c>
      <c r="O52" s="3">
        <f t="shared" si="4"/>
        <v>4.5928714756565863E-3</v>
      </c>
      <c r="P52" s="3">
        <f t="shared" si="4"/>
        <v>4.293929194365594E-5</v>
      </c>
      <c r="Q52" s="3">
        <f t="shared" si="4"/>
        <v>7.7225068428965607E-2</v>
      </c>
      <c r="R52" s="3">
        <f t="shared" si="4"/>
        <v>9.9480450010698718E-2</v>
      </c>
      <c r="S52" s="3">
        <f t="shared" si="4"/>
        <v>5.3379898144355073E-8</v>
      </c>
      <c r="T52" s="3">
        <f t="shared" si="4"/>
        <v>1.1812172277592071E-3</v>
      </c>
      <c r="U52" s="3">
        <f t="shared" si="4"/>
        <v>0.10473987754439928</v>
      </c>
      <c r="V52" s="3">
        <f t="shared" si="4"/>
        <v>1.9014396645668414E-3</v>
      </c>
      <c r="W52" s="3">
        <f t="shared" si="4"/>
        <v>0.12265165566478575</v>
      </c>
      <c r="Y52" s="1" t="s">
        <v>16</v>
      </c>
      <c r="Z52" s="3">
        <f>TTEST(Z1:Z24,Z25:Z48,2,2)</f>
        <v>3.6122994445053562E-12</v>
      </c>
      <c r="AA52" s="3">
        <f>TTEST(AA1:AA24,AA25:AA48,2,2)</f>
        <v>3.7453176850316972E-5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6.298123905918296E-4</v>
      </c>
      <c r="E53" s="3">
        <f t="shared" ref="E53:W53" si="5">STDEV(E1:E24)/SQRT(COUNT(E1:E24))</f>
        <v>6.3268225496594449E-4</v>
      </c>
      <c r="F53" s="3">
        <f t="shared" si="5"/>
        <v>7.386413423365195E-3</v>
      </c>
      <c r="G53" s="3">
        <f t="shared" si="5"/>
        <v>8.0457628300185111E-4</v>
      </c>
      <c r="H53" s="3">
        <f t="shared" si="5"/>
        <v>1.9533352423075207E-2</v>
      </c>
      <c r="I53" s="3">
        <f t="shared" si="5"/>
        <v>8.2459183286111228E-4</v>
      </c>
      <c r="J53" s="3">
        <f t="shared" si="5"/>
        <v>9.9511943060087509E-4</v>
      </c>
      <c r="K53" s="3">
        <f t="shared" si="5"/>
        <v>1.1538213002866473E-2</v>
      </c>
      <c r="L53" s="3">
        <f t="shared" si="5"/>
        <v>2.2606324197441009E-2</v>
      </c>
      <c r="M53" s="3">
        <f t="shared" si="5"/>
        <v>2.7140401135434065E-2</v>
      </c>
      <c r="N53" s="3">
        <f t="shared" si="5"/>
        <v>7.1807033081725381E-4</v>
      </c>
      <c r="O53" s="3">
        <f t="shared" si="5"/>
        <v>3.2423148638478201E-3</v>
      </c>
      <c r="P53" s="3">
        <f t="shared" si="5"/>
        <v>1.8748647294200154E-2</v>
      </c>
      <c r="Q53" s="3">
        <f t="shared" si="5"/>
        <v>3.4239528839412024E-2</v>
      </c>
      <c r="R53" s="3">
        <f t="shared" si="5"/>
        <v>7.9152363315048444E-4</v>
      </c>
      <c r="S53" s="3">
        <f t="shared" si="5"/>
        <v>3.8221323436236371E-3</v>
      </c>
      <c r="T53" s="3">
        <f t="shared" si="5"/>
        <v>1.1663599493299513E-2</v>
      </c>
      <c r="U53" s="3">
        <f t="shared" si="5"/>
        <v>7.9171433876297351E-4</v>
      </c>
      <c r="V53" s="3">
        <f t="shared" si="5"/>
        <v>2.6694816437609773E-3</v>
      </c>
      <c r="W53" s="3">
        <f t="shared" si="5"/>
        <v>7.2710630232396365E-4</v>
      </c>
      <c r="Z53" s="3">
        <f>STDEV(Z1:Z24)/SQRT(COUNT(Z1:Z24))</f>
        <v>5.8765417727198828E-3</v>
      </c>
      <c r="AA53" s="3">
        <f>STDEV(AA1:AA24)/SQRT(COUNT(AA1:AA24))</f>
        <v>3.9188241822024003E-3</v>
      </c>
      <c r="AC53" s="3"/>
      <c r="AD53" s="3"/>
    </row>
    <row r="54" spans="1:30">
      <c r="C54" s="1" t="s">
        <v>1</v>
      </c>
      <c r="D54" s="3">
        <f>STDEV(D25:D48)/SQRT(COUNT(D25:D48))</f>
        <v>5.3831179568348761E-4</v>
      </c>
      <c r="E54" s="3">
        <f t="shared" ref="E54:W54" si="6">STDEV(E25:E48)/SQRT(COUNT(E25:E48))</f>
        <v>5.6885500304801188E-4</v>
      </c>
      <c r="F54" s="3">
        <f t="shared" si="6"/>
        <v>7.6174919478053438E-2</v>
      </c>
      <c r="G54" s="3">
        <f t="shared" si="6"/>
        <v>7.8481974298911942E-4</v>
      </c>
      <c r="H54" s="3">
        <f t="shared" si="6"/>
        <v>9.0842649685109925E-2</v>
      </c>
      <c r="I54" s="3">
        <f t="shared" si="6"/>
        <v>7.8018949760549406E-4</v>
      </c>
      <c r="J54" s="3">
        <f t="shared" si="6"/>
        <v>1.0387640719150032E-3</v>
      </c>
      <c r="K54" s="3">
        <f t="shared" si="6"/>
        <v>8.3558239528582337E-2</v>
      </c>
      <c r="L54" s="3">
        <f t="shared" si="6"/>
        <v>7.5127150169781234E-2</v>
      </c>
      <c r="M54" s="3">
        <f t="shared" si="6"/>
        <v>5.2959097304607114E-2</v>
      </c>
      <c r="N54" s="3">
        <f t="shared" si="6"/>
        <v>6.941786931122379E-4</v>
      </c>
      <c r="O54" s="3">
        <f t="shared" si="6"/>
        <v>5.9055564573760579E-2</v>
      </c>
      <c r="P54" s="3">
        <f t="shared" si="6"/>
        <v>8.1757705837236586E-2</v>
      </c>
      <c r="Q54" s="3">
        <f t="shared" si="6"/>
        <v>8.0077509534279098E-2</v>
      </c>
      <c r="R54" s="3">
        <f t="shared" si="6"/>
        <v>7.5000000000000012E-4</v>
      </c>
      <c r="S54" s="3">
        <f t="shared" si="6"/>
        <v>8.2455583399158913E-2</v>
      </c>
      <c r="T54" s="3">
        <f t="shared" si="6"/>
        <v>9.1313452807608511E-2</v>
      </c>
      <c r="U54" s="3">
        <f t="shared" si="6"/>
        <v>7.3838632976286637E-4</v>
      </c>
      <c r="V54" s="3">
        <f t="shared" si="6"/>
        <v>7.3035427096109412E-2</v>
      </c>
      <c r="W54" s="3">
        <f t="shared" si="6"/>
        <v>6.574889099191458E-4</v>
      </c>
      <c r="Z54" s="3">
        <f>STDEV(Z25:Z48)/SQRT(COUNT(Z25:Z48))</f>
        <v>2.2204733560254302E-2</v>
      </c>
      <c r="AA54" s="3">
        <f>STDEV(AA25:AA48)/SQRT(COUNT(AA25:AA48))</f>
        <v>1.5809678745280886E-2</v>
      </c>
      <c r="AC54" s="3"/>
      <c r="AD54" s="3"/>
    </row>
    <row r="55" spans="1:30">
      <c r="D55" s="2">
        <f>D50-D51</f>
        <v>-8.3333333333333696E-4</v>
      </c>
      <c r="E55" s="2">
        <f t="shared" ref="E55:W55" si="7">E50-E51</f>
        <v>-9.1666666666667153E-4</v>
      </c>
      <c r="F55" s="2">
        <f t="shared" si="7"/>
        <v>-0.53679166666666667</v>
      </c>
      <c r="G55" s="2">
        <f t="shared" si="7"/>
        <v>-1.8333333333333344E-3</v>
      </c>
      <c r="H55" s="2">
        <f t="shared" si="7"/>
        <v>-0.46250000000000002</v>
      </c>
      <c r="I55" s="2">
        <f t="shared" si="7"/>
        <v>-2.1666666666666692E-3</v>
      </c>
      <c r="J55" s="2">
        <f t="shared" si="7"/>
        <v>-3.2499999999999994E-3</v>
      </c>
      <c r="K55" s="2">
        <f t="shared" si="7"/>
        <v>-0.53508333333333336</v>
      </c>
      <c r="L55" s="2">
        <f t="shared" si="7"/>
        <v>-0.47695833333333315</v>
      </c>
      <c r="M55" s="2">
        <f t="shared" si="7"/>
        <v>-0.12091666666666663</v>
      </c>
      <c r="N55" s="2">
        <f t="shared" si="7"/>
        <v>-1.6250000000000014E-3</v>
      </c>
      <c r="O55" s="2">
        <f t="shared" si="7"/>
        <v>-0.17625000000000002</v>
      </c>
      <c r="P55" s="2">
        <f t="shared" si="7"/>
        <v>-0.37925000000000009</v>
      </c>
      <c r="Q55" s="2">
        <f t="shared" si="7"/>
        <v>-0.1574166666666667</v>
      </c>
      <c r="R55" s="2">
        <f t="shared" si="7"/>
        <v>-1.8333333333333344E-3</v>
      </c>
      <c r="S55" s="2">
        <f t="shared" si="7"/>
        <v>0.53562500000000002</v>
      </c>
      <c r="T55" s="2">
        <f t="shared" si="7"/>
        <v>-0.31837499999999996</v>
      </c>
      <c r="U55" s="2">
        <f t="shared" si="7"/>
        <v>-1.7916666666666671E-3</v>
      </c>
      <c r="V55" s="2">
        <f t="shared" si="7"/>
        <v>-0.24079166666666668</v>
      </c>
      <c r="W55" s="2">
        <f t="shared" si="7"/>
        <v>-1.5416666666666686E-3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>Tools</v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Animals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1.4522619047619052E-2</v>
      </c>
      <c r="E58" s="1">
        <f>(E50+0.6*(F50+D50)+0.15*G50)/(1+2*0.6+0.15)</f>
        <v>1.8088652482269506E-2</v>
      </c>
      <c r="F58" s="1">
        <f t="shared" ref="F58:U59" si="9">(F50+0.6*(G50+E50)+0.15*(D50+H50))/(1+2*0.6+2*0.15)</f>
        <v>2.4630000000000006E-2</v>
      </c>
      <c r="G58" s="1">
        <f t="shared" si="9"/>
        <v>3.1774166666666673E-2</v>
      </c>
      <c r="H58" s="1">
        <f t="shared" si="9"/>
        <v>3.7270000000000005E-2</v>
      </c>
      <c r="I58" s="1">
        <f t="shared" si="9"/>
        <v>2.7920833333333339E-2</v>
      </c>
      <c r="J58" s="1">
        <f t="shared" si="9"/>
        <v>2.2047500000000005E-2</v>
      </c>
      <c r="K58" s="1">
        <f t="shared" si="9"/>
        <v>3.2624166666666669E-2</v>
      </c>
      <c r="L58" s="1">
        <f t="shared" si="9"/>
        <v>5.207333333333334E-2</v>
      </c>
      <c r="M58" s="1">
        <f t="shared" si="9"/>
        <v>5.1623333333333334E-2</v>
      </c>
      <c r="N58" s="1">
        <f t="shared" si="9"/>
        <v>3.4185000000000007E-2</v>
      </c>
      <c r="O58" s="1">
        <f t="shared" si="9"/>
        <v>3.2653333333333333E-2</v>
      </c>
      <c r="P58" s="1">
        <f t="shared" si="9"/>
        <v>4.9777500000000002E-2</v>
      </c>
      <c r="Q58" s="1">
        <f t="shared" si="9"/>
        <v>0.1124525</v>
      </c>
      <c r="R58" s="1">
        <f t="shared" si="9"/>
        <v>0.2671066666666666</v>
      </c>
      <c r="S58" s="1">
        <f t="shared" si="9"/>
        <v>0.40758250000000001</v>
      </c>
      <c r="T58" s="1">
        <f t="shared" si="9"/>
        <v>0.25026916666666665</v>
      </c>
      <c r="U58" s="1">
        <f t="shared" si="9"/>
        <v>7.4424999999999991E-2</v>
      </c>
      <c r="V58" s="1">
        <f>(V50+0.6*(W50+U50)+0.15*T50)/(1+2*0.6+0.15)</f>
        <v>1.4132978723404258E-2</v>
      </c>
      <c r="W58" s="1">
        <f>(W50+0.6*(V50)+0.15*U58)/(1+0.6+0.15)</f>
        <v>1.8469761904761905E-2</v>
      </c>
    </row>
    <row r="59" spans="1:30">
      <c r="C59" s="1" t="s">
        <v>1</v>
      </c>
      <c r="D59" s="1">
        <f>(D51+0.6*(E51)+0.15*F51)/(1+0.6+0.15)</f>
        <v>6.1323809523809523E-2</v>
      </c>
      <c r="E59" s="1">
        <f>(E51+0.6*(F51+D51)+0.15*G51)/(1+2*0.6+0.15)</f>
        <v>0.15586170212765957</v>
      </c>
      <c r="F59" s="1">
        <f t="shared" si="9"/>
        <v>0.26780666666666669</v>
      </c>
      <c r="G59" s="1">
        <f t="shared" si="9"/>
        <v>0.27252249999999995</v>
      </c>
      <c r="H59" s="1">
        <f t="shared" si="9"/>
        <v>0.25563250000000004</v>
      </c>
      <c r="I59" s="1">
        <f t="shared" si="9"/>
        <v>0.17278250000000001</v>
      </c>
      <c r="J59" s="1">
        <f t="shared" si="9"/>
        <v>0.20865499999999998</v>
      </c>
      <c r="K59" s="1">
        <f t="shared" si="9"/>
        <v>0.36929249999999997</v>
      </c>
      <c r="L59" s="1">
        <f t="shared" si="9"/>
        <v>0.40058916666666661</v>
      </c>
      <c r="M59" s="1">
        <f t="shared" si="9"/>
        <v>0.25752999999999993</v>
      </c>
      <c r="N59" s="1">
        <f t="shared" si="9"/>
        <v>0.15752749999999999</v>
      </c>
      <c r="O59" s="1">
        <f t="shared" si="9"/>
        <v>0.21126333333333336</v>
      </c>
      <c r="P59" s="1">
        <f t="shared" si="9"/>
        <v>0.28176500000000004</v>
      </c>
      <c r="Q59" s="1">
        <f t="shared" si="9"/>
        <v>0.24531666666666668</v>
      </c>
      <c r="R59" s="1">
        <f t="shared" si="9"/>
        <v>0.2189275</v>
      </c>
      <c r="S59" s="1">
        <f t="shared" si="9"/>
        <v>0.27973499999999996</v>
      </c>
      <c r="T59" s="1">
        <f t="shared" si="9"/>
        <v>0.26405666666666661</v>
      </c>
      <c r="U59" s="1">
        <f t="shared" si="9"/>
        <v>0.17729666666666666</v>
      </c>
      <c r="V59" s="1">
        <f>(V51+0.6*(W51+U51)+0.15*T51)/(1+2*0.6+0.15)</f>
        <v>0.13777039007092198</v>
      </c>
      <c r="W59" s="1">
        <f>(W51+0.6*(V51)+0.15*U59)/(1+0.6+0.15)</f>
        <v>0.11072542857142856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0.3972140427421299</v>
      </c>
      <c r="E61" s="1">
        <f ca="1">E1+NORMINV(RAND(),0,'Total-Smoothed'!$AG$2)</f>
        <v>0.1327100842168675</v>
      </c>
      <c r="F61" s="1">
        <f ca="1">F1+NORMINV(RAND(),0,'Total-Smoothed'!$AG$2)</f>
        <v>0.37675440218722334</v>
      </c>
      <c r="G61" s="1">
        <f ca="1">G1+NORMINV(RAND(),0,'Total-Smoothed'!$AG$2)</f>
        <v>-0.13440581633520715</v>
      </c>
      <c r="H61" s="1">
        <f ca="1">H1+NORMINV(RAND(),0,'Total-Smoothed'!$AG$2)</f>
        <v>0.41249022682931363</v>
      </c>
      <c r="I61" s="1">
        <f ca="1">I1+NORMINV(RAND(),0,'Total-Smoothed'!$AG$2)</f>
        <v>-6.2566309479958601E-2</v>
      </c>
      <c r="J61" s="1">
        <f ca="1">J1+NORMINV(RAND(),0,'Total-Smoothed'!$AG$2)</f>
        <v>-7.1800004116389579E-3</v>
      </c>
      <c r="K61" s="1">
        <f ca="1">K1+NORMINV(RAND(),0,'Total-Smoothed'!$AG$2)</f>
        <v>-0.14893916249255409</v>
      </c>
      <c r="L61" s="1">
        <f ca="1">L1+NORMINV(RAND(),0,'Total-Smoothed'!$AG$2)</f>
        <v>-3.4506117406953411E-2</v>
      </c>
      <c r="M61" s="1">
        <f ca="1">M1+NORMINV(RAND(),0,'Total-Smoothed'!$AG$2)</f>
        <v>-0.13866071406444314</v>
      </c>
      <c r="N61" s="1">
        <f ca="1">N1+NORMINV(RAND(),0,'Total-Smoothed'!$AG$2)</f>
        <v>-6.5574580531736051E-2</v>
      </c>
      <c r="O61" s="1">
        <f ca="1">O1+NORMINV(RAND(),0,'Total-Smoothed'!$AG$2)</f>
        <v>5.4042080662532369E-2</v>
      </c>
      <c r="P61" s="1">
        <f ca="1">P1+NORMINV(RAND(),0,'Total-Smoothed'!$AG$2)</f>
        <v>0.1285357391068021</v>
      </c>
      <c r="Q61" s="1">
        <f ca="1">Q1+NORMINV(RAND(),0,'Total-Smoothed'!$AG$2)</f>
        <v>-0.16149609900969683</v>
      </c>
      <c r="R61" s="1">
        <f ca="1">R1+NORMINV(RAND(),0,'Total-Smoothed'!$AG$2)</f>
        <v>-0.1613952343947867</v>
      </c>
      <c r="S61" s="1">
        <f ca="1">S1+NORMINV(RAND(),0,'Total-Smoothed'!$AG$2)</f>
        <v>1.0584717570825533</v>
      </c>
      <c r="T61" s="1">
        <f ca="1">T1+NORMINV(RAND(),0,'Total-Smoothed'!$AG$2)</f>
        <v>0.22311363913287555</v>
      </c>
      <c r="U61" s="1">
        <f ca="1">U1+NORMINV(RAND(),0,'Total-Smoothed'!$AG$2)</f>
        <v>0.12962924778266033</v>
      </c>
      <c r="V61" s="1">
        <f ca="1">V1+NORMINV(RAND(),0,'Total-Smoothed'!$AG$2)</f>
        <v>-5.7373713473724275E-2</v>
      </c>
      <c r="W61" s="1">
        <f ca="1">W1+NORMINV(RAND(),0,'Total-Smoothed'!$AG$2)</f>
        <v>-7.2330759046232068E-2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2.8294009321315768E-2</v>
      </c>
      <c r="E62" s="1">
        <f ca="1">E2+NORMINV(RAND(),0,'Total-Smoothed'!$AG$2)</f>
        <v>2.569861695603716E-2</v>
      </c>
      <c r="F62" s="1">
        <f ca="1">F2+NORMINV(RAND(),0,'Total-Smoothed'!$AG$2)</f>
        <v>0.19158343117991125</v>
      </c>
      <c r="G62" s="1">
        <f ca="1">G2+NORMINV(RAND(),0,'Total-Smoothed'!$AG$2)</f>
        <v>5.1587283928642029E-2</v>
      </c>
      <c r="H62" s="1">
        <f ca="1">H2+NORMINV(RAND(),0,'Total-Smoothed'!$AG$2)</f>
        <v>0.16595846536861647</v>
      </c>
      <c r="I62" s="1">
        <f ca="1">I2+NORMINV(RAND(),0,'Total-Smoothed'!$AG$2)</f>
        <v>-0.10355786712783906</v>
      </c>
      <c r="J62" s="1">
        <f ca="1">J2+NORMINV(RAND(),0,'Total-Smoothed'!$AG$2)</f>
        <v>-0.15582306299499327</v>
      </c>
      <c r="K62" s="1">
        <f ca="1">K2+NORMINV(RAND(),0,'Total-Smoothed'!$AG$2)</f>
        <v>-8.1874372540903908E-4</v>
      </c>
      <c r="L62" s="1">
        <f ca="1">L2+NORMINV(RAND(),0,'Total-Smoothed'!$AG$2)</f>
        <v>0.29207279767460559</v>
      </c>
      <c r="M62" s="1">
        <f ca="1">M2+NORMINV(RAND(),0,'Total-Smoothed'!$AG$2)</f>
        <v>-0.10236058635666975</v>
      </c>
      <c r="N62" s="1">
        <f ca="1">N2+NORMINV(RAND(),0,'Total-Smoothed'!$AG$2)</f>
        <v>-1.3255876039888525E-2</v>
      </c>
      <c r="O62" s="1">
        <f ca="1">O2+NORMINV(RAND(),0,'Total-Smoothed'!$AG$2)</f>
        <v>-6.5524156662440769E-2</v>
      </c>
      <c r="P62" s="1">
        <f ca="1">P2+NORMINV(RAND(),0,'Total-Smoothed'!$AG$2)</f>
        <v>0.24828073425806524</v>
      </c>
      <c r="Q62" s="1">
        <f ca="1">Q2+NORMINV(RAND(),0,'Total-Smoothed'!$AG$2)</f>
        <v>5.1773073232228017E-2</v>
      </c>
      <c r="R62" s="1">
        <f ca="1">R2+NORMINV(RAND(),0,'Total-Smoothed'!$AG$2)</f>
        <v>-1.2484927135078648E-2</v>
      </c>
      <c r="S62" s="1">
        <f ca="1">S2+NORMINV(RAND(),0,'Total-Smoothed'!$AG$2)</f>
        <v>0.91047134183230904</v>
      </c>
      <c r="T62" s="1">
        <f ca="1">T2+NORMINV(RAND(),0,'Total-Smoothed'!$AG$2)</f>
        <v>-0.14045782172810123</v>
      </c>
      <c r="U62" s="1">
        <f ca="1">U2+NORMINV(RAND(),0,'Total-Smoothed'!$AG$2)</f>
        <v>0.22972378661725182</v>
      </c>
      <c r="V62" s="1">
        <f ca="1">V2+NORMINV(RAND(),0,'Total-Smoothed'!$AG$2)</f>
        <v>0.15272250228354156</v>
      </c>
      <c r="W62" s="1">
        <f ca="1">W2+NORMINV(RAND(),0,'Total-Smoothed'!$AG$2)</f>
        <v>0.16473366694154434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-1.6319633322079453E-2</v>
      </c>
      <c r="E63" s="1">
        <f ca="1">E3+NORMINV(RAND(),0,'Total-Smoothed'!$AG$2)</f>
        <v>4.6134793185437492E-2</v>
      </c>
      <c r="F63" s="1">
        <f ca="1">F3+NORMINV(RAND(),0,'Total-Smoothed'!$AG$2)</f>
        <v>-2.5095766106863645E-2</v>
      </c>
      <c r="G63" s="1">
        <f ca="1">G3+NORMINV(RAND(),0,'Total-Smoothed'!$AG$2)</f>
        <v>-9.4938828903348385E-2</v>
      </c>
      <c r="H63" s="1">
        <f ca="1">H3+NORMINV(RAND(),0,'Total-Smoothed'!$AG$2)</f>
        <v>-2.8472293707125805E-2</v>
      </c>
      <c r="I63" s="1">
        <f ca="1">I3+NORMINV(RAND(),0,'Total-Smoothed'!$AG$2)</f>
        <v>-5.9744377541517624E-2</v>
      </c>
      <c r="J63" s="1">
        <f ca="1">J3+NORMINV(RAND(),0,'Total-Smoothed'!$AG$2)</f>
        <v>0.19593592812498314</v>
      </c>
      <c r="K63" s="1">
        <f ca="1">K3+NORMINV(RAND(),0,'Total-Smoothed'!$AG$2)</f>
        <v>9.977680372561587E-2</v>
      </c>
      <c r="L63" s="1">
        <f ca="1">L3+NORMINV(RAND(),0,'Total-Smoothed'!$AG$2)</f>
        <v>-1.1569343220509473E-2</v>
      </c>
      <c r="M63" s="1">
        <f ca="1">M3+NORMINV(RAND(),0,'Total-Smoothed'!$AG$2)</f>
        <v>0.12992450891938684</v>
      </c>
      <c r="N63" s="1">
        <f ca="1">N3+NORMINV(RAND(),0,'Total-Smoothed'!$AG$2)</f>
        <v>5.6590850221448566E-2</v>
      </c>
      <c r="O63" s="1">
        <f ca="1">O3+NORMINV(RAND(),0,'Total-Smoothed'!$AG$2)</f>
        <v>1.7666678259262679E-2</v>
      </c>
      <c r="P63" s="1">
        <f ca="1">P3+NORMINV(RAND(),0,'Total-Smoothed'!$AG$2)</f>
        <v>0.25534493140562886</v>
      </c>
      <c r="Q63" s="1">
        <f ca="1">Q3+NORMINV(RAND(),0,'Total-Smoothed'!$AG$2)</f>
        <v>0.17318509856616202</v>
      </c>
      <c r="R63" s="1">
        <f ca="1">R3+NORMINV(RAND(),0,'Total-Smoothed'!$AG$2)</f>
        <v>0.13378364026560935</v>
      </c>
      <c r="S63" s="1">
        <f ca="1">S3+NORMINV(RAND(),0,'Total-Smoothed'!$AG$2)</f>
        <v>1.0855796664727531</v>
      </c>
      <c r="T63" s="1">
        <f ca="1">T3+NORMINV(RAND(),0,'Total-Smoothed'!$AG$2)</f>
        <v>1.4096912659379606E-2</v>
      </c>
      <c r="U63" s="1">
        <f ca="1">U3+NORMINV(RAND(),0,'Total-Smoothed'!$AG$2)</f>
        <v>9.8570279984388248E-2</v>
      </c>
      <c r="V63" s="1">
        <f ca="1">V3+NORMINV(RAND(),0,'Total-Smoothed'!$AG$2)</f>
        <v>-3.5192652869504903E-2</v>
      </c>
      <c r="W63" s="1">
        <f ca="1">W3+NORMINV(RAND(),0,'Total-Smoothed'!$AG$2)</f>
        <v>-0.13432243391737908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-9.7769157511758159E-2</v>
      </c>
      <c r="E64" s="1">
        <f ca="1">E4+NORMINV(RAND(),0,'Total-Smoothed'!$AG$2)</f>
        <v>-0.1246630629494246</v>
      </c>
      <c r="F64" s="1">
        <f ca="1">F4+NORMINV(RAND(),0,'Total-Smoothed'!$AG$2)</f>
        <v>-3.7501732427913707E-2</v>
      </c>
      <c r="G64" s="1">
        <f ca="1">G4+NORMINV(RAND(),0,'Total-Smoothed'!$AG$2)</f>
        <v>-4.6462869465944148E-2</v>
      </c>
      <c r="H64" s="1">
        <f ca="1">H4+NORMINV(RAND(),0,'Total-Smoothed'!$AG$2)</f>
        <v>6.1070434840427512E-2</v>
      </c>
      <c r="I64" s="1">
        <f ca="1">I4+NORMINV(RAND(),0,'Total-Smoothed'!$AG$2)</f>
        <v>7.0552126107266428E-3</v>
      </c>
      <c r="J64" s="1">
        <f ca="1">J4+NORMINV(RAND(),0,'Total-Smoothed'!$AG$2)</f>
        <v>-0.16740183142202314</v>
      </c>
      <c r="K64" s="1">
        <f ca="1">K4+NORMINV(RAND(),0,'Total-Smoothed'!$AG$2)</f>
        <v>-8.762666866589762E-2</v>
      </c>
      <c r="L64" s="1">
        <f ca="1">L4+NORMINV(RAND(),0,'Total-Smoothed'!$AG$2)</f>
        <v>5.7777967135252385E-2</v>
      </c>
      <c r="M64" s="1">
        <f ca="1">M4+NORMINV(RAND(),0,'Total-Smoothed'!$AG$2)</f>
        <v>-7.2496954572457181E-2</v>
      </c>
      <c r="N64" s="1">
        <f ca="1">N4+NORMINV(RAND(),0,'Total-Smoothed'!$AG$2)</f>
        <v>0.20981962959282718</v>
      </c>
      <c r="O64" s="1">
        <f ca="1">O4+NORMINV(RAND(),0,'Total-Smoothed'!$AG$2)</f>
        <v>6.0854319156983569E-2</v>
      </c>
      <c r="P64" s="1">
        <f ca="1">P4+NORMINV(RAND(),0,'Total-Smoothed'!$AG$2)</f>
        <v>3.6495525748588536E-3</v>
      </c>
      <c r="Q64" s="1">
        <f ca="1">Q4+NORMINV(RAND(),0,'Total-Smoothed'!$AG$2)</f>
        <v>-5.544952289624501E-2</v>
      </c>
      <c r="R64" s="1">
        <f ca="1">R4+NORMINV(RAND(),0,'Total-Smoothed'!$AG$2)</f>
        <v>1.1751905916470887E-2</v>
      </c>
      <c r="S64" s="1">
        <f ca="1">S4+NORMINV(RAND(),0,'Total-Smoothed'!$AG$2)</f>
        <v>1.1760804150269333</v>
      </c>
      <c r="T64" s="1">
        <f ca="1">T4+NORMINV(RAND(),0,'Total-Smoothed'!$AG$2)</f>
        <v>5.7516111058742325E-2</v>
      </c>
      <c r="U64" s="1">
        <f ca="1">U4+NORMINV(RAND(),0,'Total-Smoothed'!$AG$2)</f>
        <v>2.7992738928940584E-2</v>
      </c>
      <c r="V64" s="1">
        <f ca="1">V4+NORMINV(RAND(),0,'Total-Smoothed'!$AG$2)</f>
        <v>3.6032245481538959E-3</v>
      </c>
      <c r="W64" s="1">
        <f ca="1">W4+NORMINV(RAND(),0,'Total-Smoothed'!$AG$2)</f>
        <v>-6.0922432218792066E-2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0.12224134505397065</v>
      </c>
      <c r="E65" s="1">
        <f ca="1">E5+NORMINV(RAND(),0,'Total-Smoothed'!$AG$2)</f>
        <v>6.7690386691881141E-2</v>
      </c>
      <c r="F65" s="1">
        <f ca="1">F5+NORMINV(RAND(),0,'Total-Smoothed'!$AG$2)</f>
        <v>0.24231475979228118</v>
      </c>
      <c r="G65" s="1">
        <f ca="1">G5+NORMINV(RAND(),0,'Total-Smoothed'!$AG$2)</f>
        <v>0.16113135098685744</v>
      </c>
      <c r="H65" s="1">
        <f ca="1">H5+NORMINV(RAND(),0,'Total-Smoothed'!$AG$2)</f>
        <v>1.0465513824572288E-2</v>
      </c>
      <c r="I65" s="1">
        <f ca="1">I5+NORMINV(RAND(),0,'Total-Smoothed'!$AG$2)</f>
        <v>-6.9188391011322611E-2</v>
      </c>
      <c r="J65" s="1">
        <f ca="1">J5+NORMINV(RAND(),0,'Total-Smoothed'!$AG$2)</f>
        <v>0.10382360720687449</v>
      </c>
      <c r="K65" s="1">
        <f ca="1">K5+NORMINV(RAND(),0,'Total-Smoothed'!$AG$2)</f>
        <v>0.13550055628447324</v>
      </c>
      <c r="L65" s="1">
        <f ca="1">L5+NORMINV(RAND(),0,'Total-Smoothed'!$AG$2)</f>
        <v>-3.2296002928633952E-2</v>
      </c>
      <c r="M65" s="1">
        <f ca="1">M5+NORMINV(RAND(),0,'Total-Smoothed'!$AG$2)</f>
        <v>-0.12097451021027512</v>
      </c>
      <c r="N65" s="1">
        <f ca="1">N5+NORMINV(RAND(),0,'Total-Smoothed'!$AG$2)</f>
        <v>4.6994081257981088E-2</v>
      </c>
      <c r="O65" s="1">
        <f ca="1">O5+NORMINV(RAND(),0,'Total-Smoothed'!$AG$2)</f>
        <v>3.9959207155880208E-2</v>
      </c>
      <c r="P65" s="1">
        <f ca="1">P5+NORMINV(RAND(),0,'Total-Smoothed'!$AG$2)</f>
        <v>-3.9368096565531897E-2</v>
      </c>
      <c r="Q65" s="1">
        <f ca="1">Q5+NORMINV(RAND(),0,'Total-Smoothed'!$AG$2)</f>
        <v>4.6588339031986843E-2</v>
      </c>
      <c r="R65" s="1">
        <f ca="1">R5+NORMINV(RAND(),0,'Total-Smoothed'!$AG$2)</f>
        <v>3.3068792093286281E-2</v>
      </c>
      <c r="S65" s="1">
        <f ca="1">S5+NORMINV(RAND(),0,'Total-Smoothed'!$AG$2)</f>
        <v>0.89504074648205711</v>
      </c>
      <c r="T65" s="1">
        <f ca="1">T5+NORMINV(RAND(),0,'Total-Smoothed'!$AG$2)</f>
        <v>0.23019283113511727</v>
      </c>
      <c r="U65" s="1">
        <f ca="1">U5+NORMINV(RAND(),0,'Total-Smoothed'!$AG$2)</f>
        <v>-0.13445036197511534</v>
      </c>
      <c r="V65" s="1">
        <f ca="1">V5+NORMINV(RAND(),0,'Total-Smoothed'!$AG$2)</f>
        <v>1.7292758843718163E-2</v>
      </c>
      <c r="W65" s="1">
        <f ca="1">W5+NORMINV(RAND(),0,'Total-Smoothed'!$AG$2)</f>
        <v>0.12180068709912278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4.5064128788486382E-2</v>
      </c>
      <c r="E66" s="1">
        <f ca="1">E6+NORMINV(RAND(),0,'Total-Smoothed'!$AG$2)</f>
        <v>-8.4146915804829206E-2</v>
      </c>
      <c r="F66" s="1">
        <f ca="1">F6+NORMINV(RAND(),0,'Total-Smoothed'!$AG$2)</f>
        <v>0.10590301142649404</v>
      </c>
      <c r="G66" s="1">
        <f ca="1">G6+NORMINV(RAND(),0,'Total-Smoothed'!$AG$2)</f>
        <v>-8.2180608192683365E-3</v>
      </c>
      <c r="H66" s="1">
        <f ca="1">H6+NORMINV(RAND(),0,'Total-Smoothed'!$AG$2)</f>
        <v>-7.2238909317527189E-2</v>
      </c>
      <c r="I66" s="1">
        <f ca="1">I6+NORMINV(RAND(),0,'Total-Smoothed'!$AG$2)</f>
        <v>6.7576331544061521E-2</v>
      </c>
      <c r="J66" s="1">
        <f ca="1">J6+NORMINV(RAND(),0,'Total-Smoothed'!$AG$2)</f>
        <v>-0.13832269807791717</v>
      </c>
      <c r="K66" s="1">
        <f ca="1">K6+NORMINV(RAND(),0,'Total-Smoothed'!$AG$2)</f>
        <v>-6.8973184326938136E-2</v>
      </c>
      <c r="L66" s="1">
        <f ca="1">L6+NORMINV(RAND(),0,'Total-Smoothed'!$AG$2)</f>
        <v>-5.684139375264545E-2</v>
      </c>
      <c r="M66" s="1">
        <f ca="1">M6+NORMINV(RAND(),0,'Total-Smoothed'!$AG$2)</f>
        <v>-0.11694025708955307</v>
      </c>
      <c r="N66" s="1">
        <f ca="1">N6+NORMINV(RAND(),0,'Total-Smoothed'!$AG$2)</f>
        <v>-9.0767077674971004E-3</v>
      </c>
      <c r="O66" s="1">
        <f ca="1">O6+NORMINV(RAND(),0,'Total-Smoothed'!$AG$2)</f>
        <v>4.3112919535643252E-2</v>
      </c>
      <c r="P66" s="1">
        <f ca="1">P6+NORMINV(RAND(),0,'Total-Smoothed'!$AG$2)</f>
        <v>0.14393988998666796</v>
      </c>
      <c r="Q66" s="1">
        <f ca="1">Q6+NORMINV(RAND(),0,'Total-Smoothed'!$AG$2)</f>
        <v>-8.3215783005333721E-2</v>
      </c>
      <c r="R66" s="1">
        <f ca="1">R6+NORMINV(RAND(),0,'Total-Smoothed'!$AG$2)</f>
        <v>-4.0032500737707796E-2</v>
      </c>
      <c r="S66" s="1">
        <f ca="1">S6+NORMINV(RAND(),0,'Total-Smoothed'!$AG$2)</f>
        <v>1.0546269297094277</v>
      </c>
      <c r="T66" s="1">
        <f ca="1">T6+NORMINV(RAND(),0,'Total-Smoothed'!$AG$2)</f>
        <v>0.15081443000331157</v>
      </c>
      <c r="U66" s="1">
        <f ca="1">U6+NORMINV(RAND(),0,'Total-Smoothed'!$AG$2)</f>
        <v>7.4238331636329244E-2</v>
      </c>
      <c r="V66" s="1">
        <f ca="1">V6+NORMINV(RAND(),0,'Total-Smoothed'!$AG$2)</f>
        <v>4.6778318396966188E-2</v>
      </c>
      <c r="W66" s="1">
        <f ca="1">W6+NORMINV(RAND(),0,'Total-Smoothed'!$AG$2)</f>
        <v>6.7625299472270486E-2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-9.1405808277318049E-2</v>
      </c>
      <c r="E67" s="1">
        <f ca="1">E7+NORMINV(RAND(),0,'Total-Smoothed'!$AG$2)</f>
        <v>1.7357795012495368E-2</v>
      </c>
      <c r="F67" s="1">
        <f ca="1">F7+NORMINV(RAND(),0,'Total-Smoothed'!$AG$2)</f>
        <v>-8.072618090387465E-3</v>
      </c>
      <c r="G67" s="1">
        <f ca="1">G7+NORMINV(RAND(),0,'Total-Smoothed'!$AG$2)</f>
        <v>6.9573192984468429E-2</v>
      </c>
      <c r="H67" s="1">
        <f ca="1">H7+NORMINV(RAND(),0,'Total-Smoothed'!$AG$2)</f>
        <v>-1.8133920540844822E-2</v>
      </c>
      <c r="I67" s="1">
        <f ca="1">I7+NORMINV(RAND(),0,'Total-Smoothed'!$AG$2)</f>
        <v>5.9390708875011869E-2</v>
      </c>
      <c r="J67" s="1">
        <f ca="1">J7+NORMINV(RAND(),0,'Total-Smoothed'!$AG$2)</f>
        <v>0.24220159070910824</v>
      </c>
      <c r="K67" s="1">
        <f ca="1">K7+NORMINV(RAND(),0,'Total-Smoothed'!$AG$2)</f>
        <v>0.11236126486398218</v>
      </c>
      <c r="L67" s="1">
        <f ca="1">L7+NORMINV(RAND(),0,'Total-Smoothed'!$AG$2)</f>
        <v>-6.7122731869005567E-2</v>
      </c>
      <c r="M67" s="1">
        <f ca="1">M7+NORMINV(RAND(),0,'Total-Smoothed'!$AG$2)</f>
        <v>0.22403681783033602</v>
      </c>
      <c r="N67" s="1">
        <f ca="1">N7+NORMINV(RAND(),0,'Total-Smoothed'!$AG$2)</f>
        <v>-3.0408924794744746E-2</v>
      </c>
      <c r="O67" s="1">
        <f ca="1">O7+NORMINV(RAND(),0,'Total-Smoothed'!$AG$2)</f>
        <v>-0.16629287048806876</v>
      </c>
      <c r="P67" s="1">
        <f ca="1">P7+NORMINV(RAND(),0,'Total-Smoothed'!$AG$2)</f>
        <v>3.8423668758321865E-2</v>
      </c>
      <c r="Q67" s="1">
        <f ca="1">Q7+NORMINV(RAND(),0,'Total-Smoothed'!$AG$2)</f>
        <v>-1.2833885608829657E-2</v>
      </c>
      <c r="R67" s="1">
        <f ca="1">R7+NORMINV(RAND(),0,'Total-Smoothed'!$AG$2)</f>
        <v>0.28990247712674139</v>
      </c>
      <c r="S67" s="1">
        <f ca="1">S7+NORMINV(RAND(),0,'Total-Smoothed'!$AG$2)</f>
        <v>0.98124020409667911</v>
      </c>
      <c r="T67" s="1">
        <f ca="1">T7+NORMINV(RAND(),0,'Total-Smoothed'!$AG$2)</f>
        <v>0.1307826465852408</v>
      </c>
      <c r="U67" s="1">
        <f ca="1">U7+NORMINV(RAND(),0,'Total-Smoothed'!$AG$2)</f>
        <v>-6.1419142125936757E-2</v>
      </c>
      <c r="V67" s="1">
        <f ca="1">V7+NORMINV(RAND(),0,'Total-Smoothed'!$AG$2)</f>
        <v>-3.3771490695992966E-2</v>
      </c>
      <c r="W67" s="1">
        <f ca="1">W7+NORMINV(RAND(),0,'Total-Smoothed'!$AG$2)</f>
        <v>-4.0680262194142308E-2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0.15966327238066144</v>
      </c>
      <c r="E68" s="1">
        <f ca="1">E8+NORMINV(RAND(),0,'Total-Smoothed'!$AG$2)</f>
        <v>-0.11210374624798559</v>
      </c>
      <c r="F68" s="1">
        <f ca="1">F8+NORMINV(RAND(),0,'Total-Smoothed'!$AG$2)</f>
        <v>1.7563088522619657E-3</v>
      </c>
      <c r="G68" s="1">
        <f ca="1">G8+NORMINV(RAND(),0,'Total-Smoothed'!$AG$2)</f>
        <v>-2.3280369260994371E-2</v>
      </c>
      <c r="H68" s="1">
        <f ca="1">H8+NORMINV(RAND(),0,'Total-Smoothed'!$AG$2)</f>
        <v>-3.6459260346659646E-2</v>
      </c>
      <c r="I68" s="1">
        <f ca="1">I8+NORMINV(RAND(),0,'Total-Smoothed'!$AG$2)</f>
        <v>4.4541010046119753E-2</v>
      </c>
      <c r="J68" s="1">
        <f ca="1">J8+NORMINV(RAND(),0,'Total-Smoothed'!$AG$2)</f>
        <v>0.1284830298824273</v>
      </c>
      <c r="K68" s="1">
        <f ca="1">K8+NORMINV(RAND(),0,'Total-Smoothed'!$AG$2)</f>
        <v>8.9366111242335112E-3</v>
      </c>
      <c r="L68" s="1">
        <f ca="1">L8+NORMINV(RAND(),0,'Total-Smoothed'!$AG$2)</f>
        <v>2.3055003919546652E-2</v>
      </c>
      <c r="M68" s="1">
        <f ca="1">M8+NORMINV(RAND(),0,'Total-Smoothed'!$AG$2)</f>
        <v>2.3800204286975126E-2</v>
      </c>
      <c r="N68" s="1">
        <f ca="1">N8+NORMINV(RAND(),0,'Total-Smoothed'!$AG$2)</f>
        <v>4.1825403125204498E-3</v>
      </c>
      <c r="O68" s="1">
        <f ca="1">O8+NORMINV(RAND(),0,'Total-Smoothed'!$AG$2)</f>
        <v>-5.0426078967766255E-2</v>
      </c>
      <c r="P68" s="1">
        <f ca="1">P8+NORMINV(RAND(),0,'Total-Smoothed'!$AG$2)</f>
        <v>0.17811294709259304</v>
      </c>
      <c r="Q68" s="1">
        <f ca="1">Q8+NORMINV(RAND(),0,'Total-Smoothed'!$AG$2)</f>
        <v>0.67947109668411021</v>
      </c>
      <c r="R68" s="1">
        <f ca="1">R8+NORMINV(RAND(),0,'Total-Smoothed'!$AG$2)</f>
        <v>-8.8184742920793327E-3</v>
      </c>
      <c r="S68" s="1">
        <f ca="1">S8+NORMINV(RAND(),0,'Total-Smoothed'!$AG$2)</f>
        <v>1.1017041042951519</v>
      </c>
      <c r="T68" s="1">
        <f ca="1">T8+NORMINV(RAND(),0,'Total-Smoothed'!$AG$2)</f>
        <v>0.14532669123306843</v>
      </c>
      <c r="U68" s="1">
        <f ca="1">U8+NORMINV(RAND(),0,'Total-Smoothed'!$AG$2)</f>
        <v>-0.10184099187610569</v>
      </c>
      <c r="V68" s="1">
        <f ca="1">V8+NORMINV(RAND(),0,'Total-Smoothed'!$AG$2)</f>
        <v>5.7303891527518414E-3</v>
      </c>
      <c r="W68" s="1">
        <f ca="1">W8+NORMINV(RAND(),0,'Total-Smoothed'!$AG$2)</f>
        <v>3.3677729103933469E-2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-6.7171881961664015E-2</v>
      </c>
      <c r="E69" s="1">
        <f ca="1">E9+NORMINV(RAND(),0,'Total-Smoothed'!$AG$2)</f>
        <v>-6.9616822206447798E-2</v>
      </c>
      <c r="F69" s="1">
        <f ca="1">F9+NORMINV(RAND(),0,'Total-Smoothed'!$AG$2)</f>
        <v>0.10896007283636858</v>
      </c>
      <c r="G69" s="1">
        <f ca="1">G9+NORMINV(RAND(),0,'Total-Smoothed'!$AG$2)</f>
        <v>-2.4698296868138472E-2</v>
      </c>
      <c r="H69" s="1">
        <f ca="1">H9+NORMINV(RAND(),0,'Total-Smoothed'!$AG$2)</f>
        <v>0.10000307600030395</v>
      </c>
      <c r="I69" s="1">
        <f ca="1">I9+NORMINV(RAND(),0,'Total-Smoothed'!$AG$2)</f>
        <v>-7.3511016083380579E-2</v>
      </c>
      <c r="J69" s="1">
        <f ca="1">J9+NORMINV(RAND(),0,'Total-Smoothed'!$AG$2)</f>
        <v>-8.047268798290709E-2</v>
      </c>
      <c r="K69" s="1">
        <f ca="1">K9+NORMINV(RAND(),0,'Total-Smoothed'!$AG$2)</f>
        <v>2.0869328548242083E-2</v>
      </c>
      <c r="L69" s="1">
        <f ca="1">L9+NORMINV(RAND(),0,'Total-Smoothed'!$AG$2)</f>
        <v>-8.5712341909167572E-2</v>
      </c>
      <c r="M69" s="1">
        <f ca="1">M9+NORMINV(RAND(),0,'Total-Smoothed'!$AG$2)</f>
        <v>-1.9314029660566744E-2</v>
      </c>
      <c r="N69" s="1">
        <f ca="1">N9+NORMINV(RAND(),0,'Total-Smoothed'!$AG$2)</f>
        <v>8.5880564872013732E-3</v>
      </c>
      <c r="O69" s="1">
        <f ca="1">O9+NORMINV(RAND(),0,'Total-Smoothed'!$AG$2)</f>
        <v>-5.8367146843625872E-2</v>
      </c>
      <c r="P69" s="1">
        <f ca="1">P9+NORMINV(RAND(),0,'Total-Smoothed'!$AG$2)</f>
        <v>-4.4600295676743569E-2</v>
      </c>
      <c r="Q69" s="1">
        <f ca="1">Q9+NORMINV(RAND(),0,'Total-Smoothed'!$AG$2)</f>
        <v>-0.15444247713355774</v>
      </c>
      <c r="R69" s="1">
        <f ca="1">R9+NORMINV(RAND(),0,'Total-Smoothed'!$AG$2)</f>
        <v>5.9792252493892396E-2</v>
      </c>
      <c r="S69" s="1">
        <f ca="1">S9+NORMINV(RAND(),0,'Total-Smoothed'!$AG$2)</f>
        <v>0.89835908120371877</v>
      </c>
      <c r="T69" s="1">
        <f ca="1">T9+NORMINV(RAND(),0,'Total-Smoothed'!$AG$2)</f>
        <v>0.15007827670700061</v>
      </c>
      <c r="U69" s="1">
        <f ca="1">U9+NORMINV(RAND(),0,'Total-Smoothed'!$AG$2)</f>
        <v>0.21348877803705579</v>
      </c>
      <c r="V69" s="1">
        <f ca="1">V9+NORMINV(RAND(),0,'Total-Smoothed'!$AG$2)</f>
        <v>5.1446692105813874E-2</v>
      </c>
      <c r="W69" s="1">
        <f ca="1">W9+NORMINV(RAND(),0,'Total-Smoothed'!$AG$2)</f>
        <v>0.16418593708126139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-0.13031073506179619</v>
      </c>
      <c r="E70" s="1">
        <f ca="1">E10+NORMINV(RAND(),0,'Total-Smoothed'!$AG$2)</f>
        <v>6.5838657332737985E-2</v>
      </c>
      <c r="F70" s="1">
        <f ca="1">F10+NORMINV(RAND(),0,'Total-Smoothed'!$AG$2)</f>
        <v>6.3692398004110959E-2</v>
      </c>
      <c r="G70" s="1">
        <f ca="1">G10+NORMINV(RAND(),0,'Total-Smoothed'!$AG$2)</f>
        <v>-3.184235480498683E-2</v>
      </c>
      <c r="H70" s="1">
        <f ca="1">H10+NORMINV(RAND(),0,'Total-Smoothed'!$AG$2)</f>
        <v>0.2191779821901535</v>
      </c>
      <c r="I70" s="1">
        <f ca="1">I10+NORMINV(RAND(),0,'Total-Smoothed'!$AG$2)</f>
        <v>-1.6495849916577324E-3</v>
      </c>
      <c r="J70" s="1">
        <f ca="1">J10+NORMINV(RAND(),0,'Total-Smoothed'!$AG$2)</f>
        <v>-2.4264554583060437E-2</v>
      </c>
      <c r="K70" s="1">
        <f ca="1">K10+NORMINV(RAND(),0,'Total-Smoothed'!$AG$2)</f>
        <v>-3.7584696470330595E-2</v>
      </c>
      <c r="L70" s="1">
        <f ca="1">L10+NORMINV(RAND(),0,'Total-Smoothed'!$AG$2)</f>
        <v>-0.1054348901344927</v>
      </c>
      <c r="M70" s="1">
        <f ca="1">M10+NORMINV(RAND(),0,'Total-Smoothed'!$AG$2)</f>
        <v>-0.2284026727551294</v>
      </c>
      <c r="N70" s="1">
        <f ca="1">N10+NORMINV(RAND(),0,'Total-Smoothed'!$AG$2)</f>
        <v>4.5341233275722606E-2</v>
      </c>
      <c r="O70" s="1">
        <f ca="1">O10+NORMINV(RAND(),0,'Total-Smoothed'!$AG$2)</f>
        <v>6.2354003766682898E-4</v>
      </c>
      <c r="P70" s="1">
        <f ca="1">P10+NORMINV(RAND(),0,'Total-Smoothed'!$AG$2)</f>
        <v>3.8336382061950496E-2</v>
      </c>
      <c r="Q70" s="1">
        <f ca="1">Q10+NORMINV(RAND(),0,'Total-Smoothed'!$AG$2)</f>
        <v>7.1216322857184183E-2</v>
      </c>
      <c r="R70" s="1">
        <f ca="1">R10+NORMINV(RAND(),0,'Total-Smoothed'!$AG$2)</f>
        <v>-0.11292106315682082</v>
      </c>
      <c r="S70" s="1">
        <f ca="1">S10+NORMINV(RAND(),0,'Total-Smoothed'!$AG$2)</f>
        <v>1.1829800977792098</v>
      </c>
      <c r="T70" s="1">
        <f ca="1">T10+NORMINV(RAND(),0,'Total-Smoothed'!$AG$2)</f>
        <v>0.14859927444890714</v>
      </c>
      <c r="U70" s="1">
        <f ca="1">U10+NORMINV(RAND(),0,'Total-Smoothed'!$AG$2)</f>
        <v>3.3628052245274882E-2</v>
      </c>
      <c r="V70" s="1">
        <f ca="1">V10+NORMINV(RAND(),0,'Total-Smoothed'!$AG$2)</f>
        <v>3.847486529724941E-2</v>
      </c>
      <c r="W70" s="1">
        <f ca="1">W10+NORMINV(RAND(),0,'Total-Smoothed'!$AG$2)</f>
        <v>1.7938506920812843E-2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0.12572612701988645</v>
      </c>
      <c r="E71" s="1">
        <f ca="1">E11+NORMINV(RAND(),0,'Total-Smoothed'!$AG$2)</f>
        <v>-7.283303488581834E-2</v>
      </c>
      <c r="F71" s="1">
        <f ca="1">F11+NORMINV(RAND(),0,'Total-Smoothed'!$AG$2)</f>
        <v>0.20255960568682246</v>
      </c>
      <c r="G71" s="1">
        <f ca="1">G11+NORMINV(RAND(),0,'Total-Smoothed'!$AG$2)</f>
        <v>1.5393750655757153E-2</v>
      </c>
      <c r="H71" s="1">
        <f ca="1">H11+NORMINV(RAND(),0,'Total-Smoothed'!$AG$2)</f>
        <v>9.5511847817681378E-2</v>
      </c>
      <c r="I71" s="1">
        <f ca="1">I11+NORMINV(RAND(),0,'Total-Smoothed'!$AG$2)</f>
        <v>-2.5985260411133106E-2</v>
      </c>
      <c r="J71" s="1">
        <f ca="1">J11+NORMINV(RAND(),0,'Total-Smoothed'!$AG$2)</f>
        <v>2.7794120709676004E-2</v>
      </c>
      <c r="K71" s="1">
        <f ca="1">K11+NORMINV(RAND(),0,'Total-Smoothed'!$AG$2)</f>
        <v>-6.3718156539624565E-2</v>
      </c>
      <c r="L71" s="1">
        <f ca="1">L11+NORMINV(RAND(),0,'Total-Smoothed'!$AG$2)</f>
        <v>0.12536918710370246</v>
      </c>
      <c r="M71" s="1">
        <f ca="1">M11+NORMINV(RAND(),0,'Total-Smoothed'!$AG$2)</f>
        <v>0.12041521275519962</v>
      </c>
      <c r="N71" s="1">
        <f ca="1">N11+NORMINV(RAND(),0,'Total-Smoothed'!$AG$2)</f>
        <v>7.681078618557334E-2</v>
      </c>
      <c r="O71" s="1">
        <f ca="1">O11+NORMINV(RAND(),0,'Total-Smoothed'!$AG$2)</f>
        <v>-0.14132807581813045</v>
      </c>
      <c r="P71" s="1">
        <f ca="1">P11+NORMINV(RAND(),0,'Total-Smoothed'!$AG$2)</f>
        <v>7.2334239318479238E-2</v>
      </c>
      <c r="Q71" s="1">
        <f ca="1">Q11+NORMINV(RAND(),0,'Total-Smoothed'!$AG$2)</f>
        <v>-4.9367667366999386E-2</v>
      </c>
      <c r="R71" s="1">
        <f ca="1">R11+NORMINV(RAND(),0,'Total-Smoothed'!$AG$2)</f>
        <v>0.15942436022091594</v>
      </c>
      <c r="S71" s="1">
        <f ca="1">S11+NORMINV(RAND(),0,'Total-Smoothed'!$AG$2)</f>
        <v>1.0501816250022136</v>
      </c>
      <c r="T71" s="1">
        <f ca="1">T11+NORMINV(RAND(),0,'Total-Smoothed'!$AG$2)</f>
        <v>-0.1016783907777979</v>
      </c>
      <c r="U71" s="1">
        <f ca="1">U11+NORMINV(RAND(),0,'Total-Smoothed'!$AG$2)</f>
        <v>-1.7781080744592871E-2</v>
      </c>
      <c r="V71" s="1">
        <f ca="1">V11+NORMINV(RAND(),0,'Total-Smoothed'!$AG$2)</f>
        <v>-0.19307655430829751</v>
      </c>
      <c r="W71" s="1">
        <f ca="1">W11+NORMINV(RAND(),0,'Total-Smoothed'!$AG$2)</f>
        <v>7.4073126924850921E-2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-8.8229554183429149E-2</v>
      </c>
      <c r="E72" s="1">
        <f ca="1">E12+NORMINV(RAND(),0,'Total-Smoothed'!$AG$2)</f>
        <v>6.8789112281574406E-3</v>
      </c>
      <c r="F72" s="1">
        <f ca="1">F12+NORMINV(RAND(),0,'Total-Smoothed'!$AG$2)</f>
        <v>8.3656141231956915E-2</v>
      </c>
      <c r="G72" s="1">
        <f ca="1">G12+NORMINV(RAND(),0,'Total-Smoothed'!$AG$2)</f>
        <v>-9.1790434900856657E-2</v>
      </c>
      <c r="H72" s="1">
        <f ca="1">H12+NORMINV(RAND(),0,'Total-Smoothed'!$AG$2)</f>
        <v>-0.10519296792098864</v>
      </c>
      <c r="I72" s="1">
        <f ca="1">I12+NORMINV(RAND(),0,'Total-Smoothed'!$AG$2)</f>
        <v>-2.959304258214443E-2</v>
      </c>
      <c r="J72" s="1">
        <f ca="1">J12+NORMINV(RAND(),0,'Total-Smoothed'!$AG$2)</f>
        <v>0.1749565259189593</v>
      </c>
      <c r="K72" s="1">
        <f ca="1">K12+NORMINV(RAND(),0,'Total-Smoothed'!$AG$2)</f>
        <v>2.7460016699155786E-2</v>
      </c>
      <c r="L72" s="1">
        <f ca="1">L12+NORMINV(RAND(),0,'Total-Smoothed'!$AG$2)</f>
        <v>1.5334944470106875E-2</v>
      </c>
      <c r="M72" s="1">
        <f ca="1">M12+NORMINV(RAND(),0,'Total-Smoothed'!$AG$2)</f>
        <v>-9.8295428557551245E-2</v>
      </c>
      <c r="N72" s="1">
        <f ca="1">N12+NORMINV(RAND(),0,'Total-Smoothed'!$AG$2)</f>
        <v>0.16260855850118175</v>
      </c>
      <c r="O72" s="1">
        <f ca="1">O12+NORMINV(RAND(),0,'Total-Smoothed'!$AG$2)</f>
        <v>5.8848442338851961E-2</v>
      </c>
      <c r="P72" s="1">
        <f ca="1">P12+NORMINV(RAND(),0,'Total-Smoothed'!$AG$2)</f>
        <v>0.11955525042653586</v>
      </c>
      <c r="Q72" s="1">
        <f ca="1">Q12+NORMINV(RAND(),0,'Total-Smoothed'!$AG$2)</f>
        <v>0.38712873233941764</v>
      </c>
      <c r="R72" s="1">
        <f ca="1">R12+NORMINV(RAND(),0,'Total-Smoothed'!$AG$2)</f>
        <v>7.2782128013829259E-2</v>
      </c>
      <c r="S72" s="1">
        <f ca="1">S12+NORMINV(RAND(),0,'Total-Smoothed'!$AG$2)</f>
        <v>0.86058213056204602</v>
      </c>
      <c r="T72" s="1">
        <f ca="1">T12+NORMINV(RAND(),0,'Total-Smoothed'!$AG$2)</f>
        <v>-6.2440903268046452E-2</v>
      </c>
      <c r="U72" s="1">
        <f ca="1">U12+NORMINV(RAND(),0,'Total-Smoothed'!$AG$2)</f>
        <v>7.5053262166810492E-2</v>
      </c>
      <c r="V72" s="1">
        <f ca="1">V12+NORMINV(RAND(),0,'Total-Smoothed'!$AG$2)</f>
        <v>-4.4131013066924851E-2</v>
      </c>
      <c r="W72" s="1">
        <f ca="1">W12+NORMINV(RAND(),0,'Total-Smoothed'!$AG$2)</f>
        <v>-7.0142872894012435E-3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3.1166957238360889E-2</v>
      </c>
      <c r="E73" s="1">
        <f ca="1">E13+NORMINV(RAND(),0,'Total-Smoothed'!$AG$2)</f>
        <v>-0.1158169890932474</v>
      </c>
      <c r="F73" s="1">
        <f ca="1">F13+NORMINV(RAND(),0,'Total-Smoothed'!$AG$2)</f>
        <v>6.3313404095955664E-2</v>
      </c>
      <c r="G73" s="1">
        <f ca="1">G13+NORMINV(RAND(),0,'Total-Smoothed'!$AG$2)</f>
        <v>7.7691365248456464E-3</v>
      </c>
      <c r="H73" s="1">
        <f ca="1">H13+NORMINV(RAND(),0,'Total-Smoothed'!$AG$2)</f>
        <v>0.16863910875183602</v>
      </c>
      <c r="I73" s="1">
        <f ca="1">I13+NORMINV(RAND(),0,'Total-Smoothed'!$AG$2)</f>
        <v>0.19251171785184817</v>
      </c>
      <c r="J73" s="1">
        <f ca="1">J13+NORMINV(RAND(),0,'Total-Smoothed'!$AG$2)</f>
        <v>3.3564721747475046E-2</v>
      </c>
      <c r="K73" s="1">
        <f ca="1">K13+NORMINV(RAND(),0,'Total-Smoothed'!$AG$2)</f>
        <v>-4.1556902047805412E-2</v>
      </c>
      <c r="L73" s="1">
        <f ca="1">L13+NORMINV(RAND(),0,'Total-Smoothed'!$AG$2)</f>
        <v>-0.15562807676931784</v>
      </c>
      <c r="M73" s="1">
        <f ca="1">M13+NORMINV(RAND(),0,'Total-Smoothed'!$AG$2)</f>
        <v>6.7725982526697509E-2</v>
      </c>
      <c r="N73" s="1">
        <f ca="1">N13+NORMINV(RAND(),0,'Total-Smoothed'!$AG$2)</f>
        <v>-1.7301736148640848E-3</v>
      </c>
      <c r="O73" s="1">
        <f ca="1">O13+NORMINV(RAND(),0,'Total-Smoothed'!$AG$2)</f>
        <v>4.7020333938992166E-2</v>
      </c>
      <c r="P73" s="1">
        <f ca="1">P13+NORMINV(RAND(),0,'Total-Smoothed'!$AG$2)</f>
        <v>3.7153135418318078E-2</v>
      </c>
      <c r="Q73" s="1">
        <f ca="1">Q13+NORMINV(RAND(),0,'Total-Smoothed'!$AG$2)</f>
        <v>6.8016870249575576E-2</v>
      </c>
      <c r="R73" s="1">
        <f ca="1">R13+NORMINV(RAND(),0,'Total-Smoothed'!$AG$2)</f>
        <v>7.2280672189873926E-2</v>
      </c>
      <c r="S73" s="1">
        <f ca="1">S13+NORMINV(RAND(),0,'Total-Smoothed'!$AG$2)</f>
        <v>0.98286232807076879</v>
      </c>
      <c r="T73" s="1">
        <f ca="1">T13+NORMINV(RAND(),0,'Total-Smoothed'!$AG$2)</f>
        <v>-3.3082392012481865E-2</v>
      </c>
      <c r="U73" s="1">
        <f ca="1">U13+NORMINV(RAND(),0,'Total-Smoothed'!$AG$2)</f>
        <v>0.11396348608784287</v>
      </c>
      <c r="V73" s="1">
        <f ca="1">V13+NORMINV(RAND(),0,'Total-Smoothed'!$AG$2)</f>
        <v>-4.4608753464405793E-2</v>
      </c>
      <c r="W73" s="1">
        <f ca="1">W13+NORMINV(RAND(),0,'Total-Smoothed'!$AG$2)</f>
        <v>1.944697853656864E-2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6.9101433571768067E-2</v>
      </c>
      <c r="E74" s="1">
        <f ca="1">E14+NORMINV(RAND(),0,'Total-Smoothed'!$AG$2)</f>
        <v>-7.2118359151885247E-2</v>
      </c>
      <c r="F74" s="1">
        <f ca="1">F14+NORMINV(RAND(),0,'Total-Smoothed'!$AG$2)</f>
        <v>0.13751218761813583</v>
      </c>
      <c r="G74" s="1">
        <f ca="1">G14+NORMINV(RAND(),0,'Total-Smoothed'!$AG$2)</f>
        <v>2.3843962415139027E-2</v>
      </c>
      <c r="H74" s="1">
        <f ca="1">H14+NORMINV(RAND(),0,'Total-Smoothed'!$AG$2)</f>
        <v>0.18499009032090952</v>
      </c>
      <c r="I74" s="1">
        <f ca="1">I14+NORMINV(RAND(),0,'Total-Smoothed'!$AG$2)</f>
        <v>-0.10380818998405147</v>
      </c>
      <c r="J74" s="1">
        <f ca="1">J14+NORMINV(RAND(),0,'Total-Smoothed'!$AG$2)</f>
        <v>5.1280106441126704E-2</v>
      </c>
      <c r="K74" s="1">
        <f ca="1">K14+NORMINV(RAND(),0,'Total-Smoothed'!$AG$2)</f>
        <v>-5.2217280118704662E-2</v>
      </c>
      <c r="L74" s="1">
        <f ca="1">L14+NORMINV(RAND(),0,'Total-Smoothed'!$AG$2)</f>
        <v>0.35468331557695115</v>
      </c>
      <c r="M74" s="1">
        <f ca="1">M14+NORMINV(RAND(),0,'Total-Smoothed'!$AG$2)</f>
        <v>-3.6020294833678759E-2</v>
      </c>
      <c r="N74" s="1">
        <f ca="1">N14+NORMINV(RAND(),0,'Total-Smoothed'!$AG$2)</f>
        <v>4.6042934159760227E-2</v>
      </c>
      <c r="O74" s="1">
        <f ca="1">O14+NORMINV(RAND(),0,'Total-Smoothed'!$AG$2)</f>
        <v>4.8294189656472003E-2</v>
      </c>
      <c r="P74" s="1">
        <f ca="1">P14+NORMINV(RAND(),0,'Total-Smoothed'!$AG$2)</f>
        <v>0.47489598368268937</v>
      </c>
      <c r="Q74" s="1">
        <f ca="1">Q14+NORMINV(RAND(),0,'Total-Smoothed'!$AG$2)</f>
        <v>1.6482766714172006E-2</v>
      </c>
      <c r="R74" s="1">
        <f ca="1">R14+NORMINV(RAND(),0,'Total-Smoothed'!$AG$2)</f>
        <v>3.235295466048603E-2</v>
      </c>
      <c r="S74" s="1">
        <f ca="1">S14+NORMINV(RAND(),0,'Total-Smoothed'!$AG$2)</f>
        <v>1.0419166479380533</v>
      </c>
      <c r="T74" s="1">
        <f ca="1">T14+NORMINV(RAND(),0,'Total-Smoothed'!$AG$2)</f>
        <v>-1.0106223407366981E-2</v>
      </c>
      <c r="U74" s="1">
        <f ca="1">U14+NORMINV(RAND(),0,'Total-Smoothed'!$AG$2)</f>
        <v>-8.8625402007471862E-2</v>
      </c>
      <c r="V74" s="1">
        <f ca="1">V14+NORMINV(RAND(),0,'Total-Smoothed'!$AG$2)</f>
        <v>0.13698345443855384</v>
      </c>
      <c r="W74" s="1">
        <f ca="1">W14+NORMINV(RAND(),0,'Total-Smoothed'!$AG$2)</f>
        <v>0.29913706993241912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6.7051397769431448E-2</v>
      </c>
      <c r="E75" s="1">
        <f ca="1">E15+NORMINV(RAND(),0,'Total-Smoothed'!$AG$2)</f>
        <v>-0.10405150799339531</v>
      </c>
      <c r="F75" s="1">
        <f ca="1">F15+NORMINV(RAND(),0,'Total-Smoothed'!$AG$2)</f>
        <v>-7.6747685182135691E-2</v>
      </c>
      <c r="G75" s="1">
        <f ca="1">G15+NORMINV(RAND(),0,'Total-Smoothed'!$AG$2)</f>
        <v>0.14204471928341203</v>
      </c>
      <c r="H75" s="1">
        <f ca="1">H15+NORMINV(RAND(),0,'Total-Smoothed'!$AG$2)</f>
        <v>0.15611497511024727</v>
      </c>
      <c r="I75" s="1">
        <f ca="1">I15+NORMINV(RAND(),0,'Total-Smoothed'!$AG$2)</f>
        <v>-1.7371406276224754E-2</v>
      </c>
      <c r="J75" s="1">
        <f ca="1">J15+NORMINV(RAND(),0,'Total-Smoothed'!$AG$2)</f>
        <v>1.6666967708174933E-2</v>
      </c>
      <c r="K75" s="1">
        <f ca="1">K15+NORMINV(RAND(),0,'Total-Smoothed'!$AG$2)</f>
        <v>0.11943341696203724</v>
      </c>
      <c r="L75" s="1">
        <f ca="1">L15+NORMINV(RAND(),0,'Total-Smoothed'!$AG$2)</f>
        <v>-0.10310936747075515</v>
      </c>
      <c r="M75" s="1">
        <f ca="1">M15+NORMINV(RAND(),0,'Total-Smoothed'!$AG$2)</f>
        <v>9.5299721640569088E-2</v>
      </c>
      <c r="N75" s="1">
        <f ca="1">N15+NORMINV(RAND(),0,'Total-Smoothed'!$AG$2)</f>
        <v>-9.2574186758445393E-2</v>
      </c>
      <c r="O75" s="1">
        <f ca="1">O15+NORMINV(RAND(),0,'Total-Smoothed'!$AG$2)</f>
        <v>-4.3892444782073582E-2</v>
      </c>
      <c r="P75" s="1">
        <f ca="1">P15+NORMINV(RAND(),0,'Total-Smoothed'!$AG$2)</f>
        <v>-0.10410148254977414</v>
      </c>
      <c r="Q75" s="1">
        <f ca="1">Q15+NORMINV(RAND(),0,'Total-Smoothed'!$AG$2)</f>
        <v>6.215867514720743E-2</v>
      </c>
      <c r="R75" s="1">
        <f ca="1">R15+NORMINV(RAND(),0,'Total-Smoothed'!$AG$2)</f>
        <v>9.4138795795742927E-2</v>
      </c>
      <c r="S75" s="1">
        <f ca="1">S15+NORMINV(RAND(),0,'Total-Smoothed'!$AG$2)</f>
        <v>1.0497689833472608</v>
      </c>
      <c r="T75" s="1">
        <f ca="1">T15+NORMINV(RAND(),0,'Total-Smoothed'!$AG$2)</f>
        <v>-0.16009068710822016</v>
      </c>
      <c r="U75" s="1">
        <f ca="1">U15+NORMINV(RAND(),0,'Total-Smoothed'!$AG$2)</f>
        <v>-9.1538260071710384E-4</v>
      </c>
      <c r="V75" s="1">
        <f ca="1">V15+NORMINV(RAND(),0,'Total-Smoothed'!$AG$2)</f>
        <v>-0.16219433970092179</v>
      </c>
      <c r="W75" s="1">
        <f ca="1">W15+NORMINV(RAND(),0,'Total-Smoothed'!$AG$2)</f>
        <v>9.5194790285918873E-2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5.3098832633159697E-2</v>
      </c>
      <c r="E76" s="1">
        <f ca="1">E16+NORMINV(RAND(),0,'Total-Smoothed'!$AG$2)</f>
        <v>2.8512033107564186E-2</v>
      </c>
      <c r="F76" s="1">
        <f ca="1">F16+NORMINV(RAND(),0,'Total-Smoothed'!$AG$2)</f>
        <v>0.10181022080309854</v>
      </c>
      <c r="G76" s="1">
        <f ca="1">G16+NORMINV(RAND(),0,'Total-Smoothed'!$AG$2)</f>
        <v>-3.6842343940538414E-3</v>
      </c>
      <c r="H76" s="1">
        <f ca="1">H16+NORMINV(RAND(),0,'Total-Smoothed'!$AG$2)</f>
        <v>4.5719917316796727E-2</v>
      </c>
      <c r="I76" s="1">
        <f ca="1">I16+NORMINV(RAND(),0,'Total-Smoothed'!$AG$2)</f>
        <v>3.0248342149683902E-2</v>
      </c>
      <c r="J76" s="1">
        <f ca="1">J16+NORMINV(RAND(),0,'Total-Smoothed'!$AG$2)</f>
        <v>0.15035821099618382</v>
      </c>
      <c r="K76" s="1">
        <f ca="1">K16+NORMINV(RAND(),0,'Total-Smoothed'!$AG$2)</f>
        <v>6.9349476754592951E-2</v>
      </c>
      <c r="L76" s="1">
        <f ca="1">L16+NORMINV(RAND(),0,'Total-Smoothed'!$AG$2)</f>
        <v>0.34852201758477558</v>
      </c>
      <c r="M76" s="1">
        <f ca="1">M16+NORMINV(RAND(),0,'Total-Smoothed'!$AG$2)</f>
        <v>-0.11551340807728395</v>
      </c>
      <c r="N76" s="1">
        <f ca="1">N16+NORMINV(RAND(),0,'Total-Smoothed'!$AG$2)</f>
        <v>-4.1787023116272456E-2</v>
      </c>
      <c r="O76" s="1">
        <f ca="1">O16+NORMINV(RAND(),0,'Total-Smoothed'!$AG$2)</f>
        <v>-8.8978387591435198E-2</v>
      </c>
      <c r="P76" s="1">
        <f ca="1">P16+NORMINV(RAND(),0,'Total-Smoothed'!$AG$2)</f>
        <v>0.156949008844146</v>
      </c>
      <c r="Q76" s="1">
        <f ca="1">Q16+NORMINV(RAND(),0,'Total-Smoothed'!$AG$2)</f>
        <v>-0.12392694471884722</v>
      </c>
      <c r="R76" s="1">
        <f ca="1">R16+NORMINV(RAND(),0,'Total-Smoothed'!$AG$2)</f>
        <v>5.0532155447976422E-2</v>
      </c>
      <c r="S76" s="1">
        <f ca="1">S16+NORMINV(RAND(),0,'Total-Smoothed'!$AG$2)</f>
        <v>0.98590747665025613</v>
      </c>
      <c r="T76" s="1">
        <f ca="1">T16+NORMINV(RAND(),0,'Total-Smoothed'!$AG$2)</f>
        <v>7.7034390795336055E-2</v>
      </c>
      <c r="U76" s="1">
        <f ca="1">U16+NORMINV(RAND(),0,'Total-Smoothed'!$AG$2)</f>
        <v>-0.12856298163552196</v>
      </c>
      <c r="V76" s="1">
        <f ca="1">V16+NORMINV(RAND(),0,'Total-Smoothed'!$AG$2)</f>
        <v>0.12482429233234545</v>
      </c>
      <c r="W76" s="1">
        <f ca="1">W16+NORMINV(RAND(),0,'Total-Smoothed'!$AG$2)</f>
        <v>4.0320198750510634E-2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-3.7862742417770323E-2</v>
      </c>
      <c r="E77" s="1">
        <f ca="1">E17+NORMINV(RAND(),0,'Total-Smoothed'!$AG$2)</f>
        <v>0.1058682018386749</v>
      </c>
      <c r="F77" s="1">
        <f ca="1">F17+NORMINV(RAND(),0,'Total-Smoothed'!$AG$2)</f>
        <v>5.4892155291112646E-2</v>
      </c>
      <c r="G77" s="1">
        <f ca="1">G17+NORMINV(RAND(),0,'Total-Smoothed'!$AG$2)</f>
        <v>-8.1890889802508207E-2</v>
      </c>
      <c r="H77" s="1">
        <f ca="1">H17+NORMINV(RAND(),0,'Total-Smoothed'!$AG$2)</f>
        <v>-0.12080895473336198</v>
      </c>
      <c r="I77" s="1">
        <f ca="1">I17+NORMINV(RAND(),0,'Total-Smoothed'!$AG$2)</f>
        <v>2.7686237188951732E-2</v>
      </c>
      <c r="J77" s="1">
        <f ca="1">J17+NORMINV(RAND(),0,'Total-Smoothed'!$AG$2)</f>
        <v>0.1525950541874519</v>
      </c>
      <c r="K77" s="1">
        <f ca="1">K17+NORMINV(RAND(),0,'Total-Smoothed'!$AG$2)</f>
        <v>6.2615778228605493E-2</v>
      </c>
      <c r="L77" s="1">
        <f ca="1">L17+NORMINV(RAND(),0,'Total-Smoothed'!$AG$2)</f>
        <v>9.9664152561905694E-2</v>
      </c>
      <c r="M77" s="1">
        <f ca="1">M17+NORMINV(RAND(),0,'Total-Smoothed'!$AG$2)</f>
        <v>-4.5994226318695659E-2</v>
      </c>
      <c r="N77" s="1">
        <f ca="1">N17+NORMINV(RAND(),0,'Total-Smoothed'!$AG$2)</f>
        <v>0.11766177889250837</v>
      </c>
      <c r="O77" s="1">
        <f ca="1">O17+NORMINV(RAND(),0,'Total-Smoothed'!$AG$2)</f>
        <v>3.3084082744242654E-2</v>
      </c>
      <c r="P77" s="1">
        <f ca="1">P17+NORMINV(RAND(),0,'Total-Smoothed'!$AG$2)</f>
        <v>5.9384455841549208E-2</v>
      </c>
      <c r="Q77" s="1">
        <f ca="1">Q17+NORMINV(RAND(),0,'Total-Smoothed'!$AG$2)</f>
        <v>9.9464521223594976E-2</v>
      </c>
      <c r="R77" s="1">
        <f ca="1">R17+NORMINV(RAND(),0,'Total-Smoothed'!$AG$2)</f>
        <v>8.8610216407001327E-2</v>
      </c>
      <c r="S77" s="1">
        <f ca="1">S17+NORMINV(RAND(),0,'Total-Smoothed'!$AG$2)</f>
        <v>0.93223039430291466</v>
      </c>
      <c r="T77" s="1">
        <f ca="1">T17+NORMINV(RAND(),0,'Total-Smoothed'!$AG$2)</f>
        <v>-7.2461731088261233E-3</v>
      </c>
      <c r="U77" s="1">
        <f ca="1">U17+NORMINV(RAND(),0,'Total-Smoothed'!$AG$2)</f>
        <v>-2.1883911562696982E-2</v>
      </c>
      <c r="V77" s="1">
        <f ca="1">V17+NORMINV(RAND(),0,'Total-Smoothed'!$AG$2)</f>
        <v>0.26295699325156302</v>
      </c>
      <c r="W77" s="1">
        <f ca="1">W17+NORMINV(RAND(),0,'Total-Smoothed'!$AG$2)</f>
        <v>6.4248471776790814E-2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-7.9137527082792647E-2</v>
      </c>
      <c r="E78" s="1">
        <f ca="1">E18+NORMINV(RAND(),0,'Total-Smoothed'!$AG$2)</f>
        <v>5.768856302532592E-2</v>
      </c>
      <c r="F78" s="1">
        <f ca="1">F18+NORMINV(RAND(),0,'Total-Smoothed'!$AG$2)</f>
        <v>-5.7386816410119709E-2</v>
      </c>
      <c r="G78" s="1">
        <f ca="1">G18+NORMINV(RAND(),0,'Total-Smoothed'!$AG$2)</f>
        <v>2.6295888749001607E-2</v>
      </c>
      <c r="H78" s="1">
        <f ca="1">H18+NORMINV(RAND(),0,'Total-Smoothed'!$AG$2)</f>
        <v>-2.6341279920143849E-2</v>
      </c>
      <c r="I78" s="1">
        <f ca="1">I18+NORMINV(RAND(),0,'Total-Smoothed'!$AG$2)</f>
        <v>0.13408260268463632</v>
      </c>
      <c r="J78" s="1">
        <f ca="1">J18+NORMINV(RAND(),0,'Total-Smoothed'!$AG$2)</f>
        <v>5.6414127733565619E-2</v>
      </c>
      <c r="K78" s="1">
        <f ca="1">K18+NORMINV(RAND(),0,'Total-Smoothed'!$AG$2)</f>
        <v>0.11488800078973552</v>
      </c>
      <c r="L78" s="1">
        <f ca="1">L18+NORMINV(RAND(),0,'Total-Smoothed'!$AG$2)</f>
        <v>8.1424941116694807E-2</v>
      </c>
      <c r="M78" s="1">
        <f ca="1">M18+NORMINV(RAND(),0,'Total-Smoothed'!$AG$2)</f>
        <v>0.12314601787001682</v>
      </c>
      <c r="N78" s="1">
        <f ca="1">N18+NORMINV(RAND(),0,'Total-Smoothed'!$AG$2)</f>
        <v>9.6714558681447682E-2</v>
      </c>
      <c r="O78" s="1">
        <f ca="1">O18+NORMINV(RAND(),0,'Total-Smoothed'!$AG$2)</f>
        <v>6.6596563325286587E-2</v>
      </c>
      <c r="P78" s="1">
        <f ca="1">P18+NORMINV(RAND(),0,'Total-Smoothed'!$AG$2)</f>
        <v>3.0975259625738931E-2</v>
      </c>
      <c r="Q78" s="1">
        <f ca="1">Q18+NORMINV(RAND(),0,'Total-Smoothed'!$AG$2)</f>
        <v>-3.1042330644898371E-2</v>
      </c>
      <c r="R78" s="1">
        <f ca="1">R18+NORMINV(RAND(),0,'Total-Smoothed'!$AG$2)</f>
        <v>0.11392634493273217</v>
      </c>
      <c r="S78" s="1">
        <f ca="1">S18+NORMINV(RAND(),0,'Total-Smoothed'!$AG$2)</f>
        <v>0.88752157612563443</v>
      </c>
      <c r="T78" s="1">
        <f ca="1">T18+NORMINV(RAND(),0,'Total-Smoothed'!$AG$2)</f>
        <v>7.5903437430978179E-3</v>
      </c>
      <c r="U78" s="1">
        <f ca="1">U18+NORMINV(RAND(),0,'Total-Smoothed'!$AG$2)</f>
        <v>-5.1887922610045878E-2</v>
      </c>
      <c r="V78" s="1">
        <f ca="1">V18+NORMINV(RAND(),0,'Total-Smoothed'!$AG$2)</f>
        <v>8.287308347258851E-2</v>
      </c>
      <c r="W78" s="1">
        <f ca="1">W18+NORMINV(RAND(),0,'Total-Smoothed'!$AG$2)</f>
        <v>6.8526806587795808E-2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-2.2177136158706916E-2</v>
      </c>
      <c r="E79" s="1">
        <f ca="1">E19+NORMINV(RAND(),0,'Total-Smoothed'!$AG$2)</f>
        <v>4.8338604082914752E-2</v>
      </c>
      <c r="F79" s="1">
        <f ca="1">F19+NORMINV(RAND(),0,'Total-Smoothed'!$AG$2)</f>
        <v>-4.4549129540945916E-3</v>
      </c>
      <c r="G79" s="1">
        <f ca="1">G19+NORMINV(RAND(),0,'Total-Smoothed'!$AG$2)</f>
        <v>4.79320000633221E-4</v>
      </c>
      <c r="H79" s="1">
        <f ca="1">H19+NORMINV(RAND(),0,'Total-Smoothed'!$AG$2)</f>
        <v>0.13142842859246603</v>
      </c>
      <c r="I79" s="1">
        <f ca="1">I19+NORMINV(RAND(),0,'Total-Smoothed'!$AG$2)</f>
        <v>-0.10266163317118193</v>
      </c>
      <c r="J79" s="1">
        <f ca="1">J19+NORMINV(RAND(),0,'Total-Smoothed'!$AG$2)</f>
        <v>-9.1636279578017468E-2</v>
      </c>
      <c r="K79" s="1">
        <f ca="1">K19+NORMINV(RAND(),0,'Total-Smoothed'!$AG$2)</f>
        <v>3.9549998491724823E-2</v>
      </c>
      <c r="L79" s="1">
        <f ca="1">L19+NORMINV(RAND(),0,'Total-Smoothed'!$AG$2)</f>
        <v>3.7796327958595777E-3</v>
      </c>
      <c r="M79" s="1">
        <f ca="1">M19+NORMINV(RAND(),0,'Total-Smoothed'!$AG$2)</f>
        <v>-0.11325769312962408</v>
      </c>
      <c r="N79" s="1">
        <f ca="1">N19+NORMINV(RAND(),0,'Total-Smoothed'!$AG$2)</f>
        <v>4.5664030080704004E-3</v>
      </c>
      <c r="O79" s="1">
        <f ca="1">O19+NORMINV(RAND(),0,'Total-Smoothed'!$AG$2)</f>
        <v>4.3591265390359471E-2</v>
      </c>
      <c r="P79" s="1">
        <f ca="1">P19+NORMINV(RAND(),0,'Total-Smoothed'!$AG$2)</f>
        <v>0.10069338095952246</v>
      </c>
      <c r="Q79" s="1">
        <f ca="1">Q19+NORMINV(RAND(),0,'Total-Smoothed'!$AG$2)</f>
        <v>6.3668402928891032E-2</v>
      </c>
      <c r="R79" s="1">
        <f ca="1">R19+NORMINV(RAND(),0,'Total-Smoothed'!$AG$2)</f>
        <v>2.9551121658946588E-2</v>
      </c>
      <c r="S79" s="1">
        <f ca="1">S19+NORMINV(RAND(),0,'Total-Smoothed'!$AG$2)</f>
        <v>0.87433624518131547</v>
      </c>
      <c r="T79" s="1">
        <f ca="1">T19+NORMINV(RAND(),0,'Total-Smoothed'!$AG$2)</f>
        <v>2.8301577878301468E-2</v>
      </c>
      <c r="U79" s="1">
        <f ca="1">U19+NORMINV(RAND(),0,'Total-Smoothed'!$AG$2)</f>
        <v>-0.15655643221078949</v>
      </c>
      <c r="V79" s="1">
        <f ca="1">V19+NORMINV(RAND(),0,'Total-Smoothed'!$AG$2)</f>
        <v>-0.10664216218578516</v>
      </c>
      <c r="W79" s="1">
        <f ca="1">W19+NORMINV(RAND(),0,'Total-Smoothed'!$AG$2)</f>
        <v>8.9895643025426047E-2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-3.2433472563203128E-2</v>
      </c>
      <c r="E80" s="1">
        <f ca="1">E20+NORMINV(RAND(),0,'Total-Smoothed'!$AG$2)</f>
        <v>9.0366849361976018E-2</v>
      </c>
      <c r="F80" s="1">
        <f ca="1">F20+NORMINV(RAND(),0,'Total-Smoothed'!$AG$2)</f>
        <v>0.25463140597446454</v>
      </c>
      <c r="G80" s="1">
        <f ca="1">G20+NORMINV(RAND(),0,'Total-Smoothed'!$AG$2)</f>
        <v>7.2478954313920874E-2</v>
      </c>
      <c r="H80" s="1">
        <f ca="1">H20+NORMINV(RAND(),0,'Total-Smoothed'!$AG$2)</f>
        <v>6.2735526975077338E-2</v>
      </c>
      <c r="I80" s="1">
        <f ca="1">I20+NORMINV(RAND(),0,'Total-Smoothed'!$AG$2)</f>
        <v>0.10531527276282052</v>
      </c>
      <c r="J80" s="1">
        <f ca="1">J20+NORMINV(RAND(),0,'Total-Smoothed'!$AG$2)</f>
        <v>0.11849889377493963</v>
      </c>
      <c r="K80" s="1">
        <f ca="1">K20+NORMINV(RAND(),0,'Total-Smoothed'!$AG$2)</f>
        <v>-0.14222020958551737</v>
      </c>
      <c r="L80" s="1">
        <f ca="1">L20+NORMINV(RAND(),0,'Total-Smoothed'!$AG$2)</f>
        <v>1.7193261596790636E-2</v>
      </c>
      <c r="M80" s="1">
        <f ca="1">M20+NORMINV(RAND(),0,'Total-Smoothed'!$AG$2)</f>
        <v>0.42999458268937296</v>
      </c>
      <c r="N80" s="1">
        <f ca="1">N20+NORMINV(RAND(),0,'Total-Smoothed'!$AG$2)</f>
        <v>-2.6676978208481208E-2</v>
      </c>
      <c r="O80" s="1">
        <f ca="1">O20+NORMINV(RAND(),0,'Total-Smoothed'!$AG$2)</f>
        <v>0.11345816423036623</v>
      </c>
      <c r="P80" s="1">
        <f ca="1">P20+NORMINV(RAND(),0,'Total-Smoothed'!$AG$2)</f>
        <v>7.2397901970109063E-2</v>
      </c>
      <c r="Q80" s="1">
        <f ca="1">Q20+NORMINV(RAND(),0,'Total-Smoothed'!$AG$2)</f>
        <v>0.49234064395242644</v>
      </c>
      <c r="R80" s="1">
        <f ca="1">R20+NORMINV(RAND(),0,'Total-Smoothed'!$AG$2)</f>
        <v>0.17305654780311902</v>
      </c>
      <c r="S80" s="1">
        <f ca="1">S20+NORMINV(RAND(),0,'Total-Smoothed'!$AG$2)</f>
        <v>1.0031839670032918</v>
      </c>
      <c r="T80" s="1">
        <f ca="1">T20+NORMINV(RAND(),0,'Total-Smoothed'!$AG$2)</f>
        <v>5.4160967960076162E-2</v>
      </c>
      <c r="U80" s="1">
        <f ca="1">U20+NORMINV(RAND(),0,'Total-Smoothed'!$AG$2)</f>
        <v>3.6602554541987881E-2</v>
      </c>
      <c r="V80" s="1">
        <f ca="1">V20+NORMINV(RAND(),0,'Total-Smoothed'!$AG$2)</f>
        <v>-1.4205620867418944E-2</v>
      </c>
      <c r="W80" s="1">
        <f ca="1">W20+NORMINV(RAND(),0,'Total-Smoothed'!$AG$2)</f>
        <v>5.3476062466428477E-2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3.0826439965509982E-2</v>
      </c>
      <c r="E81" s="1">
        <f ca="1">E21+NORMINV(RAND(),0,'Total-Smoothed'!$AG$2)</f>
        <v>-8.1308904583895253E-2</v>
      </c>
      <c r="F81" s="1">
        <f ca="1">F21+NORMINV(RAND(),0,'Total-Smoothed'!$AG$2)</f>
        <v>-7.6854772718641884E-2</v>
      </c>
      <c r="G81" s="1">
        <f ca="1">G21+NORMINV(RAND(),0,'Total-Smoothed'!$AG$2)</f>
        <v>3.0918809323977819E-2</v>
      </c>
      <c r="H81" s="1">
        <f ca="1">H21+NORMINV(RAND(),0,'Total-Smoothed'!$AG$2)</f>
        <v>4.2866720777800064E-2</v>
      </c>
      <c r="I81" s="1">
        <f ca="1">I21+NORMINV(RAND(),0,'Total-Smoothed'!$AG$2)</f>
        <v>-1.1480364948123628E-3</v>
      </c>
      <c r="J81" s="1">
        <f ca="1">J21+NORMINV(RAND(),0,'Total-Smoothed'!$AG$2)</f>
        <v>8.256705794256558E-2</v>
      </c>
      <c r="K81" s="1">
        <f ca="1">K21+NORMINV(RAND(),0,'Total-Smoothed'!$AG$2)</f>
        <v>-0.13859250097899728</v>
      </c>
      <c r="L81" s="1">
        <f ca="1">L21+NORMINV(RAND(),0,'Total-Smoothed'!$AG$2)</f>
        <v>-4.8683231892804546E-2</v>
      </c>
      <c r="M81" s="1">
        <f ca="1">M21+NORMINV(RAND(),0,'Total-Smoothed'!$AG$2)</f>
        <v>0.10141124254761284</v>
      </c>
      <c r="N81" s="1">
        <f ca="1">N21+NORMINV(RAND(),0,'Total-Smoothed'!$AG$2)</f>
        <v>-4.3689416523617103E-2</v>
      </c>
      <c r="O81" s="1">
        <f ca="1">O21+NORMINV(RAND(),0,'Total-Smoothed'!$AG$2)</f>
        <v>3.2132316644420442E-2</v>
      </c>
      <c r="P81" s="1">
        <f ca="1">P21+NORMINV(RAND(),0,'Total-Smoothed'!$AG$2)</f>
        <v>-8.6155419709444181E-2</v>
      </c>
      <c r="Q81" s="1">
        <f ca="1">Q21+NORMINV(RAND(),0,'Total-Smoothed'!$AG$2)</f>
        <v>-6.1624571470497602E-2</v>
      </c>
      <c r="R81" s="1">
        <f ca="1">R21+NORMINV(RAND(),0,'Total-Smoothed'!$AG$2)</f>
        <v>-6.1284154700711871E-2</v>
      </c>
      <c r="S81" s="1">
        <f ca="1">S21+NORMINV(RAND(),0,'Total-Smoothed'!$AG$2)</f>
        <v>0.9602329305744205</v>
      </c>
      <c r="T81" s="1">
        <f ca="1">T21+NORMINV(RAND(),0,'Total-Smoothed'!$AG$2)</f>
        <v>0.13014117873359657</v>
      </c>
      <c r="U81" s="1">
        <f ca="1">U21+NORMINV(RAND(),0,'Total-Smoothed'!$AG$2)</f>
        <v>6.0023666396604641E-2</v>
      </c>
      <c r="V81" s="1">
        <f ca="1">V21+NORMINV(RAND(),0,'Total-Smoothed'!$AG$2)</f>
        <v>6.2493017114311149E-2</v>
      </c>
      <c r="W81" s="1">
        <f ca="1">W21+NORMINV(RAND(),0,'Total-Smoothed'!$AG$2)</f>
        <v>0.1847850928920973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0.21093784983129429</v>
      </c>
      <c r="E82" s="1">
        <f ca="1">E22+NORMINV(RAND(),0,'Total-Smoothed'!$AG$2)</f>
        <v>-3.1382316776126816E-2</v>
      </c>
      <c r="F82" s="1">
        <f ca="1">F22+NORMINV(RAND(),0,'Total-Smoothed'!$AG$2)</f>
        <v>-5.9291688053739793E-2</v>
      </c>
      <c r="G82" s="1">
        <f ca="1">G22+NORMINV(RAND(),0,'Total-Smoothed'!$AG$2)</f>
        <v>3.8386808024611987E-2</v>
      </c>
      <c r="H82" s="1">
        <f ca="1">H22+NORMINV(RAND(),0,'Total-Smoothed'!$AG$2)</f>
        <v>0.29095266160807903</v>
      </c>
      <c r="I82" s="1">
        <f ca="1">I22+NORMINV(RAND(),0,'Total-Smoothed'!$AG$2)</f>
        <v>-5.1960762871269509E-2</v>
      </c>
      <c r="J82" s="1">
        <f ca="1">J22+NORMINV(RAND(),0,'Total-Smoothed'!$AG$2)</f>
        <v>0.14789439851523783</v>
      </c>
      <c r="K82" s="1">
        <f ca="1">K22+NORMINV(RAND(),0,'Total-Smoothed'!$AG$2)</f>
        <v>0.28419606516862966</v>
      </c>
      <c r="L82" s="1">
        <f ca="1">L22+NORMINV(RAND(),0,'Total-Smoothed'!$AG$2)</f>
        <v>0.28948128424731395</v>
      </c>
      <c r="M82" s="1">
        <f ca="1">M22+NORMINV(RAND(),0,'Total-Smoothed'!$AG$2)</f>
        <v>0.295903457011084</v>
      </c>
      <c r="N82" s="1">
        <f ca="1">N22+NORMINV(RAND(),0,'Total-Smoothed'!$AG$2)</f>
        <v>-0.22318111333399893</v>
      </c>
      <c r="O82" s="1">
        <f ca="1">O22+NORMINV(RAND(),0,'Total-Smoothed'!$AG$2)</f>
        <v>9.8882697785203436E-2</v>
      </c>
      <c r="P82" s="1">
        <f ca="1">P22+NORMINV(RAND(),0,'Total-Smoothed'!$AG$2)</f>
        <v>0.12307572634933567</v>
      </c>
      <c r="Q82" s="1">
        <f ca="1">Q22+NORMINV(RAND(),0,'Total-Smoothed'!$AG$2)</f>
        <v>9.609304512066133E-2</v>
      </c>
      <c r="R82" s="1">
        <f ca="1">R22+NORMINV(RAND(),0,'Total-Smoothed'!$AG$2)</f>
        <v>0.17617073846061679</v>
      </c>
      <c r="S82" s="1">
        <f ca="1">S22+NORMINV(RAND(),0,'Total-Smoothed'!$AG$2)</f>
        <v>1.0799810271971908</v>
      </c>
      <c r="T82" s="1">
        <f ca="1">T22+NORMINV(RAND(),0,'Total-Smoothed'!$AG$2)</f>
        <v>-2.9664811167087933E-2</v>
      </c>
      <c r="U82" s="1">
        <f ca="1">U22+NORMINV(RAND(),0,'Total-Smoothed'!$AG$2)</f>
        <v>7.4111126259684801E-2</v>
      </c>
      <c r="V82" s="1">
        <f ca="1">V22+NORMINV(RAND(),0,'Total-Smoothed'!$AG$2)</f>
        <v>0.10711785421204634</v>
      </c>
      <c r="W82" s="1">
        <f ca="1">W22+NORMINV(RAND(),0,'Total-Smoothed'!$AG$2)</f>
        <v>1.4371837224402953E-2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7.1461864914112161E-2</v>
      </c>
      <c r="E83" s="1">
        <f ca="1">E23+NORMINV(RAND(),0,'Total-Smoothed'!$AG$2)</f>
        <v>0.11179804674728937</v>
      </c>
      <c r="F83" s="1">
        <f ca="1">F23+NORMINV(RAND(),0,'Total-Smoothed'!$AG$2)</f>
        <v>-0.16586993499156019</v>
      </c>
      <c r="G83" s="1">
        <f ca="1">G23+NORMINV(RAND(),0,'Total-Smoothed'!$AG$2)</f>
        <v>0.16241156845375435</v>
      </c>
      <c r="H83" s="1">
        <f ca="1">H23+NORMINV(RAND(),0,'Total-Smoothed'!$AG$2)</f>
        <v>-2.857206072159689E-2</v>
      </c>
      <c r="I83" s="1">
        <f ca="1">I23+NORMINV(RAND(),0,'Total-Smoothed'!$AG$2)</f>
        <v>0.13066471758363343</v>
      </c>
      <c r="J83" s="1">
        <f ca="1">J23+NORMINV(RAND(),0,'Total-Smoothed'!$AG$2)</f>
        <v>6.352790157268938E-2</v>
      </c>
      <c r="K83" s="1">
        <f ca="1">K23+NORMINV(RAND(),0,'Total-Smoothed'!$AG$2)</f>
        <v>7.5555714494757981E-2</v>
      </c>
      <c r="L83" s="1">
        <f ca="1">L23+NORMINV(RAND(),0,'Total-Smoothed'!$AG$2)</f>
        <v>0.1281246915918009</v>
      </c>
      <c r="M83" s="1">
        <f ca="1">M23+NORMINV(RAND(),0,'Total-Smoothed'!$AG$2)</f>
        <v>-0.23754123868564772</v>
      </c>
      <c r="N83" s="1">
        <f ca="1">N23+NORMINV(RAND(),0,'Total-Smoothed'!$AG$2)</f>
        <v>-3.240646742242341E-2</v>
      </c>
      <c r="O83" s="1">
        <f ca="1">O23+NORMINV(RAND(),0,'Total-Smoothed'!$AG$2)</f>
        <v>1.6885347635834762E-2</v>
      </c>
      <c r="P83" s="1">
        <f ca="1">P23+NORMINV(RAND(),0,'Total-Smoothed'!$AG$2)</f>
        <v>-0.23542746536820472</v>
      </c>
      <c r="Q83" s="1">
        <f ca="1">Q23+NORMINV(RAND(),0,'Total-Smoothed'!$AG$2)</f>
        <v>-0.23761885105427794</v>
      </c>
      <c r="R83" s="1">
        <f ca="1">R23+NORMINV(RAND(),0,'Total-Smoothed'!$AG$2)</f>
        <v>-1.735469697777945E-2</v>
      </c>
      <c r="S83" s="1">
        <f ca="1">S23+NORMINV(RAND(),0,'Total-Smoothed'!$AG$2)</f>
        <v>1.1908275822981049</v>
      </c>
      <c r="T83" s="1">
        <f ca="1">T23+NORMINV(RAND(),0,'Total-Smoothed'!$AG$2)</f>
        <v>0.20732899059929732</v>
      </c>
      <c r="U83" s="1">
        <f ca="1">U23+NORMINV(RAND(),0,'Total-Smoothed'!$AG$2)</f>
        <v>-1.0217997449452201E-2</v>
      </c>
      <c r="V83" s="1">
        <f ca="1">V23+NORMINV(RAND(),0,'Total-Smoothed'!$AG$2)</f>
        <v>-1.5600473468038315E-2</v>
      </c>
      <c r="W83" s="1">
        <f ca="1">W23+NORMINV(RAND(),0,'Total-Smoothed'!$AG$2)</f>
        <v>0.1389813927482926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5.4824081307297975E-2</v>
      </c>
      <c r="E84" s="1">
        <f ca="1">E24+NORMINV(RAND(),0,'Total-Smoothed'!$AG$2)</f>
        <v>7.0738702533766851E-2</v>
      </c>
      <c r="F84" s="1">
        <f ca="1">F24+NORMINV(RAND(),0,'Total-Smoothed'!$AG$2)</f>
        <v>7.3945010515160989E-2</v>
      </c>
      <c r="G84" s="1">
        <f ca="1">G24+NORMINV(RAND(),0,'Total-Smoothed'!$AG$2)</f>
        <v>0.12596546767902669</v>
      </c>
      <c r="H84" s="1">
        <f ca="1">H24+NORMINV(RAND(),0,'Total-Smoothed'!$AG$2)</f>
        <v>6.0372867504324912E-2</v>
      </c>
      <c r="I84" s="1">
        <f ca="1">I24+NORMINV(RAND(),0,'Total-Smoothed'!$AG$2)</f>
        <v>2.0380754646164012E-4</v>
      </c>
      <c r="J84" s="1">
        <f ca="1">J24+NORMINV(RAND(),0,'Total-Smoothed'!$AG$2)</f>
        <v>-3.2946487185352823E-3</v>
      </c>
      <c r="K84" s="1">
        <f ca="1">K24+NORMINV(RAND(),0,'Total-Smoothed'!$AG$2)</f>
        <v>-6.7979385795340477E-2</v>
      </c>
      <c r="L84" s="1">
        <f ca="1">L24+NORMINV(RAND(),0,'Total-Smoothed'!$AG$2)</f>
        <v>-1.8359275075693959E-2</v>
      </c>
      <c r="M84" s="1">
        <f ca="1">M24+NORMINV(RAND(),0,'Total-Smoothed'!$AG$2)</f>
        <v>0.48515500166368886</v>
      </c>
      <c r="N84" s="1">
        <f ca="1">N24+NORMINV(RAND(),0,'Total-Smoothed'!$AG$2)</f>
        <v>-1.5599104173041898E-2</v>
      </c>
      <c r="O84" s="1">
        <f ca="1">O24+NORMINV(RAND(),0,'Total-Smoothed'!$AG$2)</f>
        <v>-5.434504110540736E-4</v>
      </c>
      <c r="P84" s="1">
        <f ca="1">P24+NORMINV(RAND(),0,'Total-Smoothed'!$AG$2)</f>
        <v>-4.2262159704406152E-2</v>
      </c>
      <c r="Q84" s="1">
        <f ca="1">Q24+NORMINV(RAND(),0,'Total-Smoothed'!$AG$2)</f>
        <v>0.19572772504164054</v>
      </c>
      <c r="R84" s="1">
        <f ca="1">R24+NORMINV(RAND(),0,'Total-Smoothed'!$AG$2)</f>
        <v>-1.9761691989336846E-2</v>
      </c>
      <c r="S84" s="1">
        <f ca="1">S24+NORMINV(RAND(),0,'Total-Smoothed'!$AG$2)</f>
        <v>0.97935440105204785</v>
      </c>
      <c r="T84" s="1">
        <f ca="1">T24+NORMINV(RAND(),0,'Total-Smoothed'!$AG$2)</f>
        <v>0.11672134421918265</v>
      </c>
      <c r="U84" s="1">
        <f ca="1">U24+NORMINV(RAND(),0,'Total-Smoothed'!$AG$2)</f>
        <v>-8.9861449780769556E-2</v>
      </c>
      <c r="V84" s="1">
        <f ca="1">V24+NORMINV(RAND(),0,'Total-Smoothed'!$AG$2)</f>
        <v>-5.553128567008095E-3</v>
      </c>
      <c r="W84" s="1">
        <f ca="1">W24+NORMINV(RAND(),0,'Total-Smoothed'!$AG$2)</f>
        <v>-3.5931833096874803E-4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2.3127600234329995E-2</v>
      </c>
      <c r="E85" s="1">
        <f ca="1">E25+NORMINV(RAND(),0,'Total-Smoothed'!$AG$2)</f>
        <v>-2.773779532205442E-2</v>
      </c>
      <c r="F85" s="1">
        <f ca="1">F25+NORMINV(RAND(),0,'Total-Smoothed'!$AG$2)</f>
        <v>0.71066044673053819</v>
      </c>
      <c r="G85" s="1">
        <f ca="1">G25+NORMINV(RAND(),0,'Total-Smoothed'!$AG$2)</f>
        <v>-5.8349136534185136E-2</v>
      </c>
      <c r="H85" s="1">
        <f ca="1">H25+NORMINV(RAND(),0,'Total-Smoothed'!$AG$2)</f>
        <v>0.94447950846298256</v>
      </c>
      <c r="I85" s="1">
        <f ca="1">I25+NORMINV(RAND(),0,'Total-Smoothed'!$AG$2)</f>
        <v>-0.13874139330412422</v>
      </c>
      <c r="J85" s="1">
        <f ca="1">J25+NORMINV(RAND(),0,'Total-Smoothed'!$AG$2)</f>
        <v>3.6877522677655511E-2</v>
      </c>
      <c r="K85" s="1">
        <f ca="1">K25+NORMINV(RAND(),0,'Total-Smoothed'!$AG$2)</f>
        <v>0.7661437928310999</v>
      </c>
      <c r="L85" s="1">
        <f ca="1">L25+NORMINV(RAND(),0,'Total-Smoothed'!$AG$2)</f>
        <v>0.9291505787275034</v>
      </c>
      <c r="M85" s="1">
        <f ca="1">M25+NORMINV(RAND(),0,'Total-Smoothed'!$AG$2)</f>
        <v>0.17046226279671511</v>
      </c>
      <c r="N85" s="1">
        <f ca="1">N25+NORMINV(RAND(),0,'Total-Smoothed'!$AG$2)</f>
        <v>0.10580072579273626</v>
      </c>
      <c r="O85" s="1">
        <f ca="1">O25+NORMINV(RAND(),0,'Total-Smoothed'!$AG$2)</f>
        <v>0.22253227121344482</v>
      </c>
      <c r="P85" s="1">
        <f ca="1">P25+NORMINV(RAND(),0,'Total-Smoothed'!$AG$2)</f>
        <v>-0.11333013898407944</v>
      </c>
      <c r="Q85" s="1">
        <f ca="1">Q25+NORMINV(RAND(),0,'Total-Smoothed'!$AG$2)</f>
        <v>-4.6447097522638862E-2</v>
      </c>
      <c r="R85" s="1">
        <f ca="1">R25+NORMINV(RAND(),0,'Total-Smoothed'!$AG$2)</f>
        <v>9.8116168450338562E-2</v>
      </c>
      <c r="S85" s="1">
        <f ca="1">S25+NORMINV(RAND(),0,'Total-Smoothed'!$AG$2)</f>
        <v>6.9663675417364221E-2</v>
      </c>
      <c r="T85" s="1">
        <f ca="1">T25+NORMINV(RAND(),0,'Total-Smoothed'!$AG$2)</f>
        <v>-2.5278677246333859E-3</v>
      </c>
      <c r="U85" s="1">
        <f ca="1">U25+NORMINV(RAND(),0,'Total-Smoothed'!$AG$2)</f>
        <v>-2.7383195368383753E-3</v>
      </c>
      <c r="V85" s="1">
        <f ca="1">V25+NORMINV(RAND(),0,'Total-Smoothed'!$AG$2)</f>
        <v>-0.14886744363610238</v>
      </c>
      <c r="W85" s="1">
        <f ca="1">W25+NORMINV(RAND(),0,'Total-Smoothed'!$AG$2)</f>
        <v>-3.8993895363353598E-2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-0.15575762741714724</v>
      </c>
      <c r="E86" s="1">
        <f ca="1">E26+NORMINV(RAND(),0,'Total-Smoothed'!$AG$2)</f>
        <v>5.2798984280973418E-2</v>
      </c>
      <c r="F86" s="1">
        <f ca="1">F26+NORMINV(RAND(),0,'Total-Smoothed'!$AG$2)</f>
        <v>0.23182684032070661</v>
      </c>
      <c r="G86" s="1">
        <f ca="1">G26+NORMINV(RAND(),0,'Total-Smoothed'!$AG$2)</f>
        <v>-4.7690249122084097E-2</v>
      </c>
      <c r="H86" s="1">
        <f ca="1">H26+NORMINV(RAND(),0,'Total-Smoothed'!$AG$2)</f>
        <v>-1.0356371043846402E-2</v>
      </c>
      <c r="I86" s="1">
        <f ca="1">I26+NORMINV(RAND(),0,'Total-Smoothed'!$AG$2)</f>
        <v>9.8336927918380099E-2</v>
      </c>
      <c r="J86" s="1">
        <f ca="1">J26+NORMINV(RAND(),0,'Total-Smoothed'!$AG$2)</f>
        <v>-2.7649296182403055E-2</v>
      </c>
      <c r="K86" s="1">
        <f ca="1">K26+NORMINV(RAND(),0,'Total-Smoothed'!$AG$2)</f>
        <v>0.1886743469693864</v>
      </c>
      <c r="L86" s="1">
        <f ca="1">L26+NORMINV(RAND(),0,'Total-Smoothed'!$AG$2)</f>
        <v>1.0268104868486523</v>
      </c>
      <c r="M86" s="1">
        <f ca="1">M26+NORMINV(RAND(),0,'Total-Smoothed'!$AG$2)</f>
        <v>0.77113424466364633</v>
      </c>
      <c r="N86" s="1">
        <f ca="1">N26+NORMINV(RAND(),0,'Total-Smoothed'!$AG$2)</f>
        <v>0.18073132573587997</v>
      </c>
      <c r="O86" s="1">
        <f ca="1">O26+NORMINV(RAND(),0,'Total-Smoothed'!$AG$2)</f>
        <v>-0.11773383732989649</v>
      </c>
      <c r="P86" s="1">
        <f ca="1">P26+NORMINV(RAND(),0,'Total-Smoothed'!$AG$2)</f>
        <v>1.0046012370161241</v>
      </c>
      <c r="Q86" s="1">
        <f ca="1">Q26+NORMINV(RAND(),0,'Total-Smoothed'!$AG$2)</f>
        <v>0.11869806476796692</v>
      </c>
      <c r="R86" s="1">
        <f ca="1">R26+NORMINV(RAND(),0,'Total-Smoothed'!$AG$2)</f>
        <v>0.11479903237300652</v>
      </c>
      <c r="S86" s="1">
        <f ca="1">S26+NORMINV(RAND(),0,'Total-Smoothed'!$AG$2)</f>
        <v>0.59841588175852967</v>
      </c>
      <c r="T86" s="1">
        <f ca="1">T26+NORMINV(RAND(),0,'Total-Smoothed'!$AG$2)</f>
        <v>9.1457344054978809E-2</v>
      </c>
      <c r="U86" s="1">
        <f ca="1">U26+NORMINV(RAND(),0,'Total-Smoothed'!$AG$2)</f>
        <v>6.0041519085483074E-2</v>
      </c>
      <c r="V86" s="1">
        <f ca="1">V26+NORMINV(RAND(),0,'Total-Smoothed'!$AG$2)</f>
        <v>-1.3235749201542815E-2</v>
      </c>
      <c r="W86" s="1">
        <f ca="1">W26+NORMINV(RAND(),0,'Total-Smoothed'!$AG$2)</f>
        <v>-7.4059187619106098E-2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-6.584022109341614E-2</v>
      </c>
      <c r="E87" s="1">
        <f ca="1">E27+NORMINV(RAND(),0,'Total-Smoothed'!$AG$2)</f>
        <v>0.11790241503348092</v>
      </c>
      <c r="F87" s="1">
        <f ca="1">F27+NORMINV(RAND(),0,'Total-Smoothed'!$AG$2)</f>
        <v>0.93012605727735309</v>
      </c>
      <c r="G87" s="1">
        <f ca="1">G27+NORMINV(RAND(),0,'Total-Smoothed'!$AG$2)</f>
        <v>9.8210836561682363E-2</v>
      </c>
      <c r="H87" s="1">
        <f ca="1">H27+NORMINV(RAND(),0,'Total-Smoothed'!$AG$2)</f>
        <v>-1.1437800394775238E-2</v>
      </c>
      <c r="I87" s="1">
        <f ca="1">I27+NORMINV(RAND(),0,'Total-Smoothed'!$AG$2)</f>
        <v>7.0296107066894917E-2</v>
      </c>
      <c r="J87" s="1">
        <f ca="1">J27+NORMINV(RAND(),0,'Total-Smoothed'!$AG$2)</f>
        <v>0.12048002043377087</v>
      </c>
      <c r="K87" s="1">
        <f ca="1">K27+NORMINV(RAND(),0,'Total-Smoothed'!$AG$2)</f>
        <v>-1.3705257260974088E-3</v>
      </c>
      <c r="L87" s="1">
        <f ca="1">L27+NORMINV(RAND(),0,'Total-Smoothed'!$AG$2)</f>
        <v>0.17145576182977518</v>
      </c>
      <c r="M87" s="1">
        <f ca="1">M27+NORMINV(RAND(),0,'Total-Smoothed'!$AG$2)</f>
        <v>0.42191858203086502</v>
      </c>
      <c r="N87" s="1">
        <f ca="1">N27+NORMINV(RAND(),0,'Total-Smoothed'!$AG$2)</f>
        <v>-6.2433793432516774E-3</v>
      </c>
      <c r="O87" s="1">
        <f ca="1">O27+NORMINV(RAND(),0,'Total-Smoothed'!$AG$2)</f>
        <v>0.82470003768953815</v>
      </c>
      <c r="P87" s="1">
        <f ca="1">P27+NORMINV(RAND(),0,'Total-Smoothed'!$AG$2)</f>
        <v>6.1793097708119464E-2</v>
      </c>
      <c r="Q87" s="1">
        <f ca="1">Q27+NORMINV(RAND(),0,'Total-Smoothed'!$AG$2)</f>
        <v>0.1250742426963333</v>
      </c>
      <c r="R87" s="1">
        <f ca="1">R27+NORMINV(RAND(),0,'Total-Smoothed'!$AG$2)</f>
        <v>3.6919361587473953E-3</v>
      </c>
      <c r="S87" s="1">
        <f ca="1">S27+NORMINV(RAND(),0,'Total-Smoothed'!$AG$2)</f>
        <v>-2.3969423140494956E-2</v>
      </c>
      <c r="T87" s="1">
        <f ca="1">T27+NORMINV(RAND(),0,'Total-Smoothed'!$AG$2)</f>
        <v>-9.6083135048320029E-4</v>
      </c>
      <c r="U87" s="1">
        <f ca="1">U27+NORMINV(RAND(),0,'Total-Smoothed'!$AG$2)</f>
        <v>3.9973761555967116E-2</v>
      </c>
      <c r="V87" s="1">
        <f ca="1">V27+NORMINV(RAND(),0,'Total-Smoothed'!$AG$2)</f>
        <v>0.12370736648099959</v>
      </c>
      <c r="W87" s="1">
        <f ca="1">W27+NORMINV(RAND(),0,'Total-Smoothed'!$AG$2)</f>
        <v>-1.0110201936926733E-2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7.2421079315985789E-3</v>
      </c>
      <c r="E88" s="1">
        <f ca="1">E28+NORMINV(RAND(),0,'Total-Smoothed'!$AG$2)</f>
        <v>-5.8394028592190464E-2</v>
      </c>
      <c r="F88" s="1">
        <f ca="1">F28+NORMINV(RAND(),0,'Total-Smoothed'!$AG$2)</f>
        <v>1.0959123083460696</v>
      </c>
      <c r="G88" s="1">
        <f ca="1">G28+NORMINV(RAND(),0,'Total-Smoothed'!$AG$2)</f>
        <v>0.24964735458764908</v>
      </c>
      <c r="H88" s="1">
        <f ca="1">H28+NORMINV(RAND(),0,'Total-Smoothed'!$AG$2)</f>
        <v>0.47368715129555494</v>
      </c>
      <c r="I88" s="1">
        <f ca="1">I28+NORMINV(RAND(),0,'Total-Smoothed'!$AG$2)</f>
        <v>4.0975867975079752E-2</v>
      </c>
      <c r="J88" s="1">
        <f ca="1">J28+NORMINV(RAND(),0,'Total-Smoothed'!$AG$2)</f>
        <v>8.8250234959842994E-2</v>
      </c>
      <c r="K88" s="1">
        <f ca="1">K28+NORMINV(RAND(),0,'Total-Smoothed'!$AG$2)</f>
        <v>0.9042268811361347</v>
      </c>
      <c r="L88" s="1">
        <f ca="1">L28+NORMINV(RAND(),0,'Total-Smoothed'!$AG$2)</f>
        <v>1.1235575067953785</v>
      </c>
      <c r="M88" s="1">
        <f ca="1">M28+NORMINV(RAND(),0,'Total-Smoothed'!$AG$2)</f>
        <v>0.22356559039741186</v>
      </c>
      <c r="N88" s="1">
        <f ca="1">N28+NORMINV(RAND(),0,'Total-Smoothed'!$AG$2)</f>
        <v>8.4236405345248802E-2</v>
      </c>
      <c r="O88" s="1">
        <f ca="1">O28+NORMINV(RAND(),0,'Total-Smoothed'!$AG$2)</f>
        <v>0.68813405482404522</v>
      </c>
      <c r="P88" s="1">
        <f ca="1">P28+NORMINV(RAND(),0,'Total-Smoothed'!$AG$2)</f>
        <v>1.0437933829869321</v>
      </c>
      <c r="Q88" s="1">
        <f ca="1">Q28+NORMINV(RAND(),0,'Total-Smoothed'!$AG$2)</f>
        <v>-0.14160973487855794</v>
      </c>
      <c r="R88" s="1">
        <f ca="1">R28+NORMINV(RAND(),0,'Total-Smoothed'!$AG$2)</f>
        <v>3.8332896332099881E-2</v>
      </c>
      <c r="S88" s="1">
        <f ca="1">S28+NORMINV(RAND(),0,'Total-Smoothed'!$AG$2)</f>
        <v>0.17479609390580372</v>
      </c>
      <c r="T88" s="1">
        <f ca="1">T28+NORMINV(RAND(),0,'Total-Smoothed'!$AG$2)</f>
        <v>3.8616202539126128E-2</v>
      </c>
      <c r="U88" s="1">
        <f ca="1">U28+NORMINV(RAND(),0,'Total-Smoothed'!$AG$2)</f>
        <v>-6.5625855783285142E-2</v>
      </c>
      <c r="V88" s="1">
        <f ca="1">V28+NORMINV(RAND(),0,'Total-Smoothed'!$AG$2)</f>
        <v>-0.18139634243334801</v>
      </c>
      <c r="W88" s="1">
        <f ca="1">W28+NORMINV(RAND(),0,'Total-Smoothed'!$AG$2)</f>
        <v>0.15360724994953709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2.3753548244980868E-2</v>
      </c>
      <c r="E89" s="1">
        <f ca="1">E29+NORMINV(RAND(),0,'Total-Smoothed'!$AG$2)</f>
        <v>0.21047215291765364</v>
      </c>
      <c r="F89" s="1">
        <f ca="1">F29+NORMINV(RAND(),0,'Total-Smoothed'!$AG$2)</f>
        <v>0.48711242224013757</v>
      </c>
      <c r="G89" s="1">
        <f ca="1">G29+NORMINV(RAND(),0,'Total-Smoothed'!$AG$2)</f>
        <v>-6.6593528164927182E-2</v>
      </c>
      <c r="H89" s="1">
        <f ca="1">H29+NORMINV(RAND(),0,'Total-Smoothed'!$AG$2)</f>
        <v>1.0270388422965571</v>
      </c>
      <c r="I89" s="1">
        <f ca="1">I29+NORMINV(RAND(),0,'Total-Smoothed'!$AG$2)</f>
        <v>-4.6048319394342549E-2</v>
      </c>
      <c r="J89" s="1">
        <f ca="1">J29+NORMINV(RAND(),0,'Total-Smoothed'!$AG$2)</f>
        <v>0.21826581126761754</v>
      </c>
      <c r="K89" s="1">
        <f ca="1">K29+NORMINV(RAND(),0,'Total-Smoothed'!$AG$2)</f>
        <v>0.2286221319790559</v>
      </c>
      <c r="L89" s="1">
        <f ca="1">L29+NORMINV(RAND(),0,'Total-Smoothed'!$AG$2)</f>
        <v>0.60234810969538544</v>
      </c>
      <c r="M89" s="1">
        <f ca="1">M29+NORMINV(RAND(),0,'Total-Smoothed'!$AG$2)</f>
        <v>0.13891622908778203</v>
      </c>
      <c r="N89" s="1">
        <f ca="1">N29+NORMINV(RAND(),0,'Total-Smoothed'!$AG$2)</f>
        <v>2.0341290217942256E-2</v>
      </c>
      <c r="O89" s="1">
        <f ca="1">O29+NORMINV(RAND(),0,'Total-Smoothed'!$AG$2)</f>
        <v>4.5174201325557904E-3</v>
      </c>
      <c r="P89" s="1">
        <f ca="1">P29+NORMINV(RAND(),0,'Total-Smoothed'!$AG$2)</f>
        <v>-0.25680390320360702</v>
      </c>
      <c r="Q89" s="1">
        <f ca="1">Q29+NORMINV(RAND(),0,'Total-Smoothed'!$AG$2)</f>
        <v>6.498689970087157E-2</v>
      </c>
      <c r="R89" s="1">
        <f ca="1">R29+NORMINV(RAND(),0,'Total-Smoothed'!$AG$2)</f>
        <v>-3.5242698896733898E-2</v>
      </c>
      <c r="S89" s="1">
        <f ca="1">S29+NORMINV(RAND(),0,'Total-Smoothed'!$AG$2)</f>
        <v>0.96725133340198011</v>
      </c>
      <c r="T89" s="1">
        <f ca="1">T29+NORMINV(RAND(),0,'Total-Smoothed'!$AG$2)</f>
        <v>5.1505402032535202E-2</v>
      </c>
      <c r="U89" s="1">
        <f ca="1">U29+NORMINV(RAND(),0,'Total-Smoothed'!$AG$2)</f>
        <v>0.18771108550053789</v>
      </c>
      <c r="V89" s="1">
        <f ca="1">V29+NORMINV(RAND(),0,'Total-Smoothed'!$AG$2)</f>
        <v>3.1470503826962523E-2</v>
      </c>
      <c r="W89" s="1">
        <f ca="1">W29+NORMINV(RAND(),0,'Total-Smoothed'!$AG$2)</f>
        <v>4.0426810270502503E-2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-0.15723647512419647</v>
      </c>
      <c r="E90" s="1">
        <f ca="1">E30+NORMINV(RAND(),0,'Total-Smoothed'!$AG$2)</f>
        <v>2.1191880852404942E-2</v>
      </c>
      <c r="F90" s="1">
        <f ca="1">F30+NORMINV(RAND(),0,'Total-Smoothed'!$AG$2)</f>
        <v>0.67600511113572626</v>
      </c>
      <c r="G90" s="1">
        <f ca="1">G30+NORMINV(RAND(),0,'Total-Smoothed'!$AG$2)</f>
        <v>2.9974885577477572E-3</v>
      </c>
      <c r="H90" s="1">
        <f ca="1">H30+NORMINV(RAND(),0,'Total-Smoothed'!$AG$2)</f>
        <v>0.1476649783441418</v>
      </c>
      <c r="I90" s="1">
        <f ca="1">I30+NORMINV(RAND(),0,'Total-Smoothed'!$AG$2)</f>
        <v>-3.9585830061342461E-2</v>
      </c>
      <c r="J90" s="1">
        <f ca="1">J30+NORMINV(RAND(),0,'Total-Smoothed'!$AG$2)</f>
        <v>5.4078817592694353E-2</v>
      </c>
      <c r="K90" s="1">
        <f ca="1">K30+NORMINV(RAND(),0,'Total-Smoothed'!$AG$2)</f>
        <v>0.1934366536506483</v>
      </c>
      <c r="L90" s="1">
        <f ca="1">L30+NORMINV(RAND(),0,'Total-Smoothed'!$AG$2)</f>
        <v>0.33028079752724088</v>
      </c>
      <c r="M90" s="1">
        <f ca="1">M30+NORMINV(RAND(),0,'Total-Smoothed'!$AG$2)</f>
        <v>0.26765982822243883</v>
      </c>
      <c r="N90" s="1">
        <f ca="1">N30+NORMINV(RAND(),0,'Total-Smoothed'!$AG$2)</f>
        <v>0.20104121583439677</v>
      </c>
      <c r="O90" s="1">
        <f ca="1">O30+NORMINV(RAND(),0,'Total-Smoothed'!$AG$2)</f>
        <v>0.54885867645729824</v>
      </c>
      <c r="P90" s="1">
        <f ca="1">P30+NORMINV(RAND(),0,'Total-Smoothed'!$AG$2)</f>
        <v>0.21047804027313535</v>
      </c>
      <c r="Q90" s="1">
        <f ca="1">Q30+NORMINV(RAND(),0,'Total-Smoothed'!$AG$2)</f>
        <v>0.130235673690478</v>
      </c>
      <c r="R90" s="1">
        <f ca="1">R30+NORMINV(RAND(),0,'Total-Smoothed'!$AG$2)</f>
        <v>-3.5914551462178035E-2</v>
      </c>
      <c r="S90" s="1">
        <f ca="1">S30+NORMINV(RAND(),0,'Total-Smoothed'!$AG$2)</f>
        <v>0.94915618822996251</v>
      </c>
      <c r="T90" s="1">
        <f ca="1">T30+NORMINV(RAND(),0,'Total-Smoothed'!$AG$2)</f>
        <v>9.1944120622508521E-2</v>
      </c>
      <c r="U90" s="1">
        <f ca="1">U30+NORMINV(RAND(),0,'Total-Smoothed'!$AG$2)</f>
        <v>-2.1603708727785002E-2</v>
      </c>
      <c r="V90" s="1">
        <f ca="1">V30+NORMINV(RAND(),0,'Total-Smoothed'!$AG$2)</f>
        <v>0.16364409285220297</v>
      </c>
      <c r="W90" s="1">
        <f ca="1">W30+NORMINV(RAND(),0,'Total-Smoothed'!$AG$2)</f>
        <v>4.587187491748683E-2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0.2261268742191907</v>
      </c>
      <c r="E91" s="1">
        <f ca="1">E31+NORMINV(RAND(),0,'Total-Smoothed'!$AG$2)</f>
        <v>8.0061743729657381E-2</v>
      </c>
      <c r="F91" s="1">
        <f ca="1">F31+NORMINV(RAND(),0,'Total-Smoothed'!$AG$2)</f>
        <v>0.62903053758876215</v>
      </c>
      <c r="G91" s="1">
        <f ca="1">G31+NORMINV(RAND(),0,'Total-Smoothed'!$AG$2)</f>
        <v>1.6879428683702673E-2</v>
      </c>
      <c r="H91" s="1">
        <f ca="1">H31+NORMINV(RAND(),0,'Total-Smoothed'!$AG$2)</f>
        <v>0.22064360546625461</v>
      </c>
      <c r="I91" s="1">
        <f ca="1">I31+NORMINV(RAND(),0,'Total-Smoothed'!$AG$2)</f>
        <v>3.3173691927863798E-2</v>
      </c>
      <c r="J91" s="1">
        <f ca="1">J31+NORMINV(RAND(),0,'Total-Smoothed'!$AG$2)</f>
        <v>4.0535718591175773E-2</v>
      </c>
      <c r="K91" s="1">
        <f ca="1">K31+NORMINV(RAND(),0,'Total-Smoothed'!$AG$2)</f>
        <v>0.74561344766245841</v>
      </c>
      <c r="L91" s="1">
        <f ca="1">L31+NORMINV(RAND(),0,'Total-Smoothed'!$AG$2)</f>
        <v>0.87551042659100631</v>
      </c>
      <c r="M91" s="1">
        <f ca="1">M31+NORMINV(RAND(),0,'Total-Smoothed'!$AG$2)</f>
        <v>1.4449135928091009E-2</v>
      </c>
      <c r="N91" s="1">
        <f ca="1">N31+NORMINV(RAND(),0,'Total-Smoothed'!$AG$2)</f>
        <v>7.6756565041481123E-2</v>
      </c>
      <c r="O91" s="1">
        <f ca="1">O31+NORMINV(RAND(),0,'Total-Smoothed'!$AG$2)</f>
        <v>7.3158116588978861E-2</v>
      </c>
      <c r="P91" s="1">
        <f ca="1">P31+NORMINV(RAND(),0,'Total-Smoothed'!$AG$2)</f>
        <v>1.0562654755839618</v>
      </c>
      <c r="Q91" s="1">
        <f ca="1">Q31+NORMINV(RAND(),0,'Total-Smoothed'!$AG$2)</f>
        <v>9.6019204159804916E-2</v>
      </c>
      <c r="R91" s="1">
        <f ca="1">R31+NORMINV(RAND(),0,'Total-Smoothed'!$AG$2)</f>
        <v>6.4787798451850342E-2</v>
      </c>
      <c r="S91" s="1">
        <f ca="1">S31+NORMINV(RAND(),0,'Total-Smoothed'!$AG$2)</f>
        <v>0.29481757826133959</v>
      </c>
      <c r="T91" s="1">
        <f ca="1">T31+NORMINV(RAND(),0,'Total-Smoothed'!$AG$2)</f>
        <v>2.5078552793636411E-2</v>
      </c>
      <c r="U91" s="1">
        <f ca="1">U31+NORMINV(RAND(),0,'Total-Smoothed'!$AG$2)</f>
        <v>0.13645136547749601</v>
      </c>
      <c r="V91" s="1">
        <f ca="1">V31+NORMINV(RAND(),0,'Total-Smoothed'!$AG$2)</f>
        <v>0.40603937693221875</v>
      </c>
      <c r="W91" s="1">
        <f ca="1">W31+NORMINV(RAND(),0,'Total-Smoothed'!$AG$2)</f>
        <v>-9.1193147189868123E-2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4.7755756110633582E-2</v>
      </c>
      <c r="E92" s="1">
        <f ca="1">E32+NORMINV(RAND(),0,'Total-Smoothed'!$AG$2)</f>
        <v>-2.4752062525866654E-2</v>
      </c>
      <c r="F92" s="1">
        <f ca="1">F32+NORMINV(RAND(),0,'Total-Smoothed'!$AG$2)</f>
        <v>1.0215391046975286</v>
      </c>
      <c r="G92" s="1">
        <f ca="1">G32+NORMINV(RAND(),0,'Total-Smoothed'!$AG$2)</f>
        <v>1.9903171374971794E-2</v>
      </c>
      <c r="H92" s="1">
        <f ca="1">H32+NORMINV(RAND(),0,'Total-Smoothed'!$AG$2)</f>
        <v>-0.10983377684601101</v>
      </c>
      <c r="I92" s="1">
        <f ca="1">I32+NORMINV(RAND(),0,'Total-Smoothed'!$AG$2)</f>
        <v>6.6853450724768795E-2</v>
      </c>
      <c r="J92" s="1">
        <f ca="1">J32+NORMINV(RAND(),0,'Total-Smoothed'!$AG$2)</f>
        <v>-0.15688433413097369</v>
      </c>
      <c r="K92" s="1">
        <f ca="1">K32+NORMINV(RAND(),0,'Total-Smoothed'!$AG$2)</f>
        <v>0.83886442937591021</v>
      </c>
      <c r="L92" s="1">
        <f ca="1">L32+NORMINV(RAND(),0,'Total-Smoothed'!$AG$2)</f>
        <v>7.0004872163811863E-2</v>
      </c>
      <c r="M92" s="1">
        <f ca="1">M32+NORMINV(RAND(),0,'Total-Smoothed'!$AG$2)</f>
        <v>-2.356043093392934E-2</v>
      </c>
      <c r="N92" s="1">
        <f ca="1">N32+NORMINV(RAND(),0,'Total-Smoothed'!$AG$2)</f>
        <v>8.7758299390551381E-2</v>
      </c>
      <c r="O92" s="1">
        <f ca="1">O32+NORMINV(RAND(),0,'Total-Smoothed'!$AG$2)</f>
        <v>0.19967981153545705</v>
      </c>
      <c r="P92" s="1">
        <f ca="1">P32+NORMINV(RAND(),0,'Total-Smoothed'!$AG$2)</f>
        <v>0.10061180105518286</v>
      </c>
      <c r="Q92" s="1">
        <f ca="1">Q32+NORMINV(RAND(),0,'Total-Smoothed'!$AG$2)</f>
        <v>0.17125128496527967</v>
      </c>
      <c r="R92" s="1">
        <f ca="1">R32+NORMINV(RAND(),0,'Total-Smoothed'!$AG$2)</f>
        <v>-6.7060954424579933E-2</v>
      </c>
      <c r="S92" s="1">
        <f ca="1">S32+NORMINV(RAND(),0,'Total-Smoothed'!$AG$2)</f>
        <v>4.2289019215954529E-3</v>
      </c>
      <c r="T92" s="1">
        <f ca="1">T32+NORMINV(RAND(),0,'Total-Smoothed'!$AG$2)</f>
        <v>0.89055300059246523</v>
      </c>
      <c r="U92" s="1">
        <f ca="1">U32+NORMINV(RAND(),0,'Total-Smoothed'!$AG$2)</f>
        <v>1.9047572629986992E-3</v>
      </c>
      <c r="V92" s="1">
        <f ca="1">V32+NORMINV(RAND(),0,'Total-Smoothed'!$AG$2)</f>
        <v>4.0757318135988138E-2</v>
      </c>
      <c r="W92" s="1">
        <f ca="1">W32+NORMINV(RAND(),0,'Total-Smoothed'!$AG$2)</f>
        <v>-8.3729924383932453E-2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0.1124707218399872</v>
      </c>
      <c r="E93" s="1">
        <f ca="1">E33+NORMINV(RAND(),0,'Total-Smoothed'!$AG$2)</f>
        <v>3.8810060727750555E-2</v>
      </c>
      <c r="F93" s="1">
        <f ca="1">F33+NORMINV(RAND(),0,'Total-Smoothed'!$AG$2)</f>
        <v>0.29663780756960545</v>
      </c>
      <c r="G93" s="1">
        <f ca="1">G33+NORMINV(RAND(),0,'Total-Smoothed'!$AG$2)</f>
        <v>-4.1167326098267246E-2</v>
      </c>
      <c r="H93" s="1">
        <f ca="1">H33+NORMINV(RAND(),0,'Total-Smoothed'!$AG$2)</f>
        <v>0.18547441079930188</v>
      </c>
      <c r="I93" s="1">
        <f ca="1">I33+NORMINV(RAND(),0,'Total-Smoothed'!$AG$2)</f>
        <v>-2.0749477056932288E-2</v>
      </c>
      <c r="J93" s="1">
        <f ca="1">J33+NORMINV(RAND(),0,'Total-Smoothed'!$AG$2)</f>
        <v>1.4599949214897205E-3</v>
      </c>
      <c r="K93" s="1">
        <f ca="1">K33+NORMINV(RAND(),0,'Total-Smoothed'!$AG$2)</f>
        <v>0.19456308418002233</v>
      </c>
      <c r="L93" s="1">
        <f ca="1">L33+NORMINV(RAND(),0,'Total-Smoothed'!$AG$2)</f>
        <v>0.82718004029193704</v>
      </c>
      <c r="M93" s="1">
        <f ca="1">M33+NORMINV(RAND(),0,'Total-Smoothed'!$AG$2)</f>
        <v>0.12069360721749776</v>
      </c>
      <c r="N93" s="1">
        <f ca="1">N33+NORMINV(RAND(),0,'Total-Smoothed'!$AG$2)</f>
        <v>2.6595284843062707E-2</v>
      </c>
      <c r="O93" s="1">
        <f ca="1">O33+NORMINV(RAND(),0,'Total-Smoothed'!$AG$2)</f>
        <v>-3.3391683424195462E-2</v>
      </c>
      <c r="P93" s="1">
        <f ca="1">P33+NORMINV(RAND(),0,'Total-Smoothed'!$AG$2)</f>
        <v>0.61344442146628608</v>
      </c>
      <c r="Q93" s="1">
        <f ca="1">Q33+NORMINV(RAND(),0,'Total-Smoothed'!$AG$2)</f>
        <v>-4.6266158324306972E-2</v>
      </c>
      <c r="R93" s="1">
        <f ca="1">R33+NORMINV(RAND(),0,'Total-Smoothed'!$AG$2)</f>
        <v>-9.1397772211219655E-2</v>
      </c>
      <c r="S93" s="1">
        <f ca="1">S33+NORMINV(RAND(),0,'Total-Smoothed'!$AG$2)</f>
        <v>0.71120106614036072</v>
      </c>
      <c r="T93" s="1">
        <f ca="1">T33+NORMINV(RAND(),0,'Total-Smoothed'!$AG$2)</f>
        <v>-2.5346139210919584E-2</v>
      </c>
      <c r="U93" s="1">
        <f ca="1">U33+NORMINV(RAND(),0,'Total-Smoothed'!$AG$2)</f>
        <v>-5.2613634830266653E-2</v>
      </c>
      <c r="V93" s="1">
        <f ca="1">V33+NORMINV(RAND(),0,'Total-Smoothed'!$AG$2)</f>
        <v>-0.16184063263920723</v>
      </c>
      <c r="W93" s="1">
        <f ca="1">W33+NORMINV(RAND(),0,'Total-Smoothed'!$AG$2)</f>
        <v>9.0803972073780756E-2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3.8011864462501141E-2</v>
      </c>
      <c r="E94" s="1">
        <f ca="1">E34+NORMINV(RAND(),0,'Total-Smoothed'!$AG$2)</f>
        <v>-0.15184853385214053</v>
      </c>
      <c r="F94" s="1">
        <f ca="1">F34+NORMINV(RAND(),0,'Total-Smoothed'!$AG$2)</f>
        <v>1.0637296344704008</v>
      </c>
      <c r="G94" s="1">
        <f ca="1">G34+NORMINV(RAND(),0,'Total-Smoothed'!$AG$2)</f>
        <v>1.9752203327339162E-2</v>
      </c>
      <c r="H94" s="1">
        <f ca="1">H34+NORMINV(RAND(),0,'Total-Smoothed'!$AG$2)</f>
        <v>0.25893096189329545</v>
      </c>
      <c r="I94" s="1">
        <f ca="1">I34+NORMINV(RAND(),0,'Total-Smoothed'!$AG$2)</f>
        <v>-0.10104038646635002</v>
      </c>
      <c r="J94" s="1">
        <f ca="1">J34+NORMINV(RAND(),0,'Total-Smoothed'!$AG$2)</f>
        <v>-0.18781860612111598</v>
      </c>
      <c r="K94" s="1">
        <f ca="1">K34+NORMINV(RAND(),0,'Total-Smoothed'!$AG$2)</f>
        <v>1.0948049929978665</v>
      </c>
      <c r="L94" s="1">
        <f ca="1">L34+NORMINV(RAND(),0,'Total-Smoothed'!$AG$2)</f>
        <v>0.87615756379195009</v>
      </c>
      <c r="M94" s="1">
        <f ca="1">M34+NORMINV(RAND(),0,'Total-Smoothed'!$AG$2)</f>
        <v>-2.9745274882146178E-2</v>
      </c>
      <c r="N94" s="1">
        <f ca="1">N34+NORMINV(RAND(),0,'Total-Smoothed'!$AG$2)</f>
        <v>0.11745499847182765</v>
      </c>
      <c r="O94" s="1">
        <f ca="1">O34+NORMINV(RAND(),0,'Total-Smoothed'!$AG$2)</f>
        <v>0.64345140421660152</v>
      </c>
      <c r="P94" s="1">
        <f ca="1">P34+NORMINV(RAND(),0,'Total-Smoothed'!$AG$2)</f>
        <v>0.4147273383200738</v>
      </c>
      <c r="Q94" s="1">
        <f ca="1">Q34+NORMINV(RAND(),0,'Total-Smoothed'!$AG$2)</f>
        <v>5.5379715280134571E-2</v>
      </c>
      <c r="R94" s="1">
        <f ca="1">R34+NORMINV(RAND(),0,'Total-Smoothed'!$AG$2)</f>
        <v>0.10248515304699232</v>
      </c>
      <c r="S94" s="1">
        <f ca="1">S34+NORMINV(RAND(),0,'Total-Smoothed'!$AG$2)</f>
        <v>-4.8732280062791546E-3</v>
      </c>
      <c r="T94" s="1">
        <f ca="1">T34+NORMINV(RAND(),0,'Total-Smoothed'!$AG$2)</f>
        <v>1.0712501655680524</v>
      </c>
      <c r="U94" s="1">
        <f ca="1">U34+NORMINV(RAND(),0,'Total-Smoothed'!$AG$2)</f>
        <v>-5.2995079001413356E-2</v>
      </c>
      <c r="V94" s="1">
        <f ca="1">V34+NORMINV(RAND(),0,'Total-Smoothed'!$AG$2)</f>
        <v>-3.9639291284396083E-2</v>
      </c>
      <c r="W94" s="1">
        <f ca="1">W34+NORMINV(RAND(),0,'Total-Smoothed'!$AG$2)</f>
        <v>0.12157336403195428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-0.1998302814928633</v>
      </c>
      <c r="E95" s="1">
        <f ca="1">E35+NORMINV(RAND(),0,'Total-Smoothed'!$AG$2)</f>
        <v>0.17050136514646641</v>
      </c>
      <c r="F95" s="1">
        <f ca="1">F35+NORMINV(RAND(),0,'Total-Smoothed'!$AG$2)</f>
        <v>0.28600608729078641</v>
      </c>
      <c r="G95" s="1">
        <f ca="1">G35+NORMINV(RAND(),0,'Total-Smoothed'!$AG$2)</f>
        <v>0.16798657205641024</v>
      </c>
      <c r="H95" s="1">
        <f ca="1">H35+NORMINV(RAND(),0,'Total-Smoothed'!$AG$2)</f>
        <v>3.7336761798399676E-3</v>
      </c>
      <c r="I95" s="1">
        <f ca="1">I35+NORMINV(RAND(),0,'Total-Smoothed'!$AG$2)</f>
        <v>-7.0590384135593015E-3</v>
      </c>
      <c r="J95" s="1">
        <f ca="1">J35+NORMINV(RAND(),0,'Total-Smoothed'!$AG$2)</f>
        <v>-3.5481120088801998E-2</v>
      </c>
      <c r="K95" s="1">
        <f ca="1">K35+NORMINV(RAND(),0,'Total-Smoothed'!$AG$2)</f>
        <v>0.80151712555379206</v>
      </c>
      <c r="L95" s="1">
        <f ca="1">L35+NORMINV(RAND(),0,'Total-Smoothed'!$AG$2)</f>
        <v>-3.8234902351253958E-2</v>
      </c>
      <c r="M95" s="1">
        <f ca="1">M35+NORMINV(RAND(),0,'Total-Smoothed'!$AG$2)</f>
        <v>0.15877012476301322</v>
      </c>
      <c r="N95" s="1">
        <f ca="1">N35+NORMINV(RAND(),0,'Total-Smoothed'!$AG$2)</f>
        <v>-4.5532723815632753E-2</v>
      </c>
      <c r="O95" s="1">
        <f ca="1">O35+NORMINV(RAND(),0,'Total-Smoothed'!$AG$2)</f>
        <v>-2.9968939670543673E-2</v>
      </c>
      <c r="P95" s="1">
        <f ca="1">P35+NORMINV(RAND(),0,'Total-Smoothed'!$AG$2)</f>
        <v>0.21623764578526888</v>
      </c>
      <c r="Q95" s="1">
        <f ca="1">Q35+NORMINV(RAND(),0,'Total-Smoothed'!$AG$2)</f>
        <v>0.59294829148900796</v>
      </c>
      <c r="R95" s="1">
        <f ca="1">R35+NORMINV(RAND(),0,'Total-Smoothed'!$AG$2)</f>
        <v>2.310969282532303E-2</v>
      </c>
      <c r="S95" s="1">
        <f ca="1">S35+NORMINV(RAND(),0,'Total-Smoothed'!$AG$2)</f>
        <v>0.93135877160739267</v>
      </c>
      <c r="T95" s="1">
        <f ca="1">T35+NORMINV(RAND(),0,'Total-Smoothed'!$AG$2)</f>
        <v>0.64578733633155649</v>
      </c>
      <c r="U95" s="1">
        <f ca="1">U35+NORMINV(RAND(),0,'Total-Smoothed'!$AG$2)</f>
        <v>0.18632590733551954</v>
      </c>
      <c r="V95" s="1">
        <f ca="1">V35+NORMINV(RAND(),0,'Total-Smoothed'!$AG$2)</f>
        <v>0.31356145006951608</v>
      </c>
      <c r="W95" s="1">
        <f ca="1">W35+NORMINV(RAND(),0,'Total-Smoothed'!$AG$2)</f>
        <v>6.6088117320059245E-2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-0.11262348917851249</v>
      </c>
      <c r="E96" s="1">
        <f ca="1">E36+NORMINV(RAND(),0,'Total-Smoothed'!$AG$2)</f>
        <v>7.8055845731787171E-2</v>
      </c>
      <c r="F96" s="1">
        <f ca="1">F36+NORMINV(RAND(),0,'Total-Smoothed'!$AG$2)</f>
        <v>0.93166560767089279</v>
      </c>
      <c r="G96" s="1">
        <f ca="1">G36+NORMINV(RAND(),0,'Total-Smoothed'!$AG$2)</f>
        <v>9.1116587990823547E-2</v>
      </c>
      <c r="H96" s="1">
        <f ca="1">H36+NORMINV(RAND(),0,'Total-Smoothed'!$AG$2)</f>
        <v>0.28531968403099334</v>
      </c>
      <c r="I96" s="1">
        <f ca="1">I36+NORMINV(RAND(),0,'Total-Smoothed'!$AG$2)</f>
        <v>0.1952150236333795</v>
      </c>
      <c r="J96" s="1">
        <f ca="1">J36+NORMINV(RAND(),0,'Total-Smoothed'!$AG$2)</f>
        <v>-0.1026494899667776</v>
      </c>
      <c r="K96" s="1">
        <f ca="1">K36+NORMINV(RAND(),0,'Total-Smoothed'!$AG$2)</f>
        <v>1.1666776807795904</v>
      </c>
      <c r="L96" s="1">
        <f ca="1">L36+NORMINV(RAND(),0,'Total-Smoothed'!$AG$2)</f>
        <v>0.90206396969679803</v>
      </c>
      <c r="M96" s="1">
        <f ca="1">M36+NORMINV(RAND(),0,'Total-Smoothed'!$AG$2)</f>
        <v>0.24588692874003204</v>
      </c>
      <c r="N96" s="1">
        <f ca="1">N36+NORMINV(RAND(),0,'Total-Smoothed'!$AG$2)</f>
        <v>-0.2323296624631071</v>
      </c>
      <c r="O96" s="1">
        <f ca="1">O36+NORMINV(RAND(),0,'Total-Smoothed'!$AG$2)</f>
        <v>0.19050202106904562</v>
      </c>
      <c r="P96" s="1">
        <f ca="1">P36+NORMINV(RAND(),0,'Total-Smoothed'!$AG$2)</f>
        <v>0.8565303375990595</v>
      </c>
      <c r="Q96" s="1">
        <f ca="1">Q36+NORMINV(RAND(),0,'Total-Smoothed'!$AG$2)</f>
        <v>-0.35830768843310357</v>
      </c>
      <c r="R96" s="1">
        <f ca="1">R36+NORMINV(RAND(),0,'Total-Smoothed'!$AG$2)</f>
        <v>4.1983509540617733E-2</v>
      </c>
      <c r="S96" s="1">
        <f ca="1">S36+NORMINV(RAND(),0,'Total-Smoothed'!$AG$2)</f>
        <v>-1.4784902924996804E-2</v>
      </c>
      <c r="T96" s="1">
        <f ca="1">T36+NORMINV(RAND(),0,'Total-Smoothed'!$AG$2)</f>
        <v>0.86673477422984868</v>
      </c>
      <c r="U96" s="1">
        <f ca="1">U36+NORMINV(RAND(),0,'Total-Smoothed'!$AG$2)</f>
        <v>2.1211175721497305E-2</v>
      </c>
      <c r="V96" s="1">
        <f ca="1">V36+NORMINV(RAND(),0,'Total-Smoothed'!$AG$2)</f>
        <v>0.68835383982218934</v>
      </c>
      <c r="W96" s="1">
        <f ca="1">W36+NORMINV(RAND(),0,'Total-Smoothed'!$AG$2)</f>
        <v>-4.3336115071027394E-3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-1.6862921662391128E-2</v>
      </c>
      <c r="E97" s="1">
        <f ca="1">E37+NORMINV(RAND(),0,'Total-Smoothed'!$AG$2)</f>
        <v>7.4008769392823234E-2</v>
      </c>
      <c r="F97" s="1">
        <f ca="1">F37+NORMINV(RAND(),0,'Total-Smoothed'!$AG$2)</f>
        <v>0.90308594893457095</v>
      </c>
      <c r="G97" s="1">
        <f ca="1">G37+NORMINV(RAND(),0,'Total-Smoothed'!$AG$2)</f>
        <v>-4.0523590552767767E-2</v>
      </c>
      <c r="H97" s="1">
        <f ca="1">H37+NORMINV(RAND(),0,'Total-Smoothed'!$AG$2)</f>
        <v>0.99132596901505798</v>
      </c>
      <c r="I97" s="1">
        <f ca="1">I37+NORMINV(RAND(),0,'Total-Smoothed'!$AG$2)</f>
        <v>0.18008539764616238</v>
      </c>
      <c r="J97" s="1">
        <f ca="1">J37+NORMINV(RAND(),0,'Total-Smoothed'!$AG$2)</f>
        <v>0.15131505469699491</v>
      </c>
      <c r="K97" s="1">
        <f ca="1">K37+NORMINV(RAND(),0,'Total-Smoothed'!$AG$2)</f>
        <v>-4.6712257807295099E-2</v>
      </c>
      <c r="L97" s="1">
        <f ca="1">L37+NORMINV(RAND(),0,'Total-Smoothed'!$AG$2)</f>
        <v>1.2108985902695962E-2</v>
      </c>
      <c r="M97" s="1">
        <f ca="1">M37+NORMINV(RAND(),0,'Total-Smoothed'!$AG$2)</f>
        <v>4.2820530131110382E-2</v>
      </c>
      <c r="N97" s="1">
        <f ca="1">N37+NORMINV(RAND(),0,'Total-Smoothed'!$AG$2)</f>
        <v>6.476263146119815E-2</v>
      </c>
      <c r="O97" s="1">
        <f ca="1">O37+NORMINV(RAND(),0,'Total-Smoothed'!$AG$2)</f>
        <v>-7.074222804860815E-3</v>
      </c>
      <c r="P97" s="1">
        <f ca="1">P37+NORMINV(RAND(),0,'Total-Smoothed'!$AG$2)</f>
        <v>-8.6614977309762947E-2</v>
      </c>
      <c r="Q97" s="1">
        <f ca="1">Q37+NORMINV(RAND(),0,'Total-Smoothed'!$AG$2)</f>
        <v>0.93592398110927921</v>
      </c>
      <c r="R97" s="1">
        <f ca="1">R37+NORMINV(RAND(),0,'Total-Smoothed'!$AG$2)</f>
        <v>7.7895315547295355E-2</v>
      </c>
      <c r="S97" s="1">
        <f ca="1">S37+NORMINV(RAND(),0,'Total-Smoothed'!$AG$2)</f>
        <v>0.28232767357194521</v>
      </c>
      <c r="T97" s="1">
        <f ca="1">T37+NORMINV(RAND(),0,'Total-Smoothed'!$AG$2)</f>
        <v>5.2903610716931324E-2</v>
      </c>
      <c r="U97" s="1">
        <f ca="1">U37+NORMINV(RAND(),0,'Total-Smoothed'!$AG$2)</f>
        <v>-6.5153828508312833E-2</v>
      </c>
      <c r="V97" s="1">
        <f ca="1">V37+NORMINV(RAND(),0,'Total-Smoothed'!$AG$2)</f>
        <v>0.64567610533045872</v>
      </c>
      <c r="W97" s="1">
        <f ca="1">W37+NORMINV(RAND(),0,'Total-Smoothed'!$AG$2)</f>
        <v>6.2244442176805435E-2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5.1862807791675999E-2</v>
      </c>
      <c r="E98" s="1">
        <f ca="1">E38+NORMINV(RAND(),0,'Total-Smoothed'!$AG$2)</f>
        <v>0.14205895958747941</v>
      </c>
      <c r="F98" s="1">
        <f ca="1">F38+NORMINV(RAND(),0,'Total-Smoothed'!$AG$2)</f>
        <v>2.8841833199789415E-2</v>
      </c>
      <c r="G98" s="1">
        <f ca="1">G38+NORMINV(RAND(),0,'Total-Smoothed'!$AG$2)</f>
        <v>9.5245743552183459E-2</v>
      </c>
      <c r="H98" s="1">
        <f ca="1">H38+NORMINV(RAND(),0,'Total-Smoothed'!$AG$2)</f>
        <v>0.81581594521998047</v>
      </c>
      <c r="I98" s="1">
        <f ca="1">I38+NORMINV(RAND(),0,'Total-Smoothed'!$AG$2)</f>
        <v>4.576997086619411E-2</v>
      </c>
      <c r="J98" s="1">
        <f ca="1">J38+NORMINV(RAND(),0,'Total-Smoothed'!$AG$2)</f>
        <v>0.12952024553826777</v>
      </c>
      <c r="K98" s="1">
        <f ca="1">K38+NORMINV(RAND(),0,'Total-Smoothed'!$AG$2)</f>
        <v>-1.1278419829163069E-2</v>
      </c>
      <c r="L98" s="1">
        <f ca="1">L38+NORMINV(RAND(),0,'Total-Smoothed'!$AG$2)</f>
        <v>0.12817244775515388</v>
      </c>
      <c r="M98" s="1">
        <f ca="1">M38+NORMINV(RAND(),0,'Total-Smoothed'!$AG$2)</f>
        <v>-0.16806245691946886</v>
      </c>
      <c r="N98" s="1">
        <f ca="1">N38+NORMINV(RAND(),0,'Total-Smoothed'!$AG$2)</f>
        <v>2.847242823099963E-2</v>
      </c>
      <c r="O98" s="1">
        <f ca="1">O38+NORMINV(RAND(),0,'Total-Smoothed'!$AG$2)</f>
        <v>-7.6423738063177732E-2</v>
      </c>
      <c r="P98" s="1">
        <f ca="1">P38+NORMINV(RAND(),0,'Total-Smoothed'!$AG$2)</f>
        <v>0.66015544669833659</v>
      </c>
      <c r="Q98" s="1">
        <f ca="1">Q38+NORMINV(RAND(),0,'Total-Smoothed'!$AG$2)</f>
        <v>0.97229047952776027</v>
      </c>
      <c r="R98" s="1">
        <f ca="1">R38+NORMINV(RAND(),0,'Total-Smoothed'!$AG$2)</f>
        <v>2.7202312815726735E-2</v>
      </c>
      <c r="S98" s="1">
        <f ca="1">S38+NORMINV(RAND(),0,'Total-Smoothed'!$AG$2)</f>
        <v>0.55747018254748459</v>
      </c>
      <c r="T98" s="1">
        <f ca="1">T38+NORMINV(RAND(),0,'Total-Smoothed'!$AG$2)</f>
        <v>2.2664644557863708E-2</v>
      </c>
      <c r="U98" s="1">
        <f ca="1">U38+NORMINV(RAND(),0,'Total-Smoothed'!$AG$2)</f>
        <v>5.939449435288522E-2</v>
      </c>
      <c r="V98" s="1">
        <f ca="1">V38+NORMINV(RAND(),0,'Total-Smoothed'!$AG$2)</f>
        <v>0.68934339303295367</v>
      </c>
      <c r="W98" s="1">
        <f ca="1">W38+NORMINV(RAND(),0,'Total-Smoothed'!$AG$2)</f>
        <v>-3.5792069159508846E-2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-0.19471312782133976</v>
      </c>
      <c r="E99" s="1">
        <f ca="1">E39+NORMINV(RAND(),0,'Total-Smoothed'!$AG$2)</f>
        <v>2.4922425642704339E-2</v>
      </c>
      <c r="F99" s="1">
        <f ca="1">F39+NORMINV(RAND(),0,'Total-Smoothed'!$AG$2)</f>
        <v>1.006562876870124</v>
      </c>
      <c r="G99" s="1">
        <f ca="1">G39+NORMINV(RAND(),0,'Total-Smoothed'!$AG$2)</f>
        <v>-7.0823557932627845E-2</v>
      </c>
      <c r="H99" s="1">
        <f ca="1">H39+NORMINV(RAND(),0,'Total-Smoothed'!$AG$2)</f>
        <v>0.92395395820351489</v>
      </c>
      <c r="I99" s="1">
        <f ca="1">I39+NORMINV(RAND(),0,'Total-Smoothed'!$AG$2)</f>
        <v>0.1500730596614897</v>
      </c>
      <c r="J99" s="1">
        <f ca="1">J39+NORMINV(RAND(),0,'Total-Smoothed'!$AG$2)</f>
        <v>7.7820630580772474E-2</v>
      </c>
      <c r="K99" s="1">
        <f ca="1">K39+NORMINV(RAND(),0,'Total-Smoothed'!$AG$2)</f>
        <v>0.9195474060784723</v>
      </c>
      <c r="L99" s="1">
        <f ca="1">L39+NORMINV(RAND(),0,'Total-Smoothed'!$AG$2)</f>
        <v>1.0043477129047371</v>
      </c>
      <c r="M99" s="1">
        <f ca="1">M39+NORMINV(RAND(),0,'Total-Smoothed'!$AG$2)</f>
        <v>0.91598907536822816</v>
      </c>
      <c r="N99" s="1">
        <f ca="1">N39+NORMINV(RAND(),0,'Total-Smoothed'!$AG$2)</f>
        <v>-6.6910865233461236E-2</v>
      </c>
      <c r="O99" s="1">
        <f ca="1">O39+NORMINV(RAND(),0,'Total-Smoothed'!$AG$2)</f>
        <v>0.60619250688415649</v>
      </c>
      <c r="P99" s="1">
        <f ca="1">P39+NORMINV(RAND(),0,'Total-Smoothed'!$AG$2)</f>
        <v>1.0197321795025027</v>
      </c>
      <c r="Q99" s="1">
        <f ca="1">Q39+NORMINV(RAND(),0,'Total-Smoothed'!$AG$2)</f>
        <v>0.1024429662804983</v>
      </c>
      <c r="R99" s="1">
        <f ca="1">R39+NORMINV(RAND(),0,'Total-Smoothed'!$AG$2)</f>
        <v>-2.9425403380668742E-2</v>
      </c>
      <c r="S99" s="1">
        <f ca="1">S39+NORMINV(RAND(),0,'Total-Smoothed'!$AG$2)</f>
        <v>0.11524309937653501</v>
      </c>
      <c r="T99" s="1">
        <f ca="1">T39+NORMINV(RAND(),0,'Total-Smoothed'!$AG$2)</f>
        <v>0.96945417013365032</v>
      </c>
      <c r="U99" s="1">
        <f ca="1">U39+NORMINV(RAND(),0,'Total-Smoothed'!$AG$2)</f>
        <v>7.5648981268673338E-2</v>
      </c>
      <c r="V99" s="1">
        <f ca="1">V39+NORMINV(RAND(),0,'Total-Smoothed'!$AG$2)</f>
        <v>0.95591474292086032</v>
      </c>
      <c r="W99" s="1">
        <f ca="1">W39+NORMINV(RAND(),0,'Total-Smoothed'!$AG$2)</f>
        <v>1.17808161529642E-2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2.6662083523554942E-2</v>
      </c>
      <c r="E100" s="1">
        <f ca="1">E40+NORMINV(RAND(),0,'Total-Smoothed'!$AG$2)</f>
        <v>0.11814611680670589</v>
      </c>
      <c r="F100" s="1">
        <f ca="1">F40+NORMINV(RAND(),0,'Total-Smoothed'!$AG$2)</f>
        <v>0.93020636940548274</v>
      </c>
      <c r="G100" s="1">
        <f ca="1">G40+NORMINV(RAND(),0,'Total-Smoothed'!$AG$2)</f>
        <v>-4.8574360733619287E-2</v>
      </c>
      <c r="H100" s="1">
        <f ca="1">H40+NORMINV(RAND(),0,'Total-Smoothed'!$AG$2)</f>
        <v>1.1141436740171753</v>
      </c>
      <c r="I100" s="1">
        <f ca="1">I40+NORMINV(RAND(),0,'Total-Smoothed'!$AG$2)</f>
        <v>5.0932243684065723E-2</v>
      </c>
      <c r="J100" s="1">
        <f ca="1">J40+NORMINV(RAND(),0,'Total-Smoothed'!$AG$2)</f>
        <v>-5.2549467946490847E-2</v>
      </c>
      <c r="K100" s="1">
        <f ca="1">K40+NORMINV(RAND(),0,'Total-Smoothed'!$AG$2)</f>
        <v>0.96361162093302088</v>
      </c>
      <c r="L100" s="1">
        <f ca="1">L40+NORMINV(RAND(),0,'Total-Smoothed'!$AG$2)</f>
        <v>1.0009177850404942</v>
      </c>
      <c r="M100" s="1">
        <f ca="1">M40+NORMINV(RAND(),0,'Total-Smoothed'!$AG$2)</f>
        <v>0.53072374293682489</v>
      </c>
      <c r="N100" s="1">
        <f ca="1">N40+NORMINV(RAND(),0,'Total-Smoothed'!$AG$2)</f>
        <v>-8.1268364833369203E-2</v>
      </c>
      <c r="O100" s="1">
        <f ca="1">O40+NORMINV(RAND(),0,'Total-Smoothed'!$AG$2)</f>
        <v>0.26297178177261199</v>
      </c>
      <c r="P100" s="1">
        <f ca="1">P40+NORMINV(RAND(),0,'Total-Smoothed'!$AG$2)</f>
        <v>0.91142934690798127</v>
      </c>
      <c r="Q100" s="1">
        <f ca="1">Q40+NORMINV(RAND(),0,'Total-Smoothed'!$AG$2)</f>
        <v>-3.6779328731196229E-2</v>
      </c>
      <c r="R100" s="1">
        <f ca="1">R40+NORMINV(RAND(),0,'Total-Smoothed'!$AG$2)</f>
        <v>-0.14353665598820309</v>
      </c>
      <c r="S100" s="1">
        <f ca="1">S40+NORMINV(RAND(),0,'Total-Smoothed'!$AG$2)</f>
        <v>-9.9495224086510362E-2</v>
      </c>
      <c r="T100" s="1">
        <f ca="1">T40+NORMINV(RAND(),0,'Total-Smoothed'!$AG$2)</f>
        <v>0.48289280263268175</v>
      </c>
      <c r="U100" s="1">
        <f ca="1">U40+NORMINV(RAND(),0,'Total-Smoothed'!$AG$2)</f>
        <v>-5.4235910604450335E-2</v>
      </c>
      <c r="V100" s="1">
        <f ca="1">V40+NORMINV(RAND(),0,'Total-Smoothed'!$AG$2)</f>
        <v>0.14986673240136372</v>
      </c>
      <c r="W100" s="1">
        <f ca="1">W40+NORMINV(RAND(),0,'Total-Smoothed'!$AG$2)</f>
        <v>1.1930870516636948E-2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-3.8897988041095136E-2</v>
      </c>
      <c r="E101" s="1">
        <f ca="1">E41+NORMINV(RAND(),0,'Total-Smoothed'!$AG$2)</f>
        <v>-0.19645291608317758</v>
      </c>
      <c r="F101" s="1">
        <f ca="1">F41+NORMINV(RAND(),0,'Total-Smoothed'!$AG$2)</f>
        <v>0.16404008205664827</v>
      </c>
      <c r="G101" s="1">
        <f ca="1">G41+NORMINV(RAND(),0,'Total-Smoothed'!$AG$2)</f>
        <v>-9.662043621791247E-2</v>
      </c>
      <c r="H101" s="1">
        <f ca="1">H41+NORMINV(RAND(),0,'Total-Smoothed'!$AG$2)</f>
        <v>2.8370482765617516E-2</v>
      </c>
      <c r="I101" s="1">
        <f ca="1">I41+NORMINV(RAND(),0,'Total-Smoothed'!$AG$2)</f>
        <v>3.8534083049168139E-2</v>
      </c>
      <c r="J101" s="1">
        <f ca="1">J41+NORMINV(RAND(),0,'Total-Smoothed'!$AG$2)</f>
        <v>9.4100011821352178E-2</v>
      </c>
      <c r="K101" s="1">
        <f ca="1">K41+NORMINV(RAND(),0,'Total-Smoothed'!$AG$2)</f>
        <v>-3.2875287140239455E-3</v>
      </c>
      <c r="L101" s="1">
        <f ca="1">L41+NORMINV(RAND(),0,'Total-Smoothed'!$AG$2)</f>
        <v>0.16332751197455142</v>
      </c>
      <c r="M101" s="1">
        <f ca="1">M41+NORMINV(RAND(),0,'Total-Smoothed'!$AG$2)</f>
        <v>0.1863427265298675</v>
      </c>
      <c r="N101" s="1">
        <f ca="1">N41+NORMINV(RAND(),0,'Total-Smoothed'!$AG$2)</f>
        <v>-5.9254610004262506E-2</v>
      </c>
      <c r="O101" s="1">
        <f ca="1">O41+NORMINV(RAND(),0,'Total-Smoothed'!$AG$2)</f>
        <v>7.2047284810614273E-2</v>
      </c>
      <c r="P101" s="1">
        <f ca="1">P41+NORMINV(RAND(),0,'Total-Smoothed'!$AG$2)</f>
        <v>0.22091540359590364</v>
      </c>
      <c r="Q101" s="1">
        <f ca="1">Q41+NORMINV(RAND(),0,'Total-Smoothed'!$AG$2)</f>
        <v>0.85431395272687349</v>
      </c>
      <c r="R101" s="1">
        <f ca="1">R41+NORMINV(RAND(),0,'Total-Smoothed'!$AG$2)</f>
        <v>-7.4509250339981167E-2</v>
      </c>
      <c r="S101" s="1">
        <f ca="1">S41+NORMINV(RAND(),0,'Total-Smoothed'!$AG$2)</f>
        <v>0.78357294406069378</v>
      </c>
      <c r="T101" s="1">
        <f ca="1">T41+NORMINV(RAND(),0,'Total-Smoothed'!$AG$2)</f>
        <v>3.447511661994497E-2</v>
      </c>
      <c r="U101" s="1">
        <f ca="1">U41+NORMINV(RAND(),0,'Total-Smoothed'!$AG$2)</f>
        <v>-2.7249944243976372E-2</v>
      </c>
      <c r="V101" s="1">
        <f ca="1">V41+NORMINV(RAND(),0,'Total-Smoothed'!$AG$2)</f>
        <v>0.9063983572134976</v>
      </c>
      <c r="W101" s="1">
        <f ca="1">W41+NORMINV(RAND(),0,'Total-Smoothed'!$AG$2)</f>
        <v>-1.4976765418685759E-2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6.6682027221309795E-2</v>
      </c>
      <c r="E102" s="1">
        <f ca="1">E42+NORMINV(RAND(),0,'Total-Smoothed'!$AG$2)</f>
        <v>2.6272245067180532E-2</v>
      </c>
      <c r="F102" s="1">
        <f ca="1">F42+NORMINV(RAND(),0,'Total-Smoothed'!$AG$2)</f>
        <v>-1.5278486448310452E-2</v>
      </c>
      <c r="G102" s="1">
        <f ca="1">G42+NORMINV(RAND(),0,'Total-Smoothed'!$AG$2)</f>
        <v>2.3011866104753406E-3</v>
      </c>
      <c r="H102" s="1">
        <f ca="1">H42+NORMINV(RAND(),0,'Total-Smoothed'!$AG$2)</f>
        <v>0.13664837085278325</v>
      </c>
      <c r="I102" s="1">
        <f ca="1">I42+NORMINV(RAND(),0,'Total-Smoothed'!$AG$2)</f>
        <v>6.3131929348767726E-2</v>
      </c>
      <c r="J102" s="1">
        <f ca="1">J42+NORMINV(RAND(),0,'Total-Smoothed'!$AG$2)</f>
        <v>0.11108719742048204</v>
      </c>
      <c r="K102" s="1">
        <f ca="1">K42+NORMINV(RAND(),0,'Total-Smoothed'!$AG$2)</f>
        <v>6.9062004575870362E-2</v>
      </c>
      <c r="L102" s="1">
        <f ca="1">L42+NORMINV(RAND(),0,'Total-Smoothed'!$AG$2)</f>
        <v>0.65761192871758867</v>
      </c>
      <c r="M102" s="1">
        <f ca="1">M42+NORMINV(RAND(),0,'Total-Smoothed'!$AG$2)</f>
        <v>-0.12510150163010331</v>
      </c>
      <c r="N102" s="1">
        <f ca="1">N42+NORMINV(RAND(),0,'Total-Smoothed'!$AG$2)</f>
        <v>3.227189506179827E-2</v>
      </c>
      <c r="O102" s="1">
        <f ca="1">O42+NORMINV(RAND(),0,'Total-Smoothed'!$AG$2)</f>
        <v>7.4468571719567472E-2</v>
      </c>
      <c r="P102" s="1">
        <f ca="1">P42+NORMINV(RAND(),0,'Total-Smoothed'!$AG$2)</f>
        <v>0.73235925100237276</v>
      </c>
      <c r="Q102" s="1">
        <f ca="1">Q42+NORMINV(RAND(),0,'Total-Smoothed'!$AG$2)</f>
        <v>1.0810571510188092</v>
      </c>
      <c r="R102" s="1">
        <f ca="1">R42+NORMINV(RAND(),0,'Total-Smoothed'!$AG$2)</f>
        <v>0.12512910582420864</v>
      </c>
      <c r="S102" s="1">
        <f ca="1">S42+NORMINV(RAND(),0,'Total-Smoothed'!$AG$2)</f>
        <v>0.41074104707840803</v>
      </c>
      <c r="T102" s="1">
        <f ca="1">T42+NORMINV(RAND(),0,'Total-Smoothed'!$AG$2)</f>
        <v>3.5360935436824718E-2</v>
      </c>
      <c r="U102" s="1">
        <f ca="1">U42+NORMINV(RAND(),0,'Total-Smoothed'!$AG$2)</f>
        <v>3.767602057770069E-2</v>
      </c>
      <c r="V102" s="1">
        <f ca="1">V42+NORMINV(RAND(),0,'Total-Smoothed'!$AG$2)</f>
        <v>1.1142804283038135</v>
      </c>
      <c r="W102" s="1">
        <f ca="1">W42+NORMINV(RAND(),0,'Total-Smoothed'!$AG$2)</f>
        <v>-1.0871824446269083E-2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-3.0626502302655019E-2</v>
      </c>
      <c r="E103" s="1">
        <f ca="1">E43+NORMINV(RAND(),0,'Total-Smoothed'!$AG$2)</f>
        <v>-1.2752471855070072E-2</v>
      </c>
      <c r="F103" s="1">
        <f ca="1">F43+NORMINV(RAND(),0,'Total-Smoothed'!$AG$2)</f>
        <v>0.94773326653208867</v>
      </c>
      <c r="G103" s="1">
        <f ca="1">G43+NORMINV(RAND(),0,'Total-Smoothed'!$AG$2)</f>
        <v>7.2230863530279243E-2</v>
      </c>
      <c r="H103" s="1">
        <f ca="1">H43+NORMINV(RAND(),0,'Total-Smoothed'!$AG$2)</f>
        <v>0.91961513523274863</v>
      </c>
      <c r="I103" s="1">
        <f ca="1">I43+NORMINV(RAND(),0,'Total-Smoothed'!$AG$2)</f>
        <v>-0.16043775868146537</v>
      </c>
      <c r="J103" s="1">
        <f ca="1">J43+NORMINV(RAND(),0,'Total-Smoothed'!$AG$2)</f>
        <v>-4.3864207904582717E-2</v>
      </c>
      <c r="K103" s="1">
        <f ca="1">K43+NORMINV(RAND(),0,'Total-Smoothed'!$AG$2)</f>
        <v>0.9138082304268248</v>
      </c>
      <c r="L103" s="1">
        <f ca="1">L43+NORMINV(RAND(),0,'Total-Smoothed'!$AG$2)</f>
        <v>0.35003436472646399</v>
      </c>
      <c r="M103" s="1">
        <f ca="1">M43+NORMINV(RAND(),0,'Total-Smoothed'!$AG$2)</f>
        <v>-0.14893273853793948</v>
      </c>
      <c r="N103" s="1">
        <f ca="1">N43+NORMINV(RAND(),0,'Total-Smoothed'!$AG$2)</f>
        <v>9.2558538500519677E-3</v>
      </c>
      <c r="O103" s="1">
        <f ca="1">O43+NORMINV(RAND(),0,'Total-Smoothed'!$AG$2)</f>
        <v>0.11449172370112098</v>
      </c>
      <c r="P103" s="1">
        <f ca="1">P43+NORMINV(RAND(),0,'Total-Smoothed'!$AG$2)</f>
        <v>6.2576459801970977E-2</v>
      </c>
      <c r="Q103" s="1">
        <f ca="1">Q43+NORMINV(RAND(),0,'Total-Smoothed'!$AG$2)</f>
        <v>-9.4138093520944863E-2</v>
      </c>
      <c r="R103" s="1">
        <f ca="1">R43+NORMINV(RAND(),0,'Total-Smoothed'!$AG$2)</f>
        <v>6.3119313808125715E-2</v>
      </c>
      <c r="S103" s="1">
        <f ca="1">S43+NORMINV(RAND(),0,'Total-Smoothed'!$AG$2)</f>
        <v>1.0058685634296367</v>
      </c>
      <c r="T103" s="1">
        <f ca="1">T43+NORMINV(RAND(),0,'Total-Smoothed'!$AG$2)</f>
        <v>-0.13421558404200229</v>
      </c>
      <c r="U103" s="1">
        <f ca="1">U43+NORMINV(RAND(),0,'Total-Smoothed'!$AG$2)</f>
        <v>3.568864135712118E-2</v>
      </c>
      <c r="V103" s="1">
        <f ca="1">V43+NORMINV(RAND(),0,'Total-Smoothed'!$AG$2)</f>
        <v>8.4009207145425827E-2</v>
      </c>
      <c r="W103" s="1">
        <f ca="1">W43+NORMINV(RAND(),0,'Total-Smoothed'!$AG$2)</f>
        <v>-6.6687971617134328E-2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-2.966696820450395E-2</v>
      </c>
      <c r="E104" s="1">
        <f ca="1">E44+NORMINV(RAND(),0,'Total-Smoothed'!$AG$2)</f>
        <v>-0.14618319403091806</v>
      </c>
      <c r="F104" s="1">
        <f ca="1">F44+NORMINV(RAND(),0,'Total-Smoothed'!$AG$2)</f>
        <v>0.52578254801577007</v>
      </c>
      <c r="G104" s="1">
        <f ca="1">G44+NORMINV(RAND(),0,'Total-Smoothed'!$AG$2)</f>
        <v>-0.11479263276838748</v>
      </c>
      <c r="H104" s="1">
        <f ca="1">H44+NORMINV(RAND(),0,'Total-Smoothed'!$AG$2)</f>
        <v>0.94814556027573449</v>
      </c>
      <c r="I104" s="1">
        <f ca="1">I44+NORMINV(RAND(),0,'Total-Smoothed'!$AG$2)</f>
        <v>-0.15009394418579669</v>
      </c>
      <c r="J104" s="1">
        <f ca="1">J44+NORMINV(RAND(),0,'Total-Smoothed'!$AG$2)</f>
        <v>-2.1729436139824424E-2</v>
      </c>
      <c r="K104" s="1">
        <f ca="1">K44+NORMINV(RAND(),0,'Total-Smoothed'!$AG$2)</f>
        <v>1.249571737884799</v>
      </c>
      <c r="L104" s="1">
        <f ca="1">L44+NORMINV(RAND(),0,'Total-Smoothed'!$AG$2)</f>
        <v>0.27863551845387147</v>
      </c>
      <c r="M104" s="1">
        <f ca="1">M44+NORMINV(RAND(),0,'Total-Smoothed'!$AG$2)</f>
        <v>-4.1461733509184528E-2</v>
      </c>
      <c r="N104" s="1">
        <f ca="1">N44+NORMINV(RAND(),0,'Total-Smoothed'!$AG$2)</f>
        <v>-0.12825759238858497</v>
      </c>
      <c r="O104" s="1">
        <f ca="1">O44+NORMINV(RAND(),0,'Total-Smoothed'!$AG$2)</f>
        <v>-7.347002060795807E-2</v>
      </c>
      <c r="P104" s="1">
        <f ca="1">P44+NORMINV(RAND(),0,'Total-Smoothed'!$AG$2)</f>
        <v>-0.14052807092382766</v>
      </c>
      <c r="Q104" s="1">
        <f ca="1">Q44+NORMINV(RAND(),0,'Total-Smoothed'!$AG$2)</f>
        <v>0.19179408300151018</v>
      </c>
      <c r="R104" s="1">
        <f ca="1">R44+NORMINV(RAND(),0,'Total-Smoothed'!$AG$2)</f>
        <v>9.2829306403471992E-2</v>
      </c>
      <c r="S104" s="1">
        <f ca="1">S44+NORMINV(RAND(),0,'Total-Smoothed'!$AG$2)</f>
        <v>0.80673008740929453</v>
      </c>
      <c r="T104" s="1">
        <f ca="1">T44+NORMINV(RAND(),0,'Total-Smoothed'!$AG$2)</f>
        <v>0.98003797677765503</v>
      </c>
      <c r="U104" s="1">
        <f ca="1">U44+NORMINV(RAND(),0,'Total-Smoothed'!$AG$2)</f>
        <v>4.2297899719691237E-2</v>
      </c>
      <c r="V104" s="1">
        <f ca="1">V44+NORMINV(RAND(),0,'Total-Smoothed'!$AG$2)</f>
        <v>5.0800662874085779E-2</v>
      </c>
      <c r="W104" s="1">
        <f ca="1">W44+NORMINV(RAND(),0,'Total-Smoothed'!$AG$2)</f>
        <v>2.5229696181816919E-2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-0.14309392242700752</v>
      </c>
      <c r="E105" s="1">
        <f ca="1">E45+NORMINV(RAND(),0,'Total-Smoothed'!$AG$2)</f>
        <v>1.8678036565768844E-3</v>
      </c>
      <c r="F105" s="1">
        <f ca="1">F45+NORMINV(RAND(),0,'Total-Smoothed'!$AG$2)</f>
        <v>0.75193782288165367</v>
      </c>
      <c r="G105" s="1">
        <f ca="1">G45+NORMINV(RAND(),0,'Total-Smoothed'!$AG$2)</f>
        <v>0.13809088913637693</v>
      </c>
      <c r="H105" s="1">
        <f ca="1">H45+NORMINV(RAND(),0,'Total-Smoothed'!$AG$2)</f>
        <v>0.95912000947316089</v>
      </c>
      <c r="I105" s="1">
        <f ca="1">I45+NORMINV(RAND(),0,'Total-Smoothed'!$AG$2)</f>
        <v>-0.12902987966558802</v>
      </c>
      <c r="J105" s="1">
        <f ca="1">J45+NORMINV(RAND(),0,'Total-Smoothed'!$AG$2)</f>
        <v>0.10220234444924525</v>
      </c>
      <c r="K105" s="1">
        <f ca="1">K45+NORMINV(RAND(),0,'Total-Smoothed'!$AG$2)</f>
        <v>0.7605462949116093</v>
      </c>
      <c r="L105" s="1">
        <f ca="1">L45+NORMINV(RAND(),0,'Total-Smoothed'!$AG$2)</f>
        <v>0.95153608511807408</v>
      </c>
      <c r="M105" s="1">
        <f ca="1">M45+NORMINV(RAND(),0,'Total-Smoothed'!$AG$2)</f>
        <v>-1.4900798570930728E-3</v>
      </c>
      <c r="N105" s="1">
        <f ca="1">N45+NORMINV(RAND(),0,'Total-Smoothed'!$AG$2)</f>
        <v>-7.9085565344169884E-2</v>
      </c>
      <c r="O105" s="1">
        <f ca="1">O45+NORMINV(RAND(),0,'Total-Smoothed'!$AG$2)</f>
        <v>0.14954805726238513</v>
      </c>
      <c r="P105" s="1">
        <f ca="1">P45+NORMINV(RAND(),0,'Total-Smoothed'!$AG$2)</f>
        <v>0.96511016423456653</v>
      </c>
      <c r="Q105" s="1">
        <f ca="1">Q45+NORMINV(RAND(),0,'Total-Smoothed'!$AG$2)</f>
        <v>-3.9850326427418294E-2</v>
      </c>
      <c r="R105" s="1">
        <f ca="1">R45+NORMINV(RAND(),0,'Total-Smoothed'!$AG$2)</f>
        <v>-8.0611907544822725E-2</v>
      </c>
      <c r="S105" s="1">
        <f ca="1">S45+NORMINV(RAND(),0,'Total-Smoothed'!$AG$2)</f>
        <v>0.58300068094364699</v>
      </c>
      <c r="T105" s="1">
        <f ca="1">T45+NORMINV(RAND(),0,'Total-Smoothed'!$AG$2)</f>
        <v>-0.20771731295281082</v>
      </c>
      <c r="U105" s="1">
        <f ca="1">U45+NORMINV(RAND(),0,'Total-Smoothed'!$AG$2)</f>
        <v>1.5110960959053562E-2</v>
      </c>
      <c r="V105" s="1">
        <f ca="1">V45+NORMINV(RAND(),0,'Total-Smoothed'!$AG$2)</f>
        <v>0.23464605796385207</v>
      </c>
      <c r="W105" s="1">
        <f ca="1">W45+NORMINV(RAND(),0,'Total-Smoothed'!$AG$2)</f>
        <v>8.8855341661502191E-2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-3.2184663232705815E-2</v>
      </c>
      <c r="E106" s="1">
        <f ca="1">E46+NORMINV(RAND(),0,'Total-Smoothed'!$AG$2)</f>
        <v>-7.8378517440368625E-2</v>
      </c>
      <c r="F106" s="1">
        <f ca="1">F46+NORMINV(RAND(),0,'Total-Smoothed'!$AG$2)</f>
        <v>0.18443997650435948</v>
      </c>
      <c r="G106" s="1">
        <f ca="1">G46+NORMINV(RAND(),0,'Total-Smoothed'!$AG$2)</f>
        <v>1.9519799027262794E-2</v>
      </c>
      <c r="H106" s="1">
        <f ca="1">H46+NORMINV(RAND(),0,'Total-Smoothed'!$AG$2)</f>
        <v>0.99668721362297796</v>
      </c>
      <c r="I106" s="1">
        <f ca="1">I46+NORMINV(RAND(),0,'Total-Smoothed'!$AG$2)</f>
        <v>-6.0136027258138783E-2</v>
      </c>
      <c r="J106" s="1">
        <f ca="1">J46+NORMINV(RAND(),0,'Total-Smoothed'!$AG$2)</f>
        <v>-0.10608494191196867</v>
      </c>
      <c r="K106" s="1">
        <f ca="1">K46+NORMINV(RAND(),0,'Total-Smoothed'!$AG$2)</f>
        <v>0.94521649200637392</v>
      </c>
      <c r="L106" s="1">
        <f ca="1">L46+NORMINV(RAND(),0,'Total-Smoothed'!$AG$2)</f>
        <v>-6.4088810220130285E-2</v>
      </c>
      <c r="M106" s="1">
        <f ca="1">M46+NORMINV(RAND(),0,'Total-Smoothed'!$AG$2)</f>
        <v>-2.666513033381171E-2</v>
      </c>
      <c r="N106" s="1">
        <f ca="1">N46+NORMINV(RAND(),0,'Total-Smoothed'!$AG$2)</f>
        <v>-7.0551598180014635E-2</v>
      </c>
      <c r="O106" s="1">
        <f ca="1">O46+NORMINV(RAND(),0,'Total-Smoothed'!$AG$2)</f>
        <v>2.915338113810724E-2</v>
      </c>
      <c r="P106" s="1">
        <f ca="1">P46+NORMINV(RAND(),0,'Total-Smoothed'!$AG$2)</f>
        <v>1.8772819940597735E-2</v>
      </c>
      <c r="Q106" s="1">
        <f ca="1">Q46+NORMINV(RAND(),0,'Total-Smoothed'!$AG$2)</f>
        <v>0.93416589959410012</v>
      </c>
      <c r="R106" s="1">
        <f ca="1">R46+NORMINV(RAND(),0,'Total-Smoothed'!$AG$2)</f>
        <v>7.2951287845907334E-2</v>
      </c>
      <c r="S106" s="1">
        <f ca="1">S46+NORMINV(RAND(),0,'Total-Smoothed'!$AG$2)</f>
        <v>0.14779405557243072</v>
      </c>
      <c r="T106" s="1">
        <f ca="1">T46+NORMINV(RAND(),0,'Total-Smoothed'!$AG$2)</f>
        <v>0.96491641594766564</v>
      </c>
      <c r="U106" s="1">
        <f ca="1">U46+NORMINV(RAND(),0,'Total-Smoothed'!$AG$2)</f>
        <v>4.0820172853410761E-2</v>
      </c>
      <c r="V106" s="1">
        <f ca="1">V46+NORMINV(RAND(),0,'Total-Smoothed'!$AG$2)</f>
        <v>-0.15725315796001993</v>
      </c>
      <c r="W106" s="1">
        <f ca="1">W46+NORMINV(RAND(),0,'Total-Smoothed'!$AG$2)</f>
        <v>-2.7628490571104253E-2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0.19709347913948747</v>
      </c>
      <c r="E107" s="1">
        <f ca="1">E47+NORMINV(RAND(),0,'Total-Smoothed'!$AG$2)</f>
        <v>-7.6820029015162924E-2</v>
      </c>
      <c r="F107" s="1">
        <f ca="1">F47+NORMINV(RAND(),0,'Total-Smoothed'!$AG$2)</f>
        <v>0.42692308744770108</v>
      </c>
      <c r="G107" s="1">
        <f ca="1">G47+NORMINV(RAND(),0,'Total-Smoothed'!$AG$2)</f>
        <v>7.4218361613764133E-2</v>
      </c>
      <c r="H107" s="1">
        <f ca="1">H47+NORMINV(RAND(),0,'Total-Smoothed'!$AG$2)</f>
        <v>0.98371597877429506</v>
      </c>
      <c r="I107" s="1">
        <f ca="1">I47+NORMINV(RAND(),0,'Total-Smoothed'!$AG$2)</f>
        <v>0.14447474934366053</v>
      </c>
      <c r="J107" s="1">
        <f ca="1">J47+NORMINV(RAND(),0,'Total-Smoothed'!$AG$2)</f>
        <v>-8.6964057515135168E-2</v>
      </c>
      <c r="K107" s="1">
        <f ca="1">K47+NORMINV(RAND(),0,'Total-Smoothed'!$AG$2)</f>
        <v>0.27763921206852615</v>
      </c>
      <c r="L107" s="1">
        <f ca="1">L47+NORMINV(RAND(),0,'Total-Smoothed'!$AG$2)</f>
        <v>0.24887439141213558</v>
      </c>
      <c r="M107" s="1">
        <f ca="1">M47+NORMINV(RAND(),0,'Total-Smoothed'!$AG$2)</f>
        <v>0.70456893113822294</v>
      </c>
      <c r="N107" s="1">
        <f ca="1">N47+NORMINV(RAND(),0,'Total-Smoothed'!$AG$2)</f>
        <v>-6.3376757774371725E-2</v>
      </c>
      <c r="O107" s="1">
        <f ca="1">O47+NORMINV(RAND(),0,'Total-Smoothed'!$AG$2)</f>
        <v>7.4459503457129261E-2</v>
      </c>
      <c r="P107" s="1">
        <f ca="1">P47+NORMINV(RAND(),0,'Total-Smoothed'!$AG$2)</f>
        <v>0.13159651821696722</v>
      </c>
      <c r="Q107" s="1">
        <f ca="1">Q47+NORMINV(RAND(),0,'Total-Smoothed'!$AG$2)</f>
        <v>3.9774005950216268E-2</v>
      </c>
      <c r="R107" s="1">
        <f ca="1">R47+NORMINV(RAND(),0,'Total-Smoothed'!$AG$2)</f>
        <v>-9.3556929633899361E-3</v>
      </c>
      <c r="S107" s="1">
        <f ca="1">S47+NORMINV(RAND(),0,'Total-Smoothed'!$AG$2)</f>
        <v>0.56536048340093914</v>
      </c>
      <c r="T107" s="1">
        <f ca="1">T47+NORMINV(RAND(),0,'Total-Smoothed'!$AG$2)</f>
        <v>0.94343254939837573</v>
      </c>
      <c r="U107" s="1">
        <f ca="1">U47+NORMINV(RAND(),0,'Total-Smoothed'!$AG$2)</f>
        <v>-9.59686977424688E-2</v>
      </c>
      <c r="V107" s="1">
        <f ca="1">V47+NORMINV(RAND(),0,'Total-Smoothed'!$AG$2)</f>
        <v>3.6604514321999286E-2</v>
      </c>
      <c r="W107" s="1">
        <f ca="1">W47+NORMINV(RAND(),0,'Total-Smoothed'!$AG$2)</f>
        <v>4.9971851482001658E-2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-0.10469654395139802</v>
      </c>
      <c r="E108" s="1">
        <f ca="1">E48+NORMINV(RAND(),0,'Total-Smoothed'!$AG$2)</f>
        <v>1.9101029459475422E-2</v>
      </c>
      <c r="F108" s="1">
        <f ca="1">F48+NORMINV(RAND(),0,'Total-Smoothed'!$AG$2)</f>
        <v>0.10260351008194001</v>
      </c>
      <c r="G108" s="1">
        <f ca="1">G48+NORMINV(RAND(),0,'Total-Smoothed'!$AG$2)</f>
        <v>7.4545821474648999E-2</v>
      </c>
      <c r="H108" s="1">
        <f ca="1">H48+NORMINV(RAND(),0,'Total-Smoothed'!$AG$2)</f>
        <v>1.0682831800539483</v>
      </c>
      <c r="I108" s="1">
        <f ca="1">I48+NORMINV(RAND(),0,'Total-Smoothed'!$AG$2)</f>
        <v>-1.6798562241864282E-2</v>
      </c>
      <c r="J108" s="1">
        <f ca="1">J48+NORMINV(RAND(),0,'Total-Smoothed'!$AG$2)</f>
        <v>4.2433886278391439E-2</v>
      </c>
      <c r="K108" s="1">
        <f ca="1">K48+NORMINV(RAND(),0,'Total-Smoothed'!$AG$2)</f>
        <v>0.32472256480962458</v>
      </c>
      <c r="L108" s="1">
        <f ca="1">L48+NORMINV(RAND(),0,'Total-Smoothed'!$AG$2)</f>
        <v>0.81574452127623043</v>
      </c>
      <c r="M108" s="1">
        <f ca="1">M48+NORMINV(RAND(),0,'Total-Smoothed'!$AG$2)</f>
        <v>9.2307448812622012E-2</v>
      </c>
      <c r="N108" s="1">
        <f ca="1">N48+NORMINV(RAND(),0,'Total-Smoothed'!$AG$2)</f>
        <v>-5.6063714590065851E-3</v>
      </c>
      <c r="O108" s="1">
        <f ca="1">O48+NORMINV(RAND(),0,'Total-Smoothed'!$AG$2)</f>
        <v>4.7954439345539272E-2</v>
      </c>
      <c r="P108" s="1">
        <f ca="1">P48+NORMINV(RAND(),0,'Total-Smoothed'!$AG$2)</f>
        <v>0.10206523930189579</v>
      </c>
      <c r="Q108" s="1">
        <f ca="1">Q48+NORMINV(RAND(),0,'Total-Smoothed'!$AG$2)</f>
        <v>9.3819432109974149E-2</v>
      </c>
      <c r="R108" s="1">
        <f ca="1">R48+NORMINV(RAND(),0,'Total-Smoothed'!$AG$2)</f>
        <v>-6.4896707509600318E-2</v>
      </c>
      <c r="S108" s="1">
        <f ca="1">S48+NORMINV(RAND(),0,'Total-Smoothed'!$AG$2)</f>
        <v>0.94636342085769742</v>
      </c>
      <c r="T108" s="1">
        <f ca="1">T48+NORMINV(RAND(),0,'Total-Smoothed'!$AG$2)</f>
        <v>9.8578383419605127E-3</v>
      </c>
      <c r="U108" s="1">
        <f ca="1">U48+NORMINV(RAND(),0,'Total-Smoothed'!$AG$2)</f>
        <v>8.9411912768986246E-2</v>
      </c>
      <c r="V108" s="1">
        <f ca="1">V48+NORMINV(RAND(),0,'Total-Smoothed'!$AG$2)</f>
        <v>0.18039206205338623</v>
      </c>
      <c r="W108" s="1">
        <f ca="1">W48+NORMINV(RAND(),0,'Total-Smoothed'!$AG$2)</f>
        <v>-1.5084782687739932E-3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0.30477328777161938</v>
      </c>
      <c r="E111" s="1">
        <f ca="1">(E61+0.6*(F61+D61)+0.15*G1)/(1+2*0.6+0.15)</f>
        <v>0.25497495794658698</v>
      </c>
      <c r="F111" s="1">
        <f ca="1">(F61+0.6*(G61+E61)+0.15*(D61+H61))/(1+2*0.6+2*0.15)</f>
        <v>0.19887704134077444</v>
      </c>
      <c r="G111" s="1">
        <f t="shared" ref="G111:H126" ca="1" si="10">(G61+0.6*(H61+F61)+0.15*(E61+I61))/(1+2*0.6+2*0.15)</f>
        <v>0.13986501091410053</v>
      </c>
      <c r="H111" s="1">
        <f ca="1">(H61+0.6*(I61+G61)+0.15*(F61+J61))/(1+2*0.6+2*0.15)</f>
        <v>0.13989724464262071</v>
      </c>
      <c r="I111" s="1">
        <f t="shared" ref="I111:U126" ca="1" si="11">(I61+0.6*(J61+H61)+0.15*(G61+K61))/(1+2*0.6+2*0.15)</f>
        <v>5.5247231818592792E-2</v>
      </c>
      <c r="J111" s="1">
        <f t="shared" ca="1" si="11"/>
        <v>-3.0954266872717018E-2</v>
      </c>
      <c r="K111" s="1">
        <f t="shared" ca="1" si="11"/>
        <v>-8.1653954686147917E-2</v>
      </c>
      <c r="L111" s="1">
        <f t="shared" ca="1" si="11"/>
        <v>-8.7191692193063206E-2</v>
      </c>
      <c r="M111" s="1">
        <f t="shared" ca="1" si="11"/>
        <v>-8.5177478040864035E-2</v>
      </c>
      <c r="N111" s="1">
        <f t="shared" ca="1" si="11"/>
        <v>-4.0896526927162086E-2</v>
      </c>
      <c r="O111" s="1">
        <f t="shared" ca="1" si="11"/>
        <v>1.87181015385804E-2</v>
      </c>
      <c r="P111" s="1">
        <f t="shared" ca="1" si="11"/>
        <v>1.200714234381001E-2</v>
      </c>
      <c r="Q111" s="1">
        <f t="shared" ca="1" si="11"/>
        <v>-5.7338882082899056E-3</v>
      </c>
      <c r="R111" s="1">
        <f t="shared" ca="1" si="11"/>
        <v>0.1718150268739515</v>
      </c>
      <c r="S111" s="1">
        <f t="shared" ca="1" si="11"/>
        <v>0.43628910889654043</v>
      </c>
      <c r="T111" s="1">
        <f t="shared" ca="1" si="11"/>
        <v>0.3612635599486908</v>
      </c>
      <c r="U111" s="1">
        <f t="shared" ca="1" si="11"/>
        <v>0.15079774115343972</v>
      </c>
      <c r="V111" s="1">
        <f ca="1">(V61+0.6*(W61+U61)+0.15*T1)/(1+2*0.6+0.15)</f>
        <v>-9.2743064816456673E-3</v>
      </c>
      <c r="W111" s="1">
        <f ca="1">(W61+0.6*(V61)+0.15*U61)/(1+0.6+0.15)</f>
        <v>-4.9891771407467193E-2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4.1400396669671283E-2</v>
      </c>
      <c r="E112" s="1">
        <f t="shared" ref="E112:E158" ca="1" si="13">(E62+0.6*(F62+D62)+0.15*G2)/(1+2*0.6+0.15)</f>
        <v>6.7712800534797182E-2</v>
      </c>
      <c r="F112" s="1">
        <f t="shared" ref="F112:U127" ca="1" si="14">(F62+0.6*(G62+E62)+0.15*(D62+H62))/(1+2*0.6+2*0.15)</f>
        <v>0.10683713716568344</v>
      </c>
      <c r="G112" s="1">
        <f t="shared" ca="1" si="10"/>
        <v>0.10177341373279536</v>
      </c>
      <c r="H112" s="1">
        <f t="shared" ca="1" si="10"/>
        <v>5.605606827073438E-2</v>
      </c>
      <c r="I112" s="1">
        <f t="shared" ca="1" si="11"/>
        <v>-3.5944537869272077E-2</v>
      </c>
      <c r="J112" s="1">
        <f t="shared" ca="1" si="11"/>
        <v>-5.9897736020183522E-2</v>
      </c>
      <c r="K112" s="1">
        <f t="shared" ca="1" si="11"/>
        <v>2.001733162387281E-2</v>
      </c>
      <c r="L112" s="1">
        <f t="shared" ca="1" si="11"/>
        <v>8.1921343508050415E-2</v>
      </c>
      <c r="M112" s="1">
        <f t="shared" ca="1" si="11"/>
        <v>2.1991252626393197E-2</v>
      </c>
      <c r="N112" s="1">
        <f t="shared" ca="1" si="11"/>
        <v>-1.3173476824581681E-2</v>
      </c>
      <c r="O112" s="1">
        <f t="shared" ca="1" si="11"/>
        <v>2.7161052519919592E-2</v>
      </c>
      <c r="P112" s="1">
        <f t="shared" ca="1" si="11"/>
        <v>9.4467585489477007E-2</v>
      </c>
      <c r="Q112" s="1">
        <f t="shared" ca="1" si="11"/>
        <v>0.12799705411260007</v>
      </c>
      <c r="R112" s="1">
        <f t="shared" ca="1" si="11"/>
        <v>0.23241406351325528</v>
      </c>
      <c r="S112" s="1">
        <f t="shared" ca="1" si="11"/>
        <v>0.3443720885967293</v>
      </c>
      <c r="T112" s="1">
        <f t="shared" ca="1" si="11"/>
        <v>0.2258779566455619</v>
      </c>
      <c r="U112" s="1">
        <f t="shared" ca="1" si="11"/>
        <v>0.1593453385066376</v>
      </c>
      <c r="V112" s="1">
        <f t="shared" ref="V112:V158" ca="1" si="15">(V62+0.6*(W62+U62)+0.15*T2)/(1+2*0.6+0.15)</f>
        <v>0.16959445719949756</v>
      </c>
      <c r="W112" s="1">
        <f t="shared" ref="W112:W157" ca="1" si="16">(W62+0.6*(V62)+0.15*U62)/(1+0.6+0.15)</f>
        <v>0.16618613503100405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4.3410729560877104E-3</v>
      </c>
      <c r="E113" s="1">
        <f t="shared" ca="1" si="13"/>
        <v>1.033427809705176E-2</v>
      </c>
      <c r="F113" s="1">
        <f t="shared" ca="1" si="14"/>
        <v>-2.4438790636796388E-2</v>
      </c>
      <c r="G113" s="1">
        <f t="shared" ca="1" si="10"/>
        <v>-5.1648440978061629E-2</v>
      </c>
      <c r="H113" s="1">
        <f t="shared" ca="1" si="10"/>
        <v>-3.8262477308530982E-2</v>
      </c>
      <c r="I113" s="1">
        <f t="shared" ca="1" si="11"/>
        <v>1.658379973301476E-2</v>
      </c>
      <c r="J113" s="1">
        <f t="shared" ca="1" si="11"/>
        <v>8.5579655318518716E-2</v>
      </c>
      <c r="K113" s="1">
        <f t="shared" ca="1" si="11"/>
        <v>8.8369509749992164E-2</v>
      </c>
      <c r="L113" s="1">
        <f t="shared" ca="1" si="11"/>
        <v>6.5652184447382758E-2</v>
      </c>
      <c r="M113" s="1">
        <f t="shared" ca="1" si="11"/>
        <v>6.9821574167072825E-2</v>
      </c>
      <c r="N113" s="1">
        <f t="shared" ca="1" si="11"/>
        <v>7.2684760302562476E-2</v>
      </c>
      <c r="O113" s="1">
        <f t="shared" ca="1" si="11"/>
        <v>0.10011783534333658</v>
      </c>
      <c r="P113" s="1">
        <f t="shared" ca="1" si="11"/>
        <v>0.15936486842957692</v>
      </c>
      <c r="Q113" s="1">
        <f t="shared" ca="1" si="11"/>
        <v>0.22885967731148291</v>
      </c>
      <c r="R113" s="1">
        <f t="shared" ca="1" si="11"/>
        <v>0.37178351035948382</v>
      </c>
      <c r="S113" s="1">
        <f t="shared" ca="1" si="11"/>
        <v>0.4860285220041316</v>
      </c>
      <c r="T113" s="1">
        <f t="shared" ca="1" si="11"/>
        <v>0.29575021145723202</v>
      </c>
      <c r="U113" s="1">
        <f t="shared" ca="1" si="11"/>
        <v>9.1440568296647665E-2</v>
      </c>
      <c r="V113" s="1">
        <f t="shared" ca="1" si="15"/>
        <v>-2.4039976693318893E-2</v>
      </c>
      <c r="W113" s="1">
        <f t="shared" ca="1" si="16"/>
        <v>-8.0372847795099303E-2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-0.10182414579748569</v>
      </c>
      <c r="E114" s="1">
        <f t="shared" ca="1" si="13"/>
        <v>-8.6627913580096902E-2</v>
      </c>
      <c r="F114" s="1">
        <f t="shared" ca="1" si="14"/>
        <v>-5.8272840111133817E-2</v>
      </c>
      <c r="G114" s="1">
        <f t="shared" ca="1" si="10"/>
        <v>-1.9985130227696223E-2</v>
      </c>
      <c r="H114" s="1">
        <f t="shared" ca="1" si="10"/>
        <v>2.6761224599225935E-3</v>
      </c>
      <c r="I114" s="1">
        <f t="shared" ca="1" si="11"/>
        <v>-3.0742822423202799E-2</v>
      </c>
      <c r="J114" s="1">
        <f t="shared" ca="1" si="11"/>
        <v>-7.9166977903509489E-2</v>
      </c>
      <c r="K114" s="1">
        <f t="shared" ca="1" si="11"/>
        <v>-6.5286899412887872E-2</v>
      </c>
      <c r="L114" s="1">
        <f t="shared" ca="1" si="11"/>
        <v>-1.2773414832855953E-2</v>
      </c>
      <c r="M114" s="1">
        <f t="shared" ca="1" si="11"/>
        <v>3.3618300415221382E-2</v>
      </c>
      <c r="N114" s="1">
        <f t="shared" ca="1" si="11"/>
        <v>8.4819270520023887E-2</v>
      </c>
      <c r="O114" s="1">
        <f t="shared" ca="1" si="11"/>
        <v>6.7897542734915953E-2</v>
      </c>
      <c r="P114" s="1">
        <f t="shared" ca="1" si="11"/>
        <v>1.6051264263078679E-2</v>
      </c>
      <c r="Q114" s="1">
        <f t="shared" ca="1" si="11"/>
        <v>5.5732624930456144E-2</v>
      </c>
      <c r="R114" s="1">
        <f t="shared" ca="1" si="11"/>
        <v>0.27732211629596965</v>
      </c>
      <c r="S114" s="1">
        <f t="shared" ca="1" si="11"/>
        <v>0.4854090830467862</v>
      </c>
      <c r="T114" s="1">
        <f t="shared" ca="1" si="11"/>
        <v>0.31290530920078413</v>
      </c>
      <c r="U114" s="1">
        <f t="shared" ca="1" si="11"/>
        <v>9.27752150857198E-2</v>
      </c>
      <c r="V114" s="1">
        <f t="shared" ca="1" si="15"/>
        <v>-6.7466346492582952E-3</v>
      </c>
      <c r="W114" s="1">
        <f t="shared" ca="1" si="16"/>
        <v>-3.1178049514604934E-2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0.11383016630739516</v>
      </c>
      <c r="E115" s="1">
        <f t="shared" ca="1" si="13"/>
        <v>0.12284002110622647</v>
      </c>
      <c r="F115" s="1">
        <f t="shared" ca="1" si="14"/>
        <v>0.1598055324925223</v>
      </c>
      <c r="G115" s="1">
        <f t="shared" ca="1" si="10"/>
        <v>0.12502992580362129</v>
      </c>
      <c r="H115" s="1">
        <f t="shared" ca="1" si="10"/>
        <v>4.7020817943906612E-2</v>
      </c>
      <c r="I115" s="1">
        <f t="shared" ca="1" si="11"/>
        <v>1.7551947079298021E-2</v>
      </c>
      <c r="J115" s="1">
        <f t="shared" ca="1" si="11"/>
        <v>5.6134533202062256E-2</v>
      </c>
      <c r="K115" s="1">
        <f t="shared" ca="1" si="11"/>
        <v>5.9957073467271159E-2</v>
      </c>
      <c r="L115" s="1">
        <f t="shared" ca="1" si="11"/>
        <v>-3.8308880575469719E-4</v>
      </c>
      <c r="M115" s="1">
        <f t="shared" ca="1" si="11"/>
        <v>-3.4334679478645533E-2</v>
      </c>
      <c r="N115" s="1">
        <f t="shared" ca="1" si="11"/>
        <v>-4.9458861995122947E-3</v>
      </c>
      <c r="O115" s="1">
        <f t="shared" ca="1" si="11"/>
        <v>1.3350748917842593E-2</v>
      </c>
      <c r="P115" s="1">
        <f t="shared" ca="1" si="11"/>
        <v>9.8279448599513757E-3</v>
      </c>
      <c r="Q115" s="1">
        <f t="shared" ca="1" si="11"/>
        <v>7.3223499757732027E-2</v>
      </c>
      <c r="R115" s="1">
        <f t="shared" ca="1" si="11"/>
        <v>0.25066798143486019</v>
      </c>
      <c r="S115" s="1">
        <f t="shared" ca="1" si="11"/>
        <v>0.41592736679105197</v>
      </c>
      <c r="T115" s="1">
        <f t="shared" ca="1" si="11"/>
        <v>0.27764051779193316</v>
      </c>
      <c r="U115" s="1">
        <f t="shared" ca="1" si="11"/>
        <v>6.6626882819745159E-2</v>
      </c>
      <c r="V115" s="1">
        <f t="shared" ca="1" si="15"/>
        <v>7.5757250715415446E-3</v>
      </c>
      <c r="W115" s="1">
        <f t="shared" ca="1" si="16"/>
        <v>6.4005021776620791E-2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5.9779605826074068E-3</v>
      </c>
      <c r="E116" s="1">
        <f t="shared" ca="1" si="13"/>
        <v>3.5035609890038473E-3</v>
      </c>
      <c r="F116" s="1">
        <f t="shared" ca="1" si="14"/>
        <v>1.8563123349071758E-2</v>
      </c>
      <c r="G116" s="1">
        <f t="shared" ca="1" si="10"/>
        <v>3.797925122798649E-3</v>
      </c>
      <c r="H116" s="1">
        <f t="shared" ca="1" si="10"/>
        <v>-1.6594759952145897E-2</v>
      </c>
      <c r="I116" s="1">
        <f t="shared" ca="1" si="11"/>
        <v>-2.8135727866054422E-2</v>
      </c>
      <c r="J116" s="1">
        <f t="shared" ca="1" si="11"/>
        <v>-6.3409142083267617E-2</v>
      </c>
      <c r="K116" s="1">
        <f t="shared" ca="1" si="11"/>
        <v>-7.7390491302839773E-2</v>
      </c>
      <c r="L116" s="1">
        <f t="shared" ca="1" si="11"/>
        <v>-7.6199747791740921E-2</v>
      </c>
      <c r="M116" s="1">
        <f t="shared" ca="1" si="11"/>
        <v>-6.4148063088133131E-2</v>
      </c>
      <c r="N116" s="1">
        <f t="shared" ca="1" si="11"/>
        <v>-1.6123334345895843E-2</v>
      </c>
      <c r="O116" s="1">
        <f t="shared" ca="1" si="11"/>
        <v>3.7602969141165093E-2</v>
      </c>
      <c r="P116" s="1">
        <f t="shared" ca="1" si="11"/>
        <v>4.5004716251629176E-2</v>
      </c>
      <c r="Q116" s="1">
        <f t="shared" ca="1" si="11"/>
        <v>5.7515851172321206E-2</v>
      </c>
      <c r="R116" s="1">
        <f t="shared" ca="1" si="11"/>
        <v>0.23481093411329823</v>
      </c>
      <c r="S116" s="1">
        <f t="shared" ca="1" si="11"/>
        <v>0.44789978782537576</v>
      </c>
      <c r="T116" s="1">
        <f t="shared" ca="1" si="11"/>
        <v>0.3316581837838618</v>
      </c>
      <c r="U116" s="1">
        <f t="shared" ca="1" si="11"/>
        <v>0.14445272602150025</v>
      </c>
      <c r="V116" s="1">
        <f t="shared" ca="1" si="15"/>
        <v>6.3083615771117457E-2</v>
      </c>
      <c r="W116" s="1">
        <f t="shared" ca="1" si="16"/>
        <v>6.1044594431942614E-2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-4.6972585133359397E-2</v>
      </c>
      <c r="E117" s="1">
        <f t="shared" ca="1" si="13"/>
        <v>-1.7055004599203376E-2</v>
      </c>
      <c r="F117" s="1">
        <f t="shared" ca="1" si="14"/>
        <v>1.1062006154026556E-2</v>
      </c>
      <c r="G117" s="1">
        <f t="shared" ca="1" si="10"/>
        <v>2.6144618155542053E-2</v>
      </c>
      <c r="H117" s="1">
        <f t="shared" ca="1" si="10"/>
        <v>3.7745506587060593E-2</v>
      </c>
      <c r="I117" s="1">
        <f t="shared" ca="1" si="11"/>
        <v>8.8448591861294987E-2</v>
      </c>
      <c r="J117" s="1">
        <f t="shared" ca="1" si="11"/>
        <v>0.13298571083641084</v>
      </c>
      <c r="K117" s="1">
        <f t="shared" ca="1" si="11"/>
        <v>0.10396908366953839</v>
      </c>
      <c r="L117" s="1">
        <f t="shared" ca="1" si="11"/>
        <v>6.6594007053895954E-2</v>
      </c>
      <c r="M117" s="1">
        <f t="shared" ca="1" si="11"/>
        <v>6.2971233195389137E-2</v>
      </c>
      <c r="N117" s="1">
        <f t="shared" ca="1" si="11"/>
        <v>-2.6966342394779337E-5</v>
      </c>
      <c r="O117" s="1">
        <f t="shared" ca="1" si="11"/>
        <v>-5.1921433710678609E-2</v>
      </c>
      <c r="P117" s="1">
        <f t="shared" ca="1" si="11"/>
        <v>-1.2051340820007075E-2</v>
      </c>
      <c r="Q117" s="1">
        <f t="shared" ca="1" si="11"/>
        <v>0.12256156078539993</v>
      </c>
      <c r="R117" s="1">
        <f t="shared" ca="1" si="11"/>
        <v>0.35853088620839418</v>
      </c>
      <c r="S117" s="1">
        <f t="shared" ca="1" si="11"/>
        <v>0.4890053296654614</v>
      </c>
      <c r="T117" s="1">
        <f t="shared" ca="1" si="11"/>
        <v>0.28843797269291938</v>
      </c>
      <c r="U117" s="1">
        <f t="shared" ca="1" si="11"/>
        <v>5.5148617077196982E-2</v>
      </c>
      <c r="V117" s="1">
        <f t="shared" ca="1" si="15"/>
        <v>-4.0374950335336342E-2</v>
      </c>
      <c r="W117" s="1">
        <f t="shared" ca="1" si="16"/>
        <v>-4.0089158817502059E-2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5.2951126262691071E-2</v>
      </c>
      <c r="E118" s="1">
        <f t="shared" ca="1" si="13"/>
        <v>-5.7242542588219394E-3</v>
      </c>
      <c r="F118" s="1">
        <f t="shared" ca="1" si="14"/>
        <v>-2.4397423459210296E-2</v>
      </c>
      <c r="G118" s="1">
        <f t="shared" ca="1" si="10"/>
        <v>-2.1694620235165142E-2</v>
      </c>
      <c r="H118" s="1">
        <f t="shared" ca="1" si="10"/>
        <v>-1.6667900261524108E-3</v>
      </c>
      <c r="I118" s="1">
        <f t="shared" ca="1" si="11"/>
        <v>3.9041483218826487E-2</v>
      </c>
      <c r="J118" s="1">
        <f t="shared" ca="1" si="11"/>
        <v>6.342358564822892E-2</v>
      </c>
      <c r="K118" s="1">
        <f t="shared" ca="1" si="11"/>
        <v>4.4044245422152843E-2</v>
      </c>
      <c r="L118" s="1">
        <f t="shared" ca="1" si="11"/>
        <v>2.5038771478205595E-2</v>
      </c>
      <c r="M118" s="1">
        <f t="shared" ca="1" si="11"/>
        <v>1.3567724259874191E-2</v>
      </c>
      <c r="N118" s="1">
        <f t="shared" ca="1" si="11"/>
        <v>7.3528832623466888E-3</v>
      </c>
      <c r="O118" s="1">
        <f t="shared" ca="1" si="11"/>
        <v>6.5776763448385858E-2</v>
      </c>
      <c r="P118" s="1">
        <f t="shared" ca="1" si="11"/>
        <v>0.22193782705018622</v>
      </c>
      <c r="Q118" s="1">
        <f t="shared" ca="1" si="11"/>
        <v>0.37549579366541053</v>
      </c>
      <c r="R118" s="1">
        <f t="shared" ca="1" si="11"/>
        <v>0.44336103681773087</v>
      </c>
      <c r="S118" s="1">
        <f t="shared" ca="1" si="11"/>
        <v>0.50810142007237835</v>
      </c>
      <c r="T118" s="1">
        <f t="shared" ca="1" si="11"/>
        <v>0.29791253836543874</v>
      </c>
      <c r="U118" s="1">
        <f t="shared" ca="1" si="11"/>
        <v>6.3640212546099709E-2</v>
      </c>
      <c r="V118" s="1">
        <f t="shared" ca="1" si="15"/>
        <v>-1.4645773834277228E-2</v>
      </c>
      <c r="W118" s="1">
        <f t="shared" ca="1" si="16"/>
        <v>1.2479893608096414E-2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-5.29131224914728E-2</v>
      </c>
      <c r="E119" s="1">
        <f t="shared" ca="1" si="13"/>
        <v>-1.799740752409577E-2</v>
      </c>
      <c r="F119" s="1">
        <f t="shared" ca="1" si="14"/>
        <v>2.2918272198965122E-2</v>
      </c>
      <c r="G119" s="1">
        <f t="shared" ca="1" si="10"/>
        <v>3.1684166676156304E-2</v>
      </c>
      <c r="H119" s="1">
        <f t="shared" ca="1" si="10"/>
        <v>1.8140238382964698E-2</v>
      </c>
      <c r="I119" s="1">
        <f t="shared" ca="1" si="11"/>
        <v>-2.4946851408370767E-2</v>
      </c>
      <c r="J119" s="1">
        <f t="shared" ca="1" si="11"/>
        <v>-4.3965636156127898E-2</v>
      </c>
      <c r="K119" s="1">
        <f t="shared" ca="1" si="11"/>
        <v>-3.7106178499437925E-2</v>
      </c>
      <c r="L119" s="1">
        <f t="shared" ca="1" si="11"/>
        <v>-3.8224742920367295E-2</v>
      </c>
      <c r="M119" s="1">
        <f t="shared" ca="1" si="11"/>
        <v>-2.8485309463221614E-2</v>
      </c>
      <c r="N119" s="1">
        <f t="shared" ca="1" si="11"/>
        <v>-2.3027018021280345E-2</v>
      </c>
      <c r="O119" s="1">
        <f t="shared" ca="1" si="11"/>
        <v>-4.2415186550587944E-2</v>
      </c>
      <c r="P119" s="1">
        <f t="shared" ca="1" si="11"/>
        <v>-6.4811609486355864E-2</v>
      </c>
      <c r="Q119" s="1">
        <f t="shared" ca="1" si="11"/>
        <v>-7.731405155701798E-3</v>
      </c>
      <c r="R119" s="1">
        <f t="shared" ca="1" si="11"/>
        <v>0.208785564836211</v>
      </c>
      <c r="S119" s="1">
        <f t="shared" ca="1" si="11"/>
        <v>0.41325533754391169</v>
      </c>
      <c r="T119" s="1">
        <f t="shared" ca="1" si="11"/>
        <v>0.33354913357656846</v>
      </c>
      <c r="U119" s="1">
        <f t="shared" ca="1" si="11"/>
        <v>0.19751420482699661</v>
      </c>
      <c r="V119" s="1">
        <f t="shared" ca="1" si="15"/>
        <v>0.11838362603268263</v>
      </c>
      <c r="W119" s="1">
        <f t="shared" ca="1" si="16"/>
        <v>0.12975843945731888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-4.6430674835163867E-2</v>
      </c>
      <c r="E120" s="1">
        <f t="shared" ca="1" si="13"/>
        <v>1.1773470254522063E-2</v>
      </c>
      <c r="F120" s="1">
        <f t="shared" ca="1" si="14"/>
        <v>3.8968106636006097E-2</v>
      </c>
      <c r="G120" s="1">
        <f t="shared" ca="1" si="10"/>
        <v>5.9003293665093562E-2</v>
      </c>
      <c r="H120" s="1">
        <f t="shared" ca="1" si="10"/>
        <v>8.1998797930129735E-2</v>
      </c>
      <c r="I120" s="1">
        <f t="shared" ca="1" si="11"/>
        <v>4.1953765552520193E-2</v>
      </c>
      <c r="J120" s="1">
        <f t="shared" ca="1" si="11"/>
        <v>-1.2297463860761724E-2</v>
      </c>
      <c r="K120" s="1">
        <f t="shared" ca="1" si="11"/>
        <v>-5.9964880785152219E-2</v>
      </c>
      <c r="L120" s="1">
        <f t="shared" ca="1" si="11"/>
        <v>-0.10474632394634772</v>
      </c>
      <c r="M120" s="1">
        <f t="shared" ca="1" si="11"/>
        <v>-0.1080012161341164</v>
      </c>
      <c r="N120" s="1">
        <f t="shared" ca="1" si="11"/>
        <v>-4.05564090262545E-2</v>
      </c>
      <c r="O120" s="1">
        <f t="shared" ca="1" si="11"/>
        <v>1.090086270223156E-2</v>
      </c>
      <c r="P120" s="1">
        <f t="shared" ca="1" si="11"/>
        <v>2.8521330126678551E-2</v>
      </c>
      <c r="Q120" s="1">
        <f t="shared" ca="1" si="11"/>
        <v>8.1602423949117403E-2</v>
      </c>
      <c r="R120" s="1">
        <f t="shared" ca="1" si="11"/>
        <v>0.26705485508065768</v>
      </c>
      <c r="S120" s="1">
        <f t="shared" ca="1" si="11"/>
        <v>0.48804547232793211</v>
      </c>
      <c r="T120" s="1">
        <f t="shared" ca="1" si="11"/>
        <v>0.34695889391386492</v>
      </c>
      <c r="U120" s="1">
        <f t="shared" ca="1" si="11"/>
        <v>0.13040413071918888</v>
      </c>
      <c r="V120" s="1">
        <f t="shared" ca="1" si="15"/>
        <v>3.0176510977405126E-2</v>
      </c>
      <c r="W120" s="1">
        <f t="shared" ca="1" si="16"/>
        <v>2.6324362249116409E-2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6.4234426823667895E-2</v>
      </c>
      <c r="E121" s="1">
        <f t="shared" ca="1" si="13"/>
        <v>5.3526980739662548E-2</v>
      </c>
      <c r="F121" s="1">
        <f t="shared" ca="1" si="14"/>
        <v>8.0512692549768367E-2</v>
      </c>
      <c r="G121" s="1">
        <f t="shared" ca="1" si="10"/>
        <v>7.1765551385566687E-2</v>
      </c>
      <c r="H121" s="1">
        <f t="shared" ca="1" si="10"/>
        <v>4.9484000369572234E-2</v>
      </c>
      <c r="I121" s="1">
        <f t="shared" ca="1" si="11"/>
        <v>1.6299863929080484E-2</v>
      </c>
      <c r="J121" s="1">
        <f t="shared" ca="1" si="11"/>
        <v>2.8416903109715896E-3</v>
      </c>
      <c r="K121" s="1">
        <f t="shared" ca="1" si="11"/>
        <v>1.6937728400004994E-2</v>
      </c>
      <c r="L121" s="1">
        <f t="shared" ca="1" si="11"/>
        <v>7.0031262746933956E-2</v>
      </c>
      <c r="M121" s="1">
        <f t="shared" ca="1" si="11"/>
        <v>8.4386504750040725E-2</v>
      </c>
      <c r="N121" s="1">
        <f t="shared" ca="1" si="11"/>
        <v>3.7567432924456835E-2</v>
      </c>
      <c r="O121" s="1">
        <f t="shared" ca="1" si="11"/>
        <v>-1.6473571482987549E-2</v>
      </c>
      <c r="P121" s="1">
        <f t="shared" ca="1" si="11"/>
        <v>-2.6591738526501015E-3</v>
      </c>
      <c r="Q121" s="1">
        <f t="shared" ca="1" si="11"/>
        <v>9.0406209893700074E-2</v>
      </c>
      <c r="R121" s="1">
        <f t="shared" ca="1" si="11"/>
        <v>0.3022044448332587</v>
      </c>
      <c r="S121" s="1">
        <f t="shared" ca="1" si="11"/>
        <v>0.42990275778053827</v>
      </c>
      <c r="T121" s="1">
        <f t="shared" ca="1" si="11"/>
        <v>0.20508564266546689</v>
      </c>
      <c r="U121" s="1">
        <f t="shared" ca="1" si="11"/>
        <v>-1.0398334002876175E-2</v>
      </c>
      <c r="V121" s="1">
        <f t="shared" ca="1" si="15"/>
        <v>-6.7723968766018147E-2</v>
      </c>
      <c r="W121" s="1">
        <f t="shared" ca="1" si="16"/>
        <v>-2.539426729818086E-2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-4.0887877863852083E-2</v>
      </c>
      <c r="E122" s="1">
        <f t="shared" ca="1" si="13"/>
        <v>2.5893035988400434E-3</v>
      </c>
      <c r="F122" s="1">
        <f t="shared" ca="1" si="14"/>
        <v>1.4783394850698879E-3</v>
      </c>
      <c r="G122" s="1">
        <f t="shared" ca="1" si="10"/>
        <v>-4.3247860246949502E-2</v>
      </c>
      <c r="H122" s="1">
        <f t="shared" ca="1" si="10"/>
        <v>-5.5692461735260747E-2</v>
      </c>
      <c r="I122" s="1">
        <f t="shared" ca="1" si="11"/>
        <v>1.0462117945531327E-3</v>
      </c>
      <c r="J122" s="1">
        <f t="shared" ca="1" si="11"/>
        <v>6.4079202748613534E-2</v>
      </c>
      <c r="K122" s="1">
        <f t="shared" ca="1" si="11"/>
        <v>4.8980651304656453E-2</v>
      </c>
      <c r="L122" s="1">
        <f t="shared" ca="1" si="11"/>
        <v>9.3873840072363039E-3</v>
      </c>
      <c r="M122" s="1">
        <f t="shared" ca="1" si="11"/>
        <v>8.5667768323692377E-3</v>
      </c>
      <c r="N122" s="1">
        <f t="shared" ca="1" si="11"/>
        <v>6.3669558401783441E-2</v>
      </c>
      <c r="O122" s="1">
        <f t="shared" ca="1" si="11"/>
        <v>0.10858868930510501</v>
      </c>
      <c r="P122" s="1">
        <f t="shared" ca="1" si="11"/>
        <v>0.16898006328429968</v>
      </c>
      <c r="Q122" s="1">
        <f t="shared" ca="1" si="11"/>
        <v>0.25617829813550858</v>
      </c>
      <c r="R122" s="1">
        <f t="shared" ca="1" si="11"/>
        <v>0.33199031913139232</v>
      </c>
      <c r="S122" s="1">
        <f t="shared" ca="1" si="11"/>
        <v>0.37444566583417993</v>
      </c>
      <c r="T122" s="1">
        <f t="shared" ca="1" si="11"/>
        <v>0.20129519984452124</v>
      </c>
      <c r="U122" s="1">
        <f t="shared" ca="1" si="11"/>
        <v>5.5658115542689769E-2</v>
      </c>
      <c r="V122" s="1">
        <f t="shared" ca="1" si="15"/>
        <v>-1.1521821874380038E-3</v>
      </c>
      <c r="W122" s="1">
        <f t="shared" ca="1" si="16"/>
        <v>-1.2705660459734045E-2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-1.6472128916110971E-2</v>
      </c>
      <c r="E123" s="1">
        <f t="shared" ca="1" si="13"/>
        <v>-2.4267562677726583E-2</v>
      </c>
      <c r="F123" s="1">
        <f t="shared" ca="1" si="14"/>
        <v>1.1382240981377656E-2</v>
      </c>
      <c r="G123" s="1">
        <f t="shared" ca="1" si="10"/>
        <v>6.3377941418924305E-2</v>
      </c>
      <c r="H123" s="1">
        <f t="shared" ca="1" si="10"/>
        <v>0.12133573610174678</v>
      </c>
      <c r="I123" s="1">
        <f t="shared" ca="1" si="11"/>
        <v>0.12350634052919633</v>
      </c>
      <c r="J123" s="1">
        <f t="shared" ca="1" si="11"/>
        <v>5.0435706410911371E-2</v>
      </c>
      <c r="K123" s="1">
        <f t="shared" ca="1" si="11"/>
        <v>-3.0303704001651693E-2</v>
      </c>
      <c r="L123" s="1">
        <f t="shared" ca="1" si="11"/>
        <v>-5.4060578504836379E-2</v>
      </c>
      <c r="M123" s="1">
        <f t="shared" ca="1" si="11"/>
        <v>-1.0347781168053452E-2</v>
      </c>
      <c r="N123" s="1">
        <f t="shared" ca="1" si="11"/>
        <v>1.97385500247599E-2</v>
      </c>
      <c r="O123" s="1">
        <f t="shared" ca="1" si="11"/>
        <v>3.545421557500221E-2</v>
      </c>
      <c r="P123" s="1">
        <f t="shared" ca="1" si="11"/>
        <v>4.6703213087084083E-2</v>
      </c>
      <c r="Q123" s="1">
        <f t="shared" ca="1" si="11"/>
        <v>0.11526382164638198</v>
      </c>
      <c r="R123" s="1">
        <f t="shared" ca="1" si="11"/>
        <v>0.28136752107718233</v>
      </c>
      <c r="S123" s="1">
        <f t="shared" ca="1" si="11"/>
        <v>0.41347133985112672</v>
      </c>
      <c r="T123" s="1">
        <f t="shared" ca="1" si="11"/>
        <v>0.2516655537166021</v>
      </c>
      <c r="U123" s="1">
        <f t="shared" ca="1" si="11"/>
        <v>8.7078077917124366E-2</v>
      </c>
      <c r="V123" s="1">
        <f t="shared" ca="1" si="15"/>
        <v>1.520745757882601E-2</v>
      </c>
      <c r="W123" s="1">
        <f t="shared" ca="1" si="16"/>
        <v>5.5864282120580561E-3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2.6546997841918458E-2</v>
      </c>
      <c r="E124" s="1">
        <f t="shared" ca="1" si="13"/>
        <v>2.2829707898747699E-2</v>
      </c>
      <c r="F124" s="1">
        <f t="shared" ca="1" si="14"/>
        <v>5.8664511263995897E-2</v>
      </c>
      <c r="G124" s="1">
        <f t="shared" ca="1" si="10"/>
        <v>7.6382538723270291E-2</v>
      </c>
      <c r="H124" s="1">
        <f t="shared" ca="1" si="10"/>
        <v>6.6132159155380579E-2</v>
      </c>
      <c r="I124" s="1">
        <f t="shared" ca="1" si="11"/>
        <v>1.347917216705416E-2</v>
      </c>
      <c r="J124" s="1">
        <f t="shared" ca="1" si="11"/>
        <v>1.5446334105660856E-2</v>
      </c>
      <c r="K124" s="1">
        <f t="shared" ca="1" si="11"/>
        <v>6.8154600147792996E-2</v>
      </c>
      <c r="L124" s="1">
        <f t="shared" ca="1" si="11"/>
        <v>0.12653569067826168</v>
      </c>
      <c r="M124" s="1">
        <f t="shared" ca="1" si="11"/>
        <v>8.1530796575605274E-2</v>
      </c>
      <c r="N124" s="1">
        <f t="shared" ca="1" si="11"/>
        <v>7.1137666376952888E-2</v>
      </c>
      <c r="O124" s="1">
        <f t="shared" ca="1" si="11"/>
        <v>0.14317076445760629</v>
      </c>
      <c r="P124" s="1">
        <f t="shared" ca="1" si="11"/>
        <v>0.2102086163312451</v>
      </c>
      <c r="Q124" s="1">
        <f t="shared" ca="1" si="11"/>
        <v>0.1937455021437024</v>
      </c>
      <c r="R124" s="1">
        <f t="shared" ca="1" si="11"/>
        <v>0.29484442699724778</v>
      </c>
      <c r="S124" s="1">
        <f t="shared" ca="1" si="11"/>
        <v>0.41777731655837186</v>
      </c>
      <c r="T124" s="1">
        <f t="shared" ca="1" si="11"/>
        <v>0.23490759420633514</v>
      </c>
      <c r="U124" s="1">
        <f t="shared" ca="1" si="11"/>
        <v>7.5463597716724437E-2</v>
      </c>
      <c r="V124" s="1">
        <f t="shared" ca="1" si="15"/>
        <v>0.11222998093341369</v>
      </c>
      <c r="W124" s="1">
        <f t="shared" ca="1" si="16"/>
        <v>0.21030476131110326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-3.9380913165291938E-3</v>
      </c>
      <c r="E125" s="1">
        <f t="shared" ca="1" si="13"/>
        <v>-4.5476289549369296E-2</v>
      </c>
      <c r="F125" s="1">
        <f t="shared" ca="1" si="14"/>
        <v>-8.1907209904695417E-3</v>
      </c>
      <c r="G125" s="1">
        <f t="shared" ca="1" si="10"/>
        <v>6.8580662439934381E-2</v>
      </c>
      <c r="H125" s="1">
        <f t="shared" ca="1" si="10"/>
        <v>8.8762742117386204E-2</v>
      </c>
      <c r="I125" s="1">
        <f t="shared" ca="1" si="11"/>
        <v>5.0207791940658372E-2</v>
      </c>
      <c r="J125" s="1">
        <f t="shared" ca="1" si="11"/>
        <v>3.4342006106234488E-2</v>
      </c>
      <c r="K125" s="1">
        <f t="shared" ca="1" si="11"/>
        <v>3.1702889763656303E-2</v>
      </c>
      <c r="L125" s="1">
        <f t="shared" ca="1" si="11"/>
        <v>5.7377731333072357E-3</v>
      </c>
      <c r="M125" s="1">
        <f t="shared" ca="1" si="11"/>
        <v>-4.3117060279826676E-3</v>
      </c>
      <c r="N125" s="1">
        <f t="shared" ca="1" si="11"/>
        <v>-3.7124579258570996E-2</v>
      </c>
      <c r="O125" s="1">
        <f t="shared" ca="1" si="11"/>
        <v>-5.5311634739535528E-2</v>
      </c>
      <c r="P125" s="1">
        <f t="shared" ca="1" si="11"/>
        <v>-3.7162821190039677E-2</v>
      </c>
      <c r="Q125" s="1">
        <f t="shared" ca="1" si="11"/>
        <v>8.282501755182671E-2</v>
      </c>
      <c r="R125" s="1">
        <f t="shared" ca="1" si="11"/>
        <v>0.28866662617748984</v>
      </c>
      <c r="S125" s="1">
        <f t="shared" ca="1" si="11"/>
        <v>0.40775373697669914</v>
      </c>
      <c r="T125" s="1">
        <f t="shared" ca="1" si="11"/>
        <v>0.18360525670157166</v>
      </c>
      <c r="U125" s="1">
        <f t="shared" ca="1" si="11"/>
        <v>-9.0167330564901223E-3</v>
      </c>
      <c r="V125" s="1">
        <f t="shared" ca="1" si="15"/>
        <v>-4.4883700038213077E-2</v>
      </c>
      <c r="W125" s="1">
        <f t="shared" ca="1" si="16"/>
        <v>-1.2909262427095794E-3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4.8844334638950278E-2</v>
      </c>
      <c r="E126" s="1">
        <f t="shared" ca="1" si="13"/>
        <v>5.2322325603965589E-2</v>
      </c>
      <c r="F126" s="1">
        <f t="shared" ca="1" si="14"/>
        <v>5.2611885009479289E-2</v>
      </c>
      <c r="G126" s="1">
        <f t="shared" ca="1" si="10"/>
        <v>3.7459161906588212E-2</v>
      </c>
      <c r="H126" s="1">
        <f t="shared" ca="1" si="10"/>
        <v>3.9793458696026844E-2</v>
      </c>
      <c r="I126" s="1">
        <f t="shared" ca="1" si="11"/>
        <v>6.3098002196621233E-2</v>
      </c>
      <c r="J126" s="1">
        <f t="shared" ca="1" si="11"/>
        <v>0.10770127702959431</v>
      </c>
      <c r="K126" s="1">
        <f t="shared" ca="1" si="11"/>
        <v>0.14235514160561141</v>
      </c>
      <c r="L126" s="1">
        <f t="shared" ca="1" si="11"/>
        <v>0.1348437347892591</v>
      </c>
      <c r="M126" s="1">
        <f t="shared" ca="1" si="11"/>
        <v>2.6233300791316628E-2</v>
      </c>
      <c r="N126" s="1">
        <f t="shared" ca="1" si="11"/>
        <v>-3.5464578621266285E-2</v>
      </c>
      <c r="O126" s="1">
        <f t="shared" ca="1" si="11"/>
        <v>-2.2318899629652299E-2</v>
      </c>
      <c r="P126" s="1">
        <f t="shared" ca="1" si="11"/>
        <v>1.2207031723092867E-2</v>
      </c>
      <c r="Q126" s="1">
        <f t="shared" ca="1" si="11"/>
        <v>5.4040446886099748E-2</v>
      </c>
      <c r="R126" s="1">
        <f t="shared" ca="1" si="11"/>
        <v>0.24112719382109762</v>
      </c>
      <c r="S126" s="1">
        <f t="shared" ca="1" si="11"/>
        <v>0.40982956617723526</v>
      </c>
      <c r="T126" s="1">
        <f t="shared" ca="1" si="11"/>
        <v>0.2470978219884899</v>
      </c>
      <c r="U126" s="1">
        <f t="shared" ca="1" si="11"/>
        <v>5.8594551820480789E-2</v>
      </c>
      <c r="V126" s="1">
        <f t="shared" ca="1" si="15"/>
        <v>3.0650477702697295E-2</v>
      </c>
      <c r="W126" s="1">
        <f t="shared" ca="1" si="16"/>
        <v>5.481732965976549E-2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1.9366858273772294E-2</v>
      </c>
      <c r="E127" s="1">
        <f t="shared" ca="1" si="13"/>
        <v>5.0228021090502249E-2</v>
      </c>
      <c r="F127" s="1">
        <f t="shared" ca="1" si="14"/>
        <v>1.8191115176057128E-2</v>
      </c>
      <c r="G127" s="1">
        <f t="shared" ca="1" si="14"/>
        <v>-4.0563121445485524E-2</v>
      </c>
      <c r="H127" s="1">
        <f t="shared" ca="1" si="14"/>
        <v>-4.8883465951884482E-2</v>
      </c>
      <c r="I127" s="1">
        <f t="shared" ca="1" si="14"/>
        <v>1.7546652050128109E-2</v>
      </c>
      <c r="J127" s="1">
        <f t="shared" ca="1" si="14"/>
        <v>8.1441817244907108E-2</v>
      </c>
      <c r="K127" s="1">
        <f t="shared" ca="1" si="14"/>
        <v>8.4490041563503385E-2</v>
      </c>
      <c r="L127" s="1">
        <f t="shared" ca="1" si="14"/>
        <v>6.0070243467938253E-2</v>
      </c>
      <c r="M127" s="1">
        <f t="shared" ca="1" si="14"/>
        <v>3.9502524679951995E-2</v>
      </c>
      <c r="N127" s="1">
        <f t="shared" ca="1" si="14"/>
        <v>5.3509193603341922E-2</v>
      </c>
      <c r="O127" s="1">
        <f t="shared" ca="1" si="14"/>
        <v>5.8932947128164839E-2</v>
      </c>
      <c r="P127" s="1">
        <f t="shared" ca="1" si="14"/>
        <v>6.7941767006871295E-2</v>
      </c>
      <c r="Q127" s="1">
        <f t="shared" ca="1" si="14"/>
        <v>0.13322339845191955</v>
      </c>
      <c r="R127" s="1">
        <f t="shared" ca="1" si="14"/>
        <v>0.2861791632531262</v>
      </c>
      <c r="S127" s="1">
        <f t="shared" ca="1" si="14"/>
        <v>0.39707436469238178</v>
      </c>
      <c r="T127" s="1">
        <f t="shared" ca="1" si="14"/>
        <v>0.23667871919363564</v>
      </c>
      <c r="U127" s="1">
        <f t="shared" ca="1" si="14"/>
        <v>0.11240576417396038</v>
      </c>
      <c r="V127" s="1">
        <f t="shared" ca="1" si="15"/>
        <v>0.1228407359063912</v>
      </c>
      <c r="W127" s="1">
        <f t="shared" ca="1" si="16"/>
        <v>0.12499433199618518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-3.0361378130922885E-2</v>
      </c>
      <c r="E128" s="1">
        <f t="shared" ca="1" si="13"/>
        <v>-9.1600183278389372E-3</v>
      </c>
      <c r="F128" s="1">
        <f t="shared" ref="F128:U143" ca="1" si="17">(F78+0.6*(G78+E78)+0.15*(D78+H78))/(1+2*0.6+2*0.15)</f>
        <v>-9.1271865583854653E-3</v>
      </c>
      <c r="G128" s="1">
        <f t="shared" ca="1" si="17"/>
        <v>1.9298823229351226E-3</v>
      </c>
      <c r="H128" s="1">
        <f t="shared" ca="1" si="17"/>
        <v>2.7895964655422312E-2</v>
      </c>
      <c r="I128" s="1">
        <f t="shared" ca="1" si="17"/>
        <v>6.9321557921399976E-2</v>
      </c>
      <c r="J128" s="1">
        <f t="shared" ca="1" si="17"/>
        <v>8.5623615599068531E-2</v>
      </c>
      <c r="K128" s="1">
        <f t="shared" ca="1" si="17"/>
        <v>9.44702940732359E-2</v>
      </c>
      <c r="L128" s="1">
        <f t="shared" ca="1" si="17"/>
        <v>9.8885862109919287E-2</v>
      </c>
      <c r="M128" s="1">
        <f t="shared" ca="1" si="17"/>
        <v>0.10290096094646224</v>
      </c>
      <c r="N128" s="1">
        <f t="shared" ca="1" si="17"/>
        <v>9.0968055003997919E-2</v>
      </c>
      <c r="O128" s="1">
        <f t="shared" ca="1" si="17"/>
        <v>6.2810402957346537E-2</v>
      </c>
      <c r="P128" s="1">
        <f t="shared" ca="1" si="17"/>
        <v>3.3561573910439534E-2</v>
      </c>
      <c r="Q128" s="1">
        <f t="shared" ca="1" si="17"/>
        <v>7.9606541203128975E-2</v>
      </c>
      <c r="R128" s="1">
        <f t="shared" ca="1" si="17"/>
        <v>0.25343949309059971</v>
      </c>
      <c r="S128" s="1">
        <f t="shared" ca="1" si="17"/>
        <v>0.37919682053715631</v>
      </c>
      <c r="T128" s="1">
        <f t="shared" ca="1" si="17"/>
        <v>0.21539618004529965</v>
      </c>
      <c r="U128" s="1">
        <f t="shared" ca="1" si="17"/>
        <v>5.8318956450552184E-2</v>
      </c>
      <c r="V128" s="1">
        <f t="shared" ca="1" si="15"/>
        <v>3.9577197386909985E-2</v>
      </c>
      <c r="W128" s="1">
        <f t="shared" ca="1" si="16"/>
        <v>6.312426758848115E-2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3.5187367702444253E-3</v>
      </c>
      <c r="E129" s="1">
        <f t="shared" ca="1" si="13"/>
        <v>1.5174201963929294E-2</v>
      </c>
      <c r="F129" s="1">
        <f t="shared" ca="1" si="17"/>
        <v>1.6489414144439225E-2</v>
      </c>
      <c r="G129" s="1">
        <f t="shared" ca="1" si="17"/>
        <v>2.7405990008166403E-2</v>
      </c>
      <c r="H129" s="1">
        <f t="shared" ca="1" si="17"/>
        <v>2.2282144724127997E-2</v>
      </c>
      <c r="I129" s="1">
        <f t="shared" ca="1" si="17"/>
        <v>-2.9112778395463633E-2</v>
      </c>
      <c r="J129" s="1">
        <f t="shared" ca="1" si="17"/>
        <v>-4.3688820470977156E-2</v>
      </c>
      <c r="K129" s="1">
        <f t="shared" ca="1" si="17"/>
        <v>-1.8220755409076327E-2</v>
      </c>
      <c r="L129" s="1">
        <f t="shared" ca="1" si="17"/>
        <v>-2.1402186188948812E-2</v>
      </c>
      <c r="M129" s="1">
        <f t="shared" ca="1" si="17"/>
        <v>-3.8311552825981379E-2</v>
      </c>
      <c r="N129" s="1">
        <f t="shared" ca="1" si="17"/>
        <v>-8.6250006288724236E-3</v>
      </c>
      <c r="O129" s="1">
        <f t="shared" ca="1" si="17"/>
        <v>3.972349689632209E-2</v>
      </c>
      <c r="P129" s="1">
        <f t="shared" ca="1" si="17"/>
        <v>6.8066724260450129E-2</v>
      </c>
      <c r="Q129" s="1">
        <f t="shared" ca="1" si="17"/>
        <v>0.11180169243428947</v>
      </c>
      <c r="R129" s="1">
        <f t="shared" ca="1" si="17"/>
        <v>0.24468126174029764</v>
      </c>
      <c r="S129" s="1">
        <f t="shared" ca="1" si="17"/>
        <v>0.35804586420455181</v>
      </c>
      <c r="T129" s="1">
        <f t="shared" ca="1" si="17"/>
        <v>0.17896232383263649</v>
      </c>
      <c r="U129" s="1">
        <f t="shared" ca="1" si="17"/>
        <v>-2.357039982570739E-2</v>
      </c>
      <c r="V129" s="1">
        <f t="shared" ca="1" si="15"/>
        <v>-6.1824951360426907E-2</v>
      </c>
      <c r="W129" s="1">
        <f t="shared" ca="1" si="16"/>
        <v>1.386789075620874E-3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3.427505597151552E-2</v>
      </c>
      <c r="E130" s="1">
        <f t="shared" ca="1" si="13"/>
        <v>9.6717280599460803E-2</v>
      </c>
      <c r="F130" s="1">
        <f t="shared" ca="1" si="17"/>
        <v>0.14275367853671353</v>
      </c>
      <c r="G130" s="1">
        <f t="shared" ca="1" si="17"/>
        <v>0.11690057296094618</v>
      </c>
      <c r="H130" s="1">
        <f t="shared" ca="1" si="17"/>
        <v>9.015264327341313E-2</v>
      </c>
      <c r="I130" s="1">
        <f t="shared" ca="1" si="17"/>
        <v>8.1437894768836477E-2</v>
      </c>
      <c r="J130" s="1">
        <f t="shared" ca="1" si="17"/>
        <v>4.3338099986840684E-2</v>
      </c>
      <c r="K130" s="1">
        <f t="shared" ca="1" si="17"/>
        <v>7.7966247821399217E-3</v>
      </c>
      <c r="L130" s="1">
        <f t="shared" ca="1" si="17"/>
        <v>8.1452469117629087E-2</v>
      </c>
      <c r="M130" s="1">
        <f t="shared" ca="1" si="17"/>
        <v>0.16799601836763439</v>
      </c>
      <c r="N130" s="1">
        <f t="shared" ca="1" si="17"/>
        <v>0.12513333779135891</v>
      </c>
      <c r="O130" s="1">
        <f t="shared" ca="1" si="17"/>
        <v>0.11169640099344513</v>
      </c>
      <c r="P130" s="1">
        <f t="shared" ca="1" si="17"/>
        <v>0.18313364892759212</v>
      </c>
      <c r="Q130" s="1">
        <f t="shared" ca="1" si="17"/>
        <v>0.32284385340056482</v>
      </c>
      <c r="R130" s="1">
        <f t="shared" ca="1" si="17"/>
        <v>0.43574205794643117</v>
      </c>
      <c r="S130" s="1">
        <f t="shared" ca="1" si="17"/>
        <v>0.48754238249414839</v>
      </c>
      <c r="T130" s="1">
        <f t="shared" ca="1" si="17"/>
        <v>0.28074420797103961</v>
      </c>
      <c r="U130" s="1">
        <f t="shared" ca="1" si="17"/>
        <v>8.76299068872161E-2</v>
      </c>
      <c r="V130" s="1">
        <f t="shared" ca="1" si="15"/>
        <v>1.7272999718140794E-2</v>
      </c>
      <c r="W130" s="1">
        <f t="shared" ca="1" si="16"/>
        <v>2.8824613215585881E-2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-1.6849782110070544E-2</v>
      </c>
      <c r="E131" s="1">
        <f t="shared" ca="1" si="13"/>
        <v>-4.5074852866286971E-2</v>
      </c>
      <c r="F131" s="1">
        <f t="shared" ca="1" si="17"/>
        <v>-3.8413942305238334E-2</v>
      </c>
      <c r="G131" s="1">
        <f t="shared" ca="1" si="17"/>
        <v>-7.3702520093336531E-4</v>
      </c>
      <c r="H131" s="1">
        <f t="shared" ca="1" si="17"/>
        <v>2.4634410903555153E-2</v>
      </c>
      <c r="I131" s="1">
        <f t="shared" ca="1" si="17"/>
        <v>2.3184470795661643E-2</v>
      </c>
      <c r="J131" s="1">
        <f t="shared" ca="1" si="17"/>
        <v>-8.5989648358835314E-4</v>
      </c>
      <c r="K131" s="1">
        <f t="shared" ca="1" si="17"/>
        <v>-4.1289089776488236E-2</v>
      </c>
      <c r="L131" s="1">
        <f t="shared" ca="1" si="17"/>
        <v>-2.6064136295517175E-2</v>
      </c>
      <c r="M131" s="1">
        <f t="shared" ca="1" si="17"/>
        <v>1.2007450339029332E-2</v>
      </c>
      <c r="N131" s="1">
        <f t="shared" ca="1" si="17"/>
        <v>6.4843685005062214E-3</v>
      </c>
      <c r="O131" s="1">
        <f t="shared" ca="1" si="17"/>
        <v>-1.5922633773539613E-2</v>
      </c>
      <c r="P131" s="1">
        <f t="shared" ca="1" si="17"/>
        <v>-4.7838723315495921E-2</v>
      </c>
      <c r="Q131" s="1">
        <f t="shared" ca="1" si="17"/>
        <v>-4.9341161350604514E-4</v>
      </c>
      <c r="R131" s="1">
        <f t="shared" ca="1" si="17"/>
        <v>0.19379148984610589</v>
      </c>
      <c r="S131" s="1">
        <f t="shared" ca="1" si="17"/>
        <v>0.40052280369322696</v>
      </c>
      <c r="T131" s="1">
        <f t="shared" ca="1" si="17"/>
        <v>0.29699058651130061</v>
      </c>
      <c r="U131" s="1">
        <f t="shared" ca="1" si="17"/>
        <v>0.13894275497013076</v>
      </c>
      <c r="V131" s="1">
        <f t="shared" ca="1" si="15"/>
        <v>9.1395009654269055E-2</v>
      </c>
      <c r="W131" s="1">
        <f t="shared" ca="1" si="16"/>
        <v>0.13216254464009983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0.10469411803288986</v>
      </c>
      <c r="E132" s="1">
        <f t="shared" ca="1" si="13"/>
        <v>2.6129949059747179E-2</v>
      </c>
      <c r="F132" s="1">
        <f t="shared" ca="1" si="17"/>
        <v>8.0778333645029256E-3</v>
      </c>
      <c r="G132" s="1">
        <f t="shared" ca="1" si="17"/>
        <v>6.5952772084042446E-2</v>
      </c>
      <c r="H132" s="1">
        <f t="shared" ca="1" si="17"/>
        <v>0.11843947810772368</v>
      </c>
      <c r="I132" s="1">
        <f t="shared" ca="1" si="17"/>
        <v>0.10389396167268275</v>
      </c>
      <c r="J132" s="1">
        <f t="shared" ca="1" si="17"/>
        <v>0.14972026870878513</v>
      </c>
      <c r="K132" s="1">
        <f t="shared" ca="1" si="17"/>
        <v>0.23328515157885316</v>
      </c>
      <c r="L132" s="1">
        <f t="shared" ca="1" si="17"/>
        <v>0.25049919613293115</v>
      </c>
      <c r="M132" s="1">
        <f t="shared" ca="1" si="17"/>
        <v>0.15725814960085921</v>
      </c>
      <c r="N132" s="1">
        <f t="shared" ca="1" si="17"/>
        <v>3.0229652453308376E-2</v>
      </c>
      <c r="O132" s="1">
        <f t="shared" ca="1" si="17"/>
        <v>3.9047576365666907E-2</v>
      </c>
      <c r="P132" s="1">
        <f t="shared" ca="1" si="17"/>
        <v>9.3203846344738897E-2</v>
      </c>
      <c r="Q132" s="1">
        <f t="shared" ca="1" si="17"/>
        <v>0.18098819310159678</v>
      </c>
      <c r="R132" s="1">
        <f t="shared" ca="1" si="17"/>
        <v>0.35833072765146612</v>
      </c>
      <c r="S132" s="1">
        <f t="shared" ca="1" si="17"/>
        <v>0.47736608371214401</v>
      </c>
      <c r="T132" s="1">
        <f t="shared" ca="1" si="17"/>
        <v>0.28211350792317469</v>
      </c>
      <c r="U132" s="1">
        <f t="shared" ca="1" si="17"/>
        <v>0.11389435269995958</v>
      </c>
      <c r="V132" s="1">
        <f t="shared" ca="1" si="15"/>
        <v>6.8684098852127229E-2</v>
      </c>
      <c r="W132" s="1">
        <f t="shared" ca="1" si="16"/>
        <v>5.1290982108904835E-2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6.4948687265000998E-2</v>
      </c>
      <c r="E133" s="1">
        <f t="shared" ca="1" si="13"/>
        <v>2.4235406255668321E-2</v>
      </c>
      <c r="F133" s="1">
        <f t="shared" ca="1" si="17"/>
        <v>2.0357219031773275E-3</v>
      </c>
      <c r="G133" s="1">
        <f t="shared" ca="1" si="17"/>
        <v>3.2846314270199413E-2</v>
      </c>
      <c r="H133" s="1">
        <f t="shared" ca="1" si="17"/>
        <v>5.2768962355202079E-2</v>
      </c>
      <c r="I133" s="1">
        <f t="shared" ca="1" si="17"/>
        <v>7.4933325814626306E-2</v>
      </c>
      <c r="J133" s="1">
        <f t="shared" ca="1" si="17"/>
        <v>8.0877222180101932E-2</v>
      </c>
      <c r="K133" s="1">
        <f t="shared" ca="1" si="17"/>
        <v>6.9806316891260003E-2</v>
      </c>
      <c r="L133" s="1">
        <f t="shared" ca="1" si="17"/>
        <v>1.424063687992278E-2</v>
      </c>
      <c r="M133" s="1">
        <f t="shared" ca="1" si="17"/>
        <v>-6.6497657945772934E-2</v>
      </c>
      <c r="N133" s="1">
        <f t="shared" ca="1" si="17"/>
        <v>-7.2358167247508681E-2</v>
      </c>
      <c r="O133" s="1">
        <f t="shared" ca="1" si="17"/>
        <v>-8.6035610199812387E-2</v>
      </c>
      <c r="P133" s="1">
        <f t="shared" ca="1" si="17"/>
        <v>-0.15013269683172042</v>
      </c>
      <c r="Q133" s="1">
        <f t="shared" ca="1" si="17"/>
        <v>-8.3252483588710985E-2</v>
      </c>
      <c r="R133" s="1">
        <f t="shared" ca="1" si="17"/>
        <v>0.22014230822127226</v>
      </c>
      <c r="S133" s="1">
        <f t="shared" ca="1" si="17"/>
        <v>0.50705465247818249</v>
      </c>
      <c r="T133" s="1">
        <f t="shared" ca="1" si="17"/>
        <v>0.36430058637664647</v>
      </c>
      <c r="U133" s="1">
        <f t="shared" ca="1" si="17"/>
        <v>0.12171618363450513</v>
      </c>
      <c r="V133" s="1">
        <f t="shared" ca="1" si="15"/>
        <v>2.6811729238836561E-2</v>
      </c>
      <c r="W133" s="1">
        <f t="shared" ca="1" si="16"/>
        <v>7.3193376600029586E-2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6.1919459659904127E-2</v>
      </c>
      <c r="E134" s="1">
        <f t="shared" ca="1" si="13"/>
        <v>6.3680918139252016E-2</v>
      </c>
      <c r="F134" s="1">
        <f t="shared" ca="1" si="17"/>
        <v>8.3698821985832228E-2</v>
      </c>
      <c r="G134" s="1">
        <f t="shared" ca="1" si="17"/>
        <v>8.6879028401101011E-2</v>
      </c>
      <c r="H134" s="1">
        <f t="shared" ca="1" si="17"/>
        <v>5.8668794763644692E-2</v>
      </c>
      <c r="I134" s="1">
        <f t="shared" ca="1" si="17"/>
        <v>1.7259460440195339E-2</v>
      </c>
      <c r="J134" s="1">
        <f t="shared" ca="1" si="17"/>
        <v>-1.5063182721427176E-2</v>
      </c>
      <c r="K134" s="1">
        <f t="shared" ca="1" si="17"/>
        <v>-3.26716747614218E-3</v>
      </c>
      <c r="L134" s="1">
        <f t="shared" ca="1" si="17"/>
        <v>9.1644812604631393E-2</v>
      </c>
      <c r="M134" s="1">
        <f t="shared" ca="1" si="17"/>
        <v>0.18180061947339526</v>
      </c>
      <c r="N134" s="1">
        <f t="shared" ca="1" si="17"/>
        <v>0.10642984454460958</v>
      </c>
      <c r="O134" s="1">
        <f t="shared" ca="1" si="17"/>
        <v>2.6748880107310601E-2</v>
      </c>
      <c r="P134" s="1">
        <f t="shared" ca="1" si="17"/>
        <v>2.7817714259835563E-2</v>
      </c>
      <c r="Q134" s="1">
        <f t="shared" ca="1" si="17"/>
        <v>0.12213402264861753</v>
      </c>
      <c r="R134" s="1">
        <f t="shared" ca="1" si="17"/>
        <v>0.27858258453763707</v>
      </c>
      <c r="S134" s="1">
        <f t="shared" ca="1" si="17"/>
        <v>0.42136405347163441</v>
      </c>
      <c r="T134" s="1">
        <f t="shared" ca="1" si="17"/>
        <v>0.25864795675939917</v>
      </c>
      <c r="U134" s="1">
        <f t="shared" ca="1" si="17"/>
        <v>4.9475496807478821E-2</v>
      </c>
      <c r="V134" s="1">
        <f t="shared" ca="1" si="15"/>
        <v>-8.5470593336387547E-3</v>
      </c>
      <c r="W134" s="1">
        <f t="shared" ca="1" si="16"/>
        <v>-9.8116645361651655E-3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6.4619422886101757E-2</v>
      </c>
      <c r="E135" s="1">
        <f t="shared" ca="1" si="13"/>
        <v>0.17688724802419853</v>
      </c>
      <c r="F135" s="1">
        <f t="shared" ca="1" si="17"/>
        <v>0.32165974156855653</v>
      </c>
      <c r="G135" s="1">
        <f t="shared" ca="1" si="17"/>
        <v>0.36390518331520022</v>
      </c>
      <c r="H135" s="1">
        <f t="shared" ca="1" si="17"/>
        <v>0.3753423543884904</v>
      </c>
      <c r="I135" s="1">
        <f t="shared" ca="1" si="17"/>
        <v>0.22249680952991832</v>
      </c>
      <c r="J135" s="1">
        <f t="shared" ca="1" si="17"/>
        <v>0.27774539018896549</v>
      </c>
      <c r="K135" s="1">
        <f t="shared" ca="1" si="17"/>
        <v>0.54020751363923358</v>
      </c>
      <c r="L135" s="1">
        <f t="shared" ca="1" si="17"/>
        <v>0.60500637974990057</v>
      </c>
      <c r="M135" s="1">
        <f t="shared" ca="1" si="17"/>
        <v>0.37589378204621626</v>
      </c>
      <c r="N135" s="1">
        <f t="shared" ca="1" si="17"/>
        <v>0.18558820486413832</v>
      </c>
      <c r="O135" s="1">
        <f t="shared" ca="1" si="17"/>
        <v>9.464675923590013E-2</v>
      </c>
      <c r="P135" s="1">
        <f t="shared" ca="1" si="17"/>
        <v>9.1633997467461398E-3</v>
      </c>
      <c r="Q135" s="1">
        <f t="shared" ca="1" si="17"/>
        <v>-4.6984351393048098E-3</v>
      </c>
      <c r="R135" s="1">
        <f t="shared" ca="1" si="17"/>
        <v>3.7866965672346743E-2</v>
      </c>
      <c r="S135" s="1">
        <f t="shared" ca="1" si="17"/>
        <v>4.7855537317546291E-2</v>
      </c>
      <c r="T135" s="1">
        <f t="shared" ca="1" si="17"/>
        <v>1.2005861810327019E-2</v>
      </c>
      <c r="U135" s="1">
        <f t="shared" ca="1" si="17"/>
        <v>-3.5590015738071301E-2</v>
      </c>
      <c r="V135" s="1">
        <f t="shared" ca="1" si="15"/>
        <v>-7.368373301115641E-2</v>
      </c>
      <c r="W135" s="1">
        <f t="shared" ca="1" si="16"/>
        <v>-7.3557205414594734E-2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-5.1030977600261263E-2</v>
      </c>
      <c r="E136" s="1">
        <f t="shared" ca="1" si="13"/>
        <v>4.2847026392812355E-2</v>
      </c>
      <c r="F136" s="1">
        <f t="shared" ca="1" si="17"/>
        <v>8.3989992658756465E-2</v>
      </c>
      <c r="G136" s="1">
        <f t="shared" ca="1" si="17"/>
        <v>4.3144967709574017E-2</v>
      </c>
      <c r="H136" s="1">
        <f t="shared" ca="1" si="17"/>
        <v>2.0263307141870694E-2</v>
      </c>
      <c r="I136" s="1">
        <f t="shared" ca="1" si="17"/>
        <v>3.8672456903890311E-2</v>
      </c>
      <c r="J136" s="1">
        <f t="shared" ca="1" si="17"/>
        <v>0.11881023444839109</v>
      </c>
      <c r="K136" s="1">
        <f t="shared" ca="1" si="17"/>
        <v>0.36743669490257597</v>
      </c>
      <c r="L136" s="1">
        <f t="shared" ca="1" si="17"/>
        <v>0.65026317850459736</v>
      </c>
      <c r="M136" s="1">
        <f t="shared" ca="1" si="17"/>
        <v>0.60252016346411563</v>
      </c>
      <c r="N136" s="1">
        <f t="shared" ca="1" si="17"/>
        <v>0.35099333148633849</v>
      </c>
      <c r="O136" s="1">
        <f t="shared" ca="1" si="17"/>
        <v>0.29077621869441916</v>
      </c>
      <c r="P136" s="1">
        <f t="shared" ca="1" si="17"/>
        <v>0.41980373087811984</v>
      </c>
      <c r="Q136" s="1">
        <f t="shared" ca="1" si="17"/>
        <v>0.34497621322629612</v>
      </c>
      <c r="R136" s="1">
        <f t="shared" ca="1" si="17"/>
        <v>0.28379047497982796</v>
      </c>
      <c r="S136" s="1">
        <f t="shared" ca="1" si="17"/>
        <v>0.2995922580773353</v>
      </c>
      <c r="T136" s="1">
        <f t="shared" ca="1" si="17"/>
        <v>0.20070651081484239</v>
      </c>
      <c r="U136" s="1">
        <f t="shared" ca="1" si="17"/>
        <v>7.4251192047383285E-2</v>
      </c>
      <c r="V136" s="1">
        <f t="shared" ca="1" si="15"/>
        <v>-9.0835533283900524E-3</v>
      </c>
      <c r="W136" s="1">
        <f t="shared" ca="1" si="16"/>
        <v>-4.1711091015548193E-2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8.2525792296157349E-2</v>
      </c>
      <c r="E137" s="1">
        <f t="shared" ca="1" si="13"/>
        <v>0.27160592201865663</v>
      </c>
      <c r="F137" s="1">
        <f t="shared" ca="1" si="17"/>
        <v>0.41928092200448897</v>
      </c>
      <c r="G137" s="1">
        <f t="shared" ca="1" si="17"/>
        <v>0.27106142760251417</v>
      </c>
      <c r="H137" s="1">
        <f t="shared" ca="1" si="17"/>
        <v>9.8902910975615876E-2</v>
      </c>
      <c r="I137" s="1">
        <f t="shared" ca="1" si="17"/>
        <v>6.0098994286252018E-2</v>
      </c>
      <c r="J137" s="1">
        <f t="shared" ca="1" si="17"/>
        <v>7.4335225381399736E-2</v>
      </c>
      <c r="K137" s="1">
        <f t="shared" ca="1" si="17"/>
        <v>9.9049258798677681E-2</v>
      </c>
      <c r="L137" s="1">
        <f t="shared" ca="1" si="17"/>
        <v>0.17636803671048545</v>
      </c>
      <c r="M137" s="1">
        <f t="shared" ca="1" si="17"/>
        <v>0.25781817532691809</v>
      </c>
      <c r="N137" s="1">
        <f t="shared" ca="1" si="17"/>
        <v>0.3106860485678698</v>
      </c>
      <c r="O137" s="1">
        <f t="shared" ca="1" si="17"/>
        <v>0.37603151696701542</v>
      </c>
      <c r="P137" s="1">
        <f t="shared" ca="1" si="17"/>
        <v>0.25250997978478668</v>
      </c>
      <c r="Q137" s="1">
        <f t="shared" ca="1" si="17"/>
        <v>0.11378994207952395</v>
      </c>
      <c r="R137" s="1">
        <f t="shared" ca="1" si="17"/>
        <v>2.9391867138358334E-2</v>
      </c>
      <c r="S137" s="1">
        <f t="shared" ca="1" si="17"/>
        <v>9.7057615292345104E-4</v>
      </c>
      <c r="T137" s="1">
        <f t="shared" ca="1" si="17"/>
        <v>1.1100666837904857E-2</v>
      </c>
      <c r="U137" s="1">
        <f t="shared" ca="1" si="17"/>
        <v>4.3403895549065478E-2</v>
      </c>
      <c r="V137" s="1">
        <f t="shared" ca="1" si="15"/>
        <v>6.2181064788265454E-2</v>
      </c>
      <c r="W137" s="1">
        <f t="shared" ca="1" si="16"/>
        <v>4.0063018391467475E-2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7.8052878301825571E-2</v>
      </c>
      <c r="E138" s="1">
        <f t="shared" ca="1" si="13"/>
        <v>0.25821217922315332</v>
      </c>
      <c r="F138" s="1">
        <f t="shared" ca="1" si="17"/>
        <v>0.51312147713096712</v>
      </c>
      <c r="G138" s="1">
        <f t="shared" ca="1" si="17"/>
        <v>0.4755177225120229</v>
      </c>
      <c r="H138" s="1">
        <f t="shared" ca="1" si="17"/>
        <v>0.33027418653163165</v>
      </c>
      <c r="I138" s="1">
        <f t="shared" ca="1" si="17"/>
        <v>0.22048777403475439</v>
      </c>
      <c r="J138" s="1">
        <f t="shared" ca="1" si="17"/>
        <v>0.35798343325608467</v>
      </c>
      <c r="K138" s="1">
        <f t="shared" ca="1" si="17"/>
        <v>0.66839709797805646</v>
      </c>
      <c r="L138" s="1">
        <f t="shared" ca="1" si="17"/>
        <v>0.73044239430450797</v>
      </c>
      <c r="M138" s="1">
        <f t="shared" ca="1" si="17"/>
        <v>0.47483843123032604</v>
      </c>
      <c r="N138" s="1">
        <f t="shared" ca="1" si="17"/>
        <v>0.38254353037818783</v>
      </c>
      <c r="O138" s="1">
        <f t="shared" ca="1" si="17"/>
        <v>0.55089812246047276</v>
      </c>
      <c r="P138" s="1">
        <f t="shared" ca="1" si="17"/>
        <v>0.55603734808233063</v>
      </c>
      <c r="Q138" s="1">
        <f t="shared" ca="1" si="17"/>
        <v>0.25484222200893542</v>
      </c>
      <c r="R138" s="1">
        <f t="shared" ca="1" si="17"/>
        <v>8.8242459830942435E-2</v>
      </c>
      <c r="S138" s="1">
        <f t="shared" ca="1" si="17"/>
        <v>7.5952085851705153E-2</v>
      </c>
      <c r="T138" s="1">
        <f t="shared" ca="1" si="17"/>
        <v>3.306353139898003E-2</v>
      </c>
      <c r="U138" s="1">
        <f t="shared" ca="1" si="17"/>
        <v>-4.0813375256606867E-2</v>
      </c>
      <c r="V138" s="1">
        <f t="shared" ca="1" si="15"/>
        <v>-5.4088300397275253E-2</v>
      </c>
      <c r="W138" s="1">
        <f t="shared" ca="1" si="16"/>
        <v>1.9957466355448865E-2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0.12748783047519638</v>
      </c>
      <c r="E139" s="1">
        <f t="shared" ca="1" si="13"/>
        <v>0.22108158945052114</v>
      </c>
      <c r="F139" s="1">
        <f t="shared" ca="1" si="17"/>
        <v>0.29242338226920161</v>
      </c>
      <c r="G139" s="1">
        <f t="shared" ca="1" si="17"/>
        <v>0.34662432223423451</v>
      </c>
      <c r="H139" s="1">
        <f t="shared" ca="1" si="17"/>
        <v>0.4261041875148634</v>
      </c>
      <c r="I139" s="1">
        <f t="shared" ca="1" si="17"/>
        <v>0.29017550532651259</v>
      </c>
      <c r="J139" s="1">
        <f t="shared" ca="1" si="17"/>
        <v>0.22888725664689477</v>
      </c>
      <c r="K139" s="1">
        <f t="shared" ca="1" si="17"/>
        <v>0.29396826840434942</v>
      </c>
      <c r="L139" s="1">
        <f t="shared" ca="1" si="17"/>
        <v>0.34346487662332886</v>
      </c>
      <c r="M139" s="1">
        <f t="shared" ca="1" si="17"/>
        <v>0.2190003207410082</v>
      </c>
      <c r="N139" s="1">
        <f t="shared" ca="1" si="17"/>
        <v>6.329324428956469E-2</v>
      </c>
      <c r="O139" s="1">
        <f t="shared" ca="1" si="17"/>
        <v>-4.2709871336218008E-2</v>
      </c>
      <c r="P139" s="1">
        <f t="shared" ca="1" si="17"/>
        <v>-8.693460904214774E-2</v>
      </c>
      <c r="Q139" s="1">
        <f t="shared" ca="1" si="17"/>
        <v>1.4209700588338947E-2</v>
      </c>
      <c r="R139" s="1">
        <f t="shared" ca="1" si="17"/>
        <v>0.2213221863157265</v>
      </c>
      <c r="S139" s="1">
        <f t="shared" ca="1" si="17"/>
        <v>0.40596546122546889</v>
      </c>
      <c r="T139" s="1">
        <f t="shared" ca="1" si="17"/>
        <v>0.29756680964543214</v>
      </c>
      <c r="U139" s="1">
        <f t="shared" ca="1" si="17"/>
        <v>0.15545934022684355</v>
      </c>
      <c r="V139" s="1">
        <f t="shared" ca="1" si="15"/>
        <v>7.1767336718973077E-2</v>
      </c>
      <c r="W139" s="1">
        <f t="shared" ca="1" si="16"/>
        <v>4.9980443081006118E-2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-2.4640331395654042E-2</v>
      </c>
      <c r="E140" s="1">
        <f t="shared" ca="1" si="13"/>
        <v>0.1422353457273714</v>
      </c>
      <c r="F140" s="1">
        <f t="shared" ca="1" si="17"/>
        <v>0.27563320330592384</v>
      </c>
      <c r="G140" s="1">
        <f t="shared" ca="1" si="17"/>
        <v>0.19777617994573116</v>
      </c>
      <c r="H140" s="1">
        <f t="shared" ca="1" si="17"/>
        <v>9.4089825100499236E-2</v>
      </c>
      <c r="I140" s="1">
        <f t="shared" ca="1" si="17"/>
        <v>4.4370227532807456E-2</v>
      </c>
      <c r="J140" s="1">
        <f t="shared" ca="1" si="17"/>
        <v>8.72324712507941E-2</v>
      </c>
      <c r="K140" s="1">
        <f t="shared" ca="1" si="17"/>
        <v>0.18330540897870956</v>
      </c>
      <c r="L140" s="1">
        <f t="shared" ca="1" si="17"/>
        <v>0.25808267666606277</v>
      </c>
      <c r="M140" s="1">
        <f t="shared" ca="1" si="17"/>
        <v>0.27911893430224533</v>
      </c>
      <c r="N140" s="1">
        <f t="shared" ca="1" si="17"/>
        <v>0.30882645772491818</v>
      </c>
      <c r="O140" s="1">
        <f t="shared" ca="1" si="17"/>
        <v>0.34218182216350201</v>
      </c>
      <c r="P140" s="1">
        <f t="shared" ca="1" si="17"/>
        <v>0.25708146000705356</v>
      </c>
      <c r="Q140" s="1">
        <f t="shared" ca="1" si="17"/>
        <v>0.18387039867205662</v>
      </c>
      <c r="R140" s="1">
        <f t="shared" ca="1" si="17"/>
        <v>0.26283355592977314</v>
      </c>
      <c r="S140" s="1">
        <f t="shared" ca="1" si="17"/>
        <v>0.39962748978822593</v>
      </c>
      <c r="T140" s="1">
        <f t="shared" ca="1" si="17"/>
        <v>0.26705401581292748</v>
      </c>
      <c r="U140" s="1">
        <f t="shared" ca="1" si="17"/>
        <v>0.11240137153166371</v>
      </c>
      <c r="V140" s="1">
        <f t="shared" ca="1" si="15"/>
        <v>7.5959571304691081E-2</v>
      </c>
      <c r="W140" s="1">
        <f t="shared" ca="1" si="16"/>
        <v>8.0467299611223342E-2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0.21058200062588539</v>
      </c>
      <c r="E141" s="1">
        <f t="shared" ca="1" si="13"/>
        <v>0.25400263438911874</v>
      </c>
      <c r="F141" s="1">
        <f t="shared" ca="1" si="17"/>
        <v>0.30168432519583799</v>
      </c>
      <c r="G141" s="1">
        <f t="shared" ca="1" si="17"/>
        <v>0.21746769194613633</v>
      </c>
      <c r="H141" s="1">
        <f t="shared" ca="1" si="17"/>
        <v>0.14044416650407407</v>
      </c>
      <c r="I141" s="1">
        <f t="shared" ca="1" si="17"/>
        <v>0.12170208712569845</v>
      </c>
      <c r="J141" s="1">
        <f t="shared" ca="1" si="17"/>
        <v>0.26889244286158326</v>
      </c>
      <c r="K141" s="1">
        <f t="shared" ca="1" si="17"/>
        <v>0.52095382358006437</v>
      </c>
      <c r="L141" s="1">
        <f t="shared" ca="1" si="17"/>
        <v>0.53965672771609374</v>
      </c>
      <c r="M141" s="1">
        <f t="shared" ca="1" si="17"/>
        <v>0.2834500262181196</v>
      </c>
      <c r="N141" s="1">
        <f t="shared" ca="1" si="17"/>
        <v>0.1676349207511873</v>
      </c>
      <c r="O141" s="1">
        <f t="shared" ca="1" si="17"/>
        <v>0.30781663679097165</v>
      </c>
      <c r="P141" s="1">
        <f t="shared" ca="1" si="17"/>
        <v>0.47160140902289271</v>
      </c>
      <c r="Q141" s="1">
        <f t="shared" ca="1" si="17"/>
        <v>0.32953900912353595</v>
      </c>
      <c r="R141" s="1">
        <f t="shared" ca="1" si="17"/>
        <v>0.1845965888644707</v>
      </c>
      <c r="S141" s="1">
        <f t="shared" ca="1" si="17"/>
        <v>0.15344318978169072</v>
      </c>
      <c r="T141" s="1">
        <f t="shared" ca="1" si="17"/>
        <v>0.14178559813781927</v>
      </c>
      <c r="U141" s="1">
        <f t="shared" ca="1" si="17"/>
        <v>0.17026631518949192</v>
      </c>
      <c r="V141" s="1">
        <f t="shared" ca="1" si="15"/>
        <v>0.18504013102331721</v>
      </c>
      <c r="W141" s="1">
        <f t="shared" ca="1" si="16"/>
        <v>9.8798962166335741E-2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0.10636307674271021</v>
      </c>
      <c r="E142" s="1">
        <f t="shared" ca="1" si="13"/>
        <v>0.26349993785490661</v>
      </c>
      <c r="F142" s="1">
        <f t="shared" ca="1" si="17"/>
        <v>0.40372722675867401</v>
      </c>
      <c r="G142" s="1">
        <f t="shared" ca="1" si="17"/>
        <v>0.22929663052628704</v>
      </c>
      <c r="H142" s="1">
        <f t="shared" ca="1" si="17"/>
        <v>2.8767364799526629E-2</v>
      </c>
      <c r="I142" s="1">
        <f t="shared" ca="1" si="17"/>
        <v>1.4255089700484096E-2</v>
      </c>
      <c r="J142" s="1">
        <f t="shared" ca="1" si="17"/>
        <v>0.15222882329084153</v>
      </c>
      <c r="K142" s="1">
        <f t="shared" ca="1" si="17"/>
        <v>0.3172922820656956</v>
      </c>
      <c r="L142" s="1">
        <f t="shared" ca="1" si="17"/>
        <v>0.21952734640717481</v>
      </c>
      <c r="M142" s="1">
        <f t="shared" ca="1" si="17"/>
        <v>9.075164325415748E-2</v>
      </c>
      <c r="N142" s="1">
        <f t="shared" ca="1" si="17"/>
        <v>8.7608971493726887E-2</v>
      </c>
      <c r="O142" s="1">
        <f t="shared" ca="1" si="17"/>
        <v>0.13394219996304008</v>
      </c>
      <c r="P142" s="1">
        <f t="shared" ca="1" si="17"/>
        <v>0.13051002428020825</v>
      </c>
      <c r="Q142" s="1">
        <f t="shared" ca="1" si="17"/>
        <v>8.8787239984879723E-2</v>
      </c>
      <c r="R142" s="1">
        <f t="shared" ca="1" si="17"/>
        <v>7.476075118187693E-2</v>
      </c>
      <c r="S142" s="1">
        <f t="shared" ca="1" si="17"/>
        <v>0.20971901438262736</v>
      </c>
      <c r="T142" s="1">
        <f t="shared" ca="1" si="17"/>
        <v>0.35611506026397322</v>
      </c>
      <c r="U142" s="1">
        <f t="shared" ca="1" si="17"/>
        <v>0.21950631805228804</v>
      </c>
      <c r="V142" s="1">
        <f t="shared" ca="1" si="15"/>
        <v>5.9707326750394848E-2</v>
      </c>
      <c r="W142" s="1">
        <f t="shared" ca="1" si="16"/>
        <v>-3.370846852165129E-2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0.10300138823547333</v>
      </c>
      <c r="E143" s="1">
        <f t="shared" ca="1" si="13"/>
        <v>0.12198943760574729</v>
      </c>
      <c r="F143" s="1">
        <f t="shared" ca="1" si="17"/>
        <v>0.1359660872972755</v>
      </c>
      <c r="G143" s="1">
        <f t="shared" ca="1" si="17"/>
        <v>0.10032363698947995</v>
      </c>
      <c r="H143" s="1">
        <f t="shared" ca="1" si="17"/>
        <v>7.7215599711938573E-2</v>
      </c>
      <c r="I143" s="1">
        <f t="shared" ca="1" si="17"/>
        <v>4.5768212035122373E-2</v>
      </c>
      <c r="J143" s="1">
        <f t="shared" ca="1" si="17"/>
        <v>0.10305853074361182</v>
      </c>
      <c r="K143" s="1">
        <f t="shared" ca="1" si="17"/>
        <v>0.28269548993286525</v>
      </c>
      <c r="L143" s="1">
        <f t="shared" ca="1" si="17"/>
        <v>0.40821693883805282</v>
      </c>
      <c r="M143" s="1">
        <f t="shared" ca="1" si="17"/>
        <v>0.26285380496474869</v>
      </c>
      <c r="N143" s="1">
        <f t="shared" ca="1" si="17"/>
        <v>0.11802804335311104</v>
      </c>
      <c r="O143" s="1">
        <f t="shared" ca="1" si="17"/>
        <v>0.14471850307815698</v>
      </c>
      <c r="P143" s="1">
        <f t="shared" ca="1" si="17"/>
        <v>0.22237173732478444</v>
      </c>
      <c r="Q143" s="1">
        <f t="shared" ca="1" si="17"/>
        <v>0.14745329545446306</v>
      </c>
      <c r="R143" s="1">
        <f t="shared" ca="1" si="17"/>
        <v>0.15831116592668706</v>
      </c>
      <c r="S143" s="1">
        <f t="shared" ca="1" si="17"/>
        <v>0.2505291001255564</v>
      </c>
      <c r="T143" s="1">
        <f t="shared" ca="1" si="17"/>
        <v>0.13272822353902913</v>
      </c>
      <c r="U143" s="1">
        <f t="shared" ref="U143:U158" ca="1" si="18">(U93+0.6*(V93+T93)+0.15*(S93+W93))/(1+2*0.6+2*0.15)</f>
        <v>-1.7849976883288605E-2</v>
      </c>
      <c r="V143" s="1">
        <f t="shared" ca="1" si="15"/>
        <v>-5.6692097997063297E-2</v>
      </c>
      <c r="W143" s="1">
        <f t="shared" ca="1" si="16"/>
        <v>-8.1099729910191851E-3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6.0835536755301109E-2</v>
      </c>
      <c r="E144" s="1">
        <f t="shared" ca="1" si="13"/>
        <v>0.21795590021600025</v>
      </c>
      <c r="F144" s="1">
        <f t="shared" ref="F144:T158" ca="1" si="19">(F94+0.6*(G94+E94)+0.15*(D94+H94))/(1+2*0.6+2*0.15)</f>
        <v>0.41160530404355578</v>
      </c>
      <c r="G144" s="1">
        <f t="shared" ca="1" si="19"/>
        <v>0.31016608923911332</v>
      </c>
      <c r="H144" s="1">
        <f t="shared" ca="1" si="19"/>
        <v>0.13661788250491264</v>
      </c>
      <c r="I144" s="1">
        <f t="shared" ca="1" si="19"/>
        <v>4.3524242578295402E-2</v>
      </c>
      <c r="J144" s="1">
        <f t="shared" ca="1" si="19"/>
        <v>0.23148137466023228</v>
      </c>
      <c r="K144" s="1">
        <f t="shared" ca="1" si="19"/>
        <v>0.59527620735923692</v>
      </c>
      <c r="L144" s="1">
        <f t="shared" ca="1" si="19"/>
        <v>0.60185554140559561</v>
      </c>
      <c r="M144" s="1">
        <f t="shared" ca="1" si="19"/>
        <v>0.33086428882331625</v>
      </c>
      <c r="N144" s="1">
        <f t="shared" ca="1" si="19"/>
        <v>0.27172456455572175</v>
      </c>
      <c r="O144" s="1">
        <f t="shared" ca="1" si="19"/>
        <v>0.38664238894057623</v>
      </c>
      <c r="P144" s="1">
        <f t="shared" ca="1" si="19"/>
        <v>0.34680681309837535</v>
      </c>
      <c r="Q144" s="1">
        <f t="shared" ca="1" si="19"/>
        <v>0.18459757461276904</v>
      </c>
      <c r="R144" s="1">
        <f t="shared" ca="1" si="19"/>
        <v>0.14227426839780982</v>
      </c>
      <c r="S144" s="1">
        <f t="shared" ca="1" si="19"/>
        <v>0.27989026344182233</v>
      </c>
      <c r="T144" s="1">
        <f t="shared" ca="1" si="19"/>
        <v>0.41838242425113059</v>
      </c>
      <c r="U144" s="1">
        <f t="shared" ca="1" si="18"/>
        <v>0.23339058638905269</v>
      </c>
      <c r="V144" s="1">
        <f t="shared" ca="1" si="15"/>
        <v>6.2875608397416363E-2</v>
      </c>
      <c r="W144" s="1">
        <f t="shared" ca="1" si="16"/>
        <v>5.1337444234916929E-2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-3.1216313892208858E-2</v>
      </c>
      <c r="E145" s="1">
        <f t="shared" ca="1" si="13"/>
        <v>9.5705041968178847E-2</v>
      </c>
      <c r="F145" s="1">
        <f t="shared" ca="1" si="19"/>
        <v>0.18387374352622354</v>
      </c>
      <c r="G145" s="1">
        <f t="shared" ca="1" si="19"/>
        <v>0.14653871165948884</v>
      </c>
      <c r="H145" s="1">
        <f t="shared" ca="1" si="19"/>
        <v>5.5147576578339276E-2</v>
      </c>
      <c r="I145" s="1">
        <f t="shared" ca="1" si="19"/>
        <v>4.7727219953037532E-2</v>
      </c>
      <c r="J145" s="1">
        <f t="shared" ca="1" si="19"/>
        <v>0.17440741930785023</v>
      </c>
      <c r="K145" s="1">
        <f t="shared" ca="1" si="19"/>
        <v>0.31201767001687064</v>
      </c>
      <c r="L145" s="1">
        <f t="shared" ca="1" si="19"/>
        <v>0.21031414850126562</v>
      </c>
      <c r="M145" s="1">
        <f t="shared" ca="1" si="19"/>
        <v>8.9696710778147379E-2</v>
      </c>
      <c r="N145" s="1">
        <f t="shared" ca="1" si="19"/>
        <v>2.337935950198048E-2</v>
      </c>
      <c r="O145" s="1">
        <f t="shared" ca="1" si="19"/>
        <v>7.4084710379616461E-2</v>
      </c>
      <c r="P145" s="1">
        <f t="shared" ca="1" si="19"/>
        <v>0.22026472089112037</v>
      </c>
      <c r="Q145" s="1">
        <f t="shared" ca="1" si="19"/>
        <v>0.34870606777835617</v>
      </c>
      <c r="R145" s="1">
        <f t="shared" ca="1" si="19"/>
        <v>0.42679907120027483</v>
      </c>
      <c r="S145" s="1">
        <f t="shared" ca="1" si="19"/>
        <v>0.57983524757007987</v>
      </c>
      <c r="T145" s="1">
        <f t="shared" ca="1" si="19"/>
        <v>0.5467595260526118</v>
      </c>
      <c r="U145" s="1">
        <f t="shared" ca="1" si="18"/>
        <v>0.36462088500611234</v>
      </c>
      <c r="V145" s="1">
        <f t="shared" ca="1" si="15"/>
        <v>0.23534462334589926</v>
      </c>
      <c r="W145" s="1">
        <f t="shared" ca="1" si="16"/>
        <v>0.16124221340691247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4.226277680639641E-2</v>
      </c>
      <c r="E146" s="1">
        <f t="shared" ca="1" si="13"/>
        <v>0.24335366673498524</v>
      </c>
      <c r="F146" s="1">
        <f t="shared" ca="1" si="19"/>
        <v>0.42362939885293249</v>
      </c>
      <c r="G146" s="1">
        <f t="shared" ca="1" si="19"/>
        <v>0.3449193573666921</v>
      </c>
      <c r="H146" s="1">
        <f t="shared" ca="1" si="19"/>
        <v>0.23258842746445296</v>
      </c>
      <c r="I146" s="1">
        <f t="shared" ca="1" si="19"/>
        <v>0.19739451215498843</v>
      </c>
      <c r="J146" s="1">
        <f t="shared" ca="1" si="19"/>
        <v>0.35703747229606919</v>
      </c>
      <c r="K146" s="1">
        <f t="shared" ca="1" si="19"/>
        <v>0.68499666458944575</v>
      </c>
      <c r="L146" s="1">
        <f t="shared" ca="1" si="19"/>
        <v>0.67974234501763553</v>
      </c>
      <c r="M146" s="1">
        <f t="shared" ca="1" si="19"/>
        <v>0.3405217873430168</v>
      </c>
      <c r="N146" s="1">
        <f t="shared" ca="1" si="19"/>
        <v>0.11731714140668725</v>
      </c>
      <c r="O146" s="1">
        <f t="shared" ca="1" si="19"/>
        <v>0.21926372487866255</v>
      </c>
      <c r="P146" s="1">
        <f t="shared" ca="1" si="19"/>
        <v>0.29091800569690052</v>
      </c>
      <c r="Q146" s="1">
        <f t="shared" ca="1" si="19"/>
        <v>8.2863275028924016E-2</v>
      </c>
      <c r="R146" s="1">
        <f t="shared" ca="1" si="19"/>
        <v>3.0647088600037488E-2</v>
      </c>
      <c r="S146" s="1">
        <f t="shared" ca="1" si="19"/>
        <v>0.19195263617221686</v>
      </c>
      <c r="T146" s="1">
        <f t="shared" ca="1" si="19"/>
        <v>0.392056456124868</v>
      </c>
      <c r="U146" s="1">
        <f t="shared" ca="1" si="18"/>
        <v>0.38055862679516211</v>
      </c>
      <c r="V146" s="1">
        <f t="shared" ca="1" si="15"/>
        <v>0.35843845887269193</v>
      </c>
      <c r="W146" s="1">
        <f t="shared" ca="1" si="16"/>
        <v>0.23534878213967739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9.3145847036279109E-2</v>
      </c>
      <c r="E147" s="1">
        <f t="shared" ca="1" si="13"/>
        <v>0.25872024925792808</v>
      </c>
      <c r="F147" s="1">
        <f t="shared" ca="1" si="19"/>
        <v>0.42773860533660174</v>
      </c>
      <c r="G147" s="1">
        <f t="shared" ca="1" si="19"/>
        <v>0.453695074109143</v>
      </c>
      <c r="H147" s="1">
        <f t="shared" ca="1" si="19"/>
        <v>0.49328928152633189</v>
      </c>
      <c r="I147" s="1">
        <f t="shared" ca="1" si="19"/>
        <v>0.34103385384775392</v>
      </c>
      <c r="J147" s="1">
        <f t="shared" ca="1" si="19"/>
        <v>0.15274167273519135</v>
      </c>
      <c r="K147" s="1">
        <f t="shared" ca="1" si="19"/>
        <v>3.3911222287644135E-2</v>
      </c>
      <c r="L147" s="1">
        <f t="shared" ca="1" si="19"/>
        <v>1.6874240888285635E-2</v>
      </c>
      <c r="M147" s="1">
        <f t="shared" ca="1" si="19"/>
        <v>3.2350211383049388E-2</v>
      </c>
      <c r="N147" s="1">
        <f t="shared" ca="1" si="19"/>
        <v>3.0013806858355134E-2</v>
      </c>
      <c r="O147" s="1">
        <f t="shared" ca="1" si="19"/>
        <v>5.0650418548823496E-2</v>
      </c>
      <c r="P147" s="1">
        <f t="shared" ca="1" si="19"/>
        <v>0.19683742788966485</v>
      </c>
      <c r="Q147" s="1">
        <f t="shared" ca="1" si="19"/>
        <v>0.38879208066674453</v>
      </c>
      <c r="R147" s="1">
        <f t="shared" ca="1" si="19"/>
        <v>0.32151584134684208</v>
      </c>
      <c r="S147" s="1">
        <f t="shared" ca="1" si="19"/>
        <v>0.19656902088825046</v>
      </c>
      <c r="T147" s="1">
        <f t="shared" ca="1" si="19"/>
        <v>0.11669745235470955</v>
      </c>
      <c r="U147" s="1">
        <f t="shared" ca="1" si="18"/>
        <v>0.1622719273929735</v>
      </c>
      <c r="V147" s="1">
        <f t="shared" ca="1" si="15"/>
        <v>0.27465126533257628</v>
      </c>
      <c r="W147" s="1">
        <f t="shared" ca="1" si="16"/>
        <v>0.25135830348504784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8.0813976299504028E-2</v>
      </c>
      <c r="E148" s="1">
        <f t="shared" ca="1" si="13"/>
        <v>8.2141167737173892E-2</v>
      </c>
      <c r="F148" s="1">
        <f t="shared" ca="1" si="19"/>
        <v>0.12055058721413422</v>
      </c>
      <c r="G148" s="1">
        <f t="shared" ca="1" si="19"/>
        <v>0.25208590006883858</v>
      </c>
      <c r="H148" s="1">
        <f t="shared" ca="1" si="19"/>
        <v>0.36967187427268622</v>
      </c>
      <c r="I148" s="1">
        <f t="shared" ca="1" si="19"/>
        <v>0.25022671355183845</v>
      </c>
      <c r="J148" s="1">
        <f t="shared" ca="1" si="19"/>
        <v>0.11672537404270263</v>
      </c>
      <c r="K148" s="1">
        <f t="shared" ca="1" si="19"/>
        <v>4.9997329295559473E-2</v>
      </c>
      <c r="L148" s="1">
        <f t="shared" ca="1" si="19"/>
        <v>1.7706729108545934E-2</v>
      </c>
      <c r="M148" s="1">
        <f t="shared" ca="1" si="19"/>
        <v>-3.4892342004651154E-2</v>
      </c>
      <c r="N148" s="1">
        <f t="shared" ca="1" si="19"/>
        <v>1.1958163774106189E-5</v>
      </c>
      <c r="O148" s="1">
        <f t="shared" ca="1" si="19"/>
        <v>0.18295487611426708</v>
      </c>
      <c r="P148" s="1">
        <f t="shared" ca="1" si="19"/>
        <v>0.48241068109363799</v>
      </c>
      <c r="Q148" s="1">
        <f t="shared" ca="1" si="19"/>
        <v>0.58274484076353772</v>
      </c>
      <c r="R148" s="1">
        <f t="shared" ca="1" si="19"/>
        <v>0.41899268949972146</v>
      </c>
      <c r="S148" s="1">
        <f t="shared" ca="1" si="19"/>
        <v>0.29685724122149432</v>
      </c>
      <c r="T148" s="1">
        <f t="shared" ca="1" si="19"/>
        <v>0.20010612263015509</v>
      </c>
      <c r="U148" s="1">
        <f t="shared" ca="1" si="18"/>
        <v>0.22594041356622879</v>
      </c>
      <c r="V148" s="1">
        <f t="shared" ca="1" si="15"/>
        <v>0.30012972261658705</v>
      </c>
      <c r="W148" s="1">
        <f t="shared" ca="1" si="16"/>
        <v>0.22098465189325495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-1.6442994802970606E-2</v>
      </c>
      <c r="E149" s="1">
        <f t="shared" ca="1" si="13"/>
        <v>0.21890735109445739</v>
      </c>
      <c r="F149" s="1">
        <f t="shared" ca="1" si="19"/>
        <v>0.43536332882139844</v>
      </c>
      <c r="G149" s="1">
        <f t="shared" ca="1" si="19"/>
        <v>0.44549434636287383</v>
      </c>
      <c r="H149" s="1">
        <f t="shared" ca="1" si="19"/>
        <v>0.45366447414338662</v>
      </c>
      <c r="I149" s="1">
        <f t="shared" ca="1" si="19"/>
        <v>0.35137855606157553</v>
      </c>
      <c r="J149" s="1">
        <f t="shared" ca="1" si="19"/>
        <v>0.40353526427639502</v>
      </c>
      <c r="K149" s="1">
        <f t="shared" ca="1" si="19"/>
        <v>0.69150309296969426</v>
      </c>
      <c r="L149" s="1">
        <f t="shared" ca="1" si="19"/>
        <v>0.84292242662994177</v>
      </c>
      <c r="M149" s="1">
        <f t="shared" ca="1" si="19"/>
        <v>0.68292486836615518</v>
      </c>
      <c r="N149" s="1">
        <f t="shared" ca="1" si="19"/>
        <v>0.46000402719162226</v>
      </c>
      <c r="O149" s="1">
        <f t="shared" ca="1" si="19"/>
        <v>0.53226004067715615</v>
      </c>
      <c r="P149" s="1">
        <f t="shared" ca="1" si="19"/>
        <v>0.57218520924367045</v>
      </c>
      <c r="Q149" s="1">
        <f t="shared" ca="1" si="19"/>
        <v>0.32193694915708093</v>
      </c>
      <c r="R149" s="1">
        <f t="shared" ca="1" si="19"/>
        <v>0.15982567538358966</v>
      </c>
      <c r="S149" s="1">
        <f t="shared" ca="1" si="19"/>
        <v>0.28238966062427984</v>
      </c>
      <c r="T149" s="1">
        <f t="shared" ca="1" si="19"/>
        <v>0.48918512778072165</v>
      </c>
      <c r="U149" s="1">
        <f t="shared" ca="1" si="18"/>
        <v>0.49996956657232178</v>
      </c>
      <c r="V149" s="1">
        <f t="shared" ca="1" si="15"/>
        <v>0.48966920058461394</v>
      </c>
      <c r="W149" s="1">
        <f t="shared" ca="1" si="16"/>
        <v>0.34095829091187507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0.13547469086765765</v>
      </c>
      <c r="E150" s="1">
        <f t="shared" ca="1" si="13"/>
        <v>0.29553922917622488</v>
      </c>
      <c r="F150" s="1">
        <f t="shared" ca="1" si="19"/>
        <v>0.45722811467217772</v>
      </c>
      <c r="G150" s="1">
        <f t="shared" ca="1" si="19"/>
        <v>0.48135896775743647</v>
      </c>
      <c r="H150" s="1">
        <f t="shared" ca="1" si="19"/>
        <v>0.49888277560251676</v>
      </c>
      <c r="I150" s="1">
        <f t="shared" ca="1" si="19"/>
        <v>0.3300577425425546</v>
      </c>
      <c r="J150" s="1">
        <f t="shared" ca="1" si="19"/>
        <v>0.34937442787296458</v>
      </c>
      <c r="K150" s="1">
        <f t="shared" ca="1" si="19"/>
        <v>0.64795240367302254</v>
      </c>
      <c r="L150" s="1">
        <f t="shared" ca="1" si="19"/>
        <v>0.75097853137816906</v>
      </c>
      <c r="M150" s="1">
        <f t="shared" ca="1" si="19"/>
        <v>0.50660036218677784</v>
      </c>
      <c r="N150" s="1">
        <f t="shared" ca="1" si="19"/>
        <v>0.27272040791382568</v>
      </c>
      <c r="O150" s="1">
        <f t="shared" ca="1" si="19"/>
        <v>0.33406401325928942</v>
      </c>
      <c r="P150" s="1">
        <f t="shared" ca="1" si="19"/>
        <v>0.40536962624383799</v>
      </c>
      <c r="Q150" s="1">
        <f t="shared" ca="1" si="19"/>
        <v>0.17939110778943437</v>
      </c>
      <c r="R150" s="1">
        <f t="shared" ca="1" si="19"/>
        <v>-6.4612260990910327E-3</v>
      </c>
      <c r="S150" s="1">
        <f t="shared" ca="1" si="19"/>
        <v>3.6186471199931937E-2</v>
      </c>
      <c r="T150" s="1">
        <f t="shared" ca="1" si="19"/>
        <v>0.15664145331203178</v>
      </c>
      <c r="U150" s="1">
        <f t="shared" ca="1" si="18"/>
        <v>0.12491406295219838</v>
      </c>
      <c r="V150" s="1">
        <f t="shared" ca="1" si="15"/>
        <v>9.4461152488798161E-2</v>
      </c>
      <c r="W150" s="1">
        <f t="shared" ca="1" si="16"/>
        <v>5.3551727638164362E-2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-7.552212879000253E-2</v>
      </c>
      <c r="E151" s="1">
        <f t="shared" ca="1" si="13"/>
        <v>-5.0560706244189652E-2</v>
      </c>
      <c r="F151" s="1">
        <f t="shared" ca="1" si="19"/>
        <v>-5.3532220461309597E-3</v>
      </c>
      <c r="G151" s="1">
        <f t="shared" ca="1" si="19"/>
        <v>-1.9447689118617674E-3</v>
      </c>
      <c r="H151" s="1">
        <f t="shared" ca="1" si="19"/>
        <v>1.2895873978428396E-2</v>
      </c>
      <c r="I151" s="1">
        <f t="shared" ca="1" si="19"/>
        <v>3.8812074024623798E-2</v>
      </c>
      <c r="J151" s="1">
        <f t="shared" ca="1" si="19"/>
        <v>5.7601057453385604E-2</v>
      </c>
      <c r="K151" s="1">
        <f t="shared" ca="1" si="19"/>
        <v>7.3960202800149435E-2</v>
      </c>
      <c r="L151" s="1">
        <f t="shared" ca="1" si="19"/>
        <v>0.11135497637464839</v>
      </c>
      <c r="M151" s="1">
        <f t="shared" ca="1" si="19"/>
        <v>0.10364017245061174</v>
      </c>
      <c r="N151" s="1">
        <f t="shared" ca="1" si="19"/>
        <v>6.1366333654237923E-2</v>
      </c>
      <c r="O151" s="1">
        <f t="shared" ca="1" si="19"/>
        <v>0.13005690514164403</v>
      </c>
      <c r="P151" s="1">
        <f t="shared" ca="1" si="19"/>
        <v>0.30266702682670393</v>
      </c>
      <c r="Q151" s="1">
        <f t="shared" ca="1" si="19"/>
        <v>0.42820027160444923</v>
      </c>
      <c r="R151" s="1">
        <f t="shared" ca="1" si="19"/>
        <v>0.37861258630597461</v>
      </c>
      <c r="S151" s="1">
        <f t="shared" ca="1" si="19"/>
        <v>0.35344482604044264</v>
      </c>
      <c r="T151" s="1">
        <f t="shared" ca="1" si="19"/>
        <v>0.24522091301640109</v>
      </c>
      <c r="U151" s="1">
        <f t="shared" ca="1" si="18"/>
        <v>0.26102542674095608</v>
      </c>
      <c r="V151" s="1">
        <f t="shared" ca="1" si="15"/>
        <v>0.37517546017697884</v>
      </c>
      <c r="W151" s="1">
        <f t="shared" ca="1" si="16"/>
        <v>0.29987128987018075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4.5802057882498026E-2</v>
      </c>
      <c r="E152" s="1">
        <f t="shared" ca="1" si="13"/>
        <v>2.5580582779140482E-2</v>
      </c>
      <c r="F152" s="1">
        <f t="shared" ca="1" si="19"/>
        <v>1.2946052907758809E-2</v>
      </c>
      <c r="G152" s="1">
        <f t="shared" ca="1" si="19"/>
        <v>3.54134973662205E-2</v>
      </c>
      <c r="H152" s="1">
        <f t="shared" ca="1" si="19"/>
        <v>7.611181882966192E-2</v>
      </c>
      <c r="I152" s="1">
        <f t="shared" ca="1" si="19"/>
        <v>8.8991099596271508E-2</v>
      </c>
      <c r="J152" s="1">
        <f t="shared" ca="1" si="19"/>
        <v>0.12381704108432827</v>
      </c>
      <c r="K152" s="1">
        <f t="shared" ca="1" si="19"/>
        <v>0.20839441776660497</v>
      </c>
      <c r="L152" s="1">
        <f t="shared" ca="1" si="19"/>
        <v>0.25819683774295638</v>
      </c>
      <c r="M152" s="1">
        <f t="shared" ca="1" si="19"/>
        <v>0.12414335163273782</v>
      </c>
      <c r="N152" s="1">
        <f t="shared" ca="1" si="19"/>
        <v>8.4155125629388386E-2</v>
      </c>
      <c r="O152" s="1">
        <f t="shared" ca="1" si="19"/>
        <v>0.27065624270655037</v>
      </c>
      <c r="P152" s="1">
        <f t="shared" ca="1" si="19"/>
        <v>0.57971393391131998</v>
      </c>
      <c r="Q152" s="1">
        <f t="shared" ca="1" si="19"/>
        <v>0.66733264317378171</v>
      </c>
      <c r="R152" s="1">
        <f t="shared" ca="1" si="19"/>
        <v>0.45414642105936742</v>
      </c>
      <c r="S152" s="1">
        <f t="shared" ca="1" si="19"/>
        <v>0.2699380190298018</v>
      </c>
      <c r="T152" s="1">
        <f t="shared" ca="1" si="19"/>
        <v>0.19612904245987731</v>
      </c>
      <c r="U152" s="1">
        <f t="shared" ca="1" si="18"/>
        <v>0.31497648888676177</v>
      </c>
      <c r="V152" s="1">
        <f t="shared" ca="1" si="15"/>
        <v>0.48151614722666919</v>
      </c>
      <c r="W152" s="1">
        <f t="shared" ca="1" si="16"/>
        <v>0.37905590607009948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5.9361145465209278E-2</v>
      </c>
      <c r="E153" s="1">
        <f t="shared" ca="1" si="13"/>
        <v>0.22981344114152769</v>
      </c>
      <c r="F153" s="1">
        <f t="shared" ca="1" si="19"/>
        <v>0.44670743859069129</v>
      </c>
      <c r="G153" s="1">
        <f t="shared" ca="1" si="19"/>
        <v>0.46666454800348045</v>
      </c>
      <c r="H153" s="1">
        <f t="shared" ca="1" si="19"/>
        <v>0.40090854277446508</v>
      </c>
      <c r="I153" s="1">
        <f t="shared" ca="1" si="19"/>
        <v>0.20516746472359992</v>
      </c>
      <c r="J153" s="1">
        <f t="shared" ca="1" si="19"/>
        <v>0.23944220005460592</v>
      </c>
      <c r="K153" s="1">
        <f t="shared" ca="1" si="19"/>
        <v>0.42044189997481707</v>
      </c>
      <c r="L153" s="1">
        <f t="shared" ca="1" si="19"/>
        <v>0.32150736270064628</v>
      </c>
      <c r="M153" s="1">
        <f t="shared" ca="1" si="19"/>
        <v>8.8354554290864779E-2</v>
      </c>
      <c r="N153" s="1">
        <f t="shared" ca="1" si="19"/>
        <v>2.0193147450890445E-2</v>
      </c>
      <c r="O153" s="1">
        <f t="shared" ca="1" si="19"/>
        <v>4.8452194833400838E-2</v>
      </c>
      <c r="P153" s="1">
        <f t="shared" ca="1" si="19"/>
        <v>3.4257965223521321E-2</v>
      </c>
      <c r="Q153" s="1">
        <f t="shared" ca="1" si="19"/>
        <v>5.973336548589072E-2</v>
      </c>
      <c r="R153" s="1">
        <f t="shared" ca="1" si="19"/>
        <v>0.23976469084693447</v>
      </c>
      <c r="S153" s="1">
        <f t="shared" ca="1" si="19"/>
        <v>0.38177735338589491</v>
      </c>
      <c r="T153" s="1">
        <f t="shared" ca="1" si="19"/>
        <v>0.20511520678923403</v>
      </c>
      <c r="U153" s="1">
        <f t="shared" ca="1" si="18"/>
        <v>5.8576761596420265E-2</v>
      </c>
      <c r="V153" s="1">
        <f t="shared" ca="1" si="15"/>
        <v>2.8216854889114018E-2</v>
      </c>
      <c r="W153" s="1">
        <f t="shared" ca="1" si="16"/>
        <v>-6.2452292150346599E-3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-2.2005429954679585E-2</v>
      </c>
      <c r="E154" s="1">
        <f t="shared" ca="1" si="13"/>
        <v>6.51004910024858E-2</v>
      </c>
      <c r="F154" s="1">
        <f t="shared" ca="1" si="19"/>
        <v>0.20278753629874852</v>
      </c>
      <c r="G154" s="1">
        <f t="shared" ca="1" si="19"/>
        <v>0.29004906458960322</v>
      </c>
      <c r="H154" s="1">
        <f t="shared" ca="1" si="19"/>
        <v>0.3459286323538463</v>
      </c>
      <c r="I154" s="1">
        <f t="shared" ca="1" si="19"/>
        <v>0.23038903842528441</v>
      </c>
      <c r="J154" s="1">
        <f t="shared" ca="1" si="19"/>
        <v>0.32878976075560706</v>
      </c>
      <c r="K154" s="1">
        <f t="shared" ca="1" si="19"/>
        <v>0.54999281424759205</v>
      </c>
      <c r="L154" s="1">
        <f t="shared" ca="1" si="19"/>
        <v>0.39240138671999147</v>
      </c>
      <c r="M154" s="1">
        <f t="shared" ca="1" si="19"/>
        <v>9.0072111888605394E-2</v>
      </c>
      <c r="N154" s="1">
        <f t="shared" ca="1" si="19"/>
        <v>-7.0600211091745579E-2</v>
      </c>
      <c r="O154" s="1">
        <f t="shared" ca="1" si="19"/>
        <v>-8.4876626468622707E-2</v>
      </c>
      <c r="P154" s="1">
        <f t="shared" ca="1" si="19"/>
        <v>-2.9939150554185334E-2</v>
      </c>
      <c r="Q154" s="1">
        <f t="shared" ca="1" si="19"/>
        <v>0.10926553372379891</v>
      </c>
      <c r="R154" s="1">
        <f t="shared" ca="1" si="19"/>
        <v>0.32714811781121156</v>
      </c>
      <c r="S154" s="1">
        <f t="shared" ca="1" si="19"/>
        <v>0.59422570189046031</v>
      </c>
      <c r="T154" s="1">
        <f t="shared" ca="1" si="19"/>
        <v>0.60439970577867208</v>
      </c>
      <c r="U154" s="1">
        <f t="shared" ca="1" si="18"/>
        <v>0.31423802041976096</v>
      </c>
      <c r="V154" s="1">
        <f t="shared" ca="1" si="15"/>
        <v>0.10064562570850667</v>
      </c>
      <c r="W154" s="1">
        <f t="shared" ca="1" si="16"/>
        <v>3.5459873636698322E-2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-1.6675752457607631E-2</v>
      </c>
      <c r="E155" s="1">
        <f t="shared" ca="1" si="13"/>
        <v>0.15758474209760195</v>
      </c>
      <c r="F155" s="1">
        <f t="shared" ca="1" si="19"/>
        <v>0.38332678064573955</v>
      </c>
      <c r="G155" s="1">
        <f t="shared" ca="1" si="19"/>
        <v>0.45826051085916564</v>
      </c>
      <c r="H155" s="1">
        <f t="shared" ca="1" si="19"/>
        <v>0.43707105610210767</v>
      </c>
      <c r="I155" s="1">
        <f t="shared" ca="1" si="19"/>
        <v>0.25702364411802148</v>
      </c>
      <c r="J155" s="1">
        <f t="shared" ca="1" si="19"/>
        <v>0.30708424311421734</v>
      </c>
      <c r="K155" s="1">
        <f t="shared" ca="1" si="19"/>
        <v>0.54928454348943956</v>
      </c>
      <c r="L155" s="1">
        <f t="shared" ca="1" si="19"/>
        <v>0.56417493240661809</v>
      </c>
      <c r="M155" s="1">
        <f t="shared" ca="1" si="19"/>
        <v>0.26339775393333942</v>
      </c>
      <c r="N155" s="1">
        <f t="shared" ca="1" si="19"/>
        <v>0.11889846340076056</v>
      </c>
      <c r="O155" s="1">
        <f t="shared" ca="1" si="19"/>
        <v>0.26998470226157856</v>
      </c>
      <c r="P155" s="1">
        <f t="shared" ca="1" si="19"/>
        <v>0.40278967272087901</v>
      </c>
      <c r="Q155" s="1">
        <f t="shared" ca="1" si="19"/>
        <v>0.24029237532693309</v>
      </c>
      <c r="R155" s="1">
        <f t="shared" ca="1" si="19"/>
        <v>0.14355489314287112</v>
      </c>
      <c r="S155" s="1">
        <f t="shared" ca="1" si="19"/>
        <v>0.16251689752992488</v>
      </c>
      <c r="T155" s="1">
        <f t="shared" ca="1" si="19"/>
        <v>6.9701917900665558E-2</v>
      </c>
      <c r="U155" s="1">
        <f t="shared" ca="1" si="18"/>
        <v>5.281864454258027E-2</v>
      </c>
      <c r="V155" s="1">
        <f t="shared" ca="1" si="15"/>
        <v>0.12677695299412151</v>
      </c>
      <c r="W155" s="1">
        <f t="shared" ca="1" si="16"/>
        <v>0.1325197831906694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-2.9454729840727469E-2</v>
      </c>
      <c r="E156" s="1">
        <f t="shared" ca="1" si="13"/>
        <v>6.4147534138823672E-3</v>
      </c>
      <c r="F156" s="1">
        <f t="shared" ca="1" si="19"/>
        <v>0.11752005120601472</v>
      </c>
      <c r="G156" s="1">
        <f t="shared" ca="1" si="19"/>
        <v>0.28296757255955562</v>
      </c>
      <c r="H156" s="1">
        <f t="shared" ca="1" si="19"/>
        <v>0.39362829274932437</v>
      </c>
      <c r="I156" s="1">
        <f t="shared" ca="1" si="19"/>
        <v>0.24757431176940486</v>
      </c>
      <c r="J156" s="1">
        <f t="shared" ca="1" si="19"/>
        <v>0.22594123897895982</v>
      </c>
      <c r="K156" s="1">
        <f t="shared" ca="1" si="19"/>
        <v>0.33203682683532876</v>
      </c>
      <c r="L156" s="1">
        <f t="shared" ca="1" si="19"/>
        <v>0.18421861030784378</v>
      </c>
      <c r="M156" s="1">
        <f t="shared" ca="1" si="19"/>
        <v>1.5482442239109407E-2</v>
      </c>
      <c r="N156" s="1">
        <f t="shared" ca="1" si="19"/>
        <v>-3.0342418495746881E-2</v>
      </c>
      <c r="O156" s="1">
        <f t="shared" ca="1" si="19"/>
        <v>5.3684491833400141E-2</v>
      </c>
      <c r="P156" s="1">
        <f t="shared" ca="1" si="19"/>
        <v>0.23884973673192245</v>
      </c>
      <c r="Q156" s="1">
        <f t="shared" ca="1" si="19"/>
        <v>0.40629699190903351</v>
      </c>
      <c r="R156" s="1">
        <f t="shared" ca="1" si="19"/>
        <v>0.34787225853162612</v>
      </c>
      <c r="S156" s="1">
        <f t="shared" ca="1" si="19"/>
        <v>0.36670503548628047</v>
      </c>
      <c r="T156" s="1">
        <f t="shared" ca="1" si="19"/>
        <v>0.42617586899442139</v>
      </c>
      <c r="U156" s="1">
        <f t="shared" ca="1" si="18"/>
        <v>0.21737718495847885</v>
      </c>
      <c r="V156" s="1">
        <f t="shared" ca="1" si="15"/>
        <v>-1.0133982580256751E-4</v>
      </c>
      <c r="W156" s="1">
        <f t="shared" ca="1" si="16"/>
        <v>-6.6204205382345477E-2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0.12287995705573992</v>
      </c>
      <c r="E157" s="1">
        <f t="shared" ca="1" si="13"/>
        <v>0.12714464295197878</v>
      </c>
      <c r="F157" s="1">
        <f t="shared" ca="1" si="19"/>
        <v>0.24099340227757166</v>
      </c>
      <c r="G157" s="1">
        <f t="shared" ca="1" si="19"/>
        <v>0.37230000375849459</v>
      </c>
      <c r="H157" s="1">
        <f t="shared" ca="1" si="19"/>
        <v>0.46637027993545388</v>
      </c>
      <c r="I157" s="1">
        <f t="shared" ca="1" si="19"/>
        <v>0.29412181526060005</v>
      </c>
      <c r="J157" s="1">
        <f t="shared" ca="1" si="19"/>
        <v>0.14047714994405658</v>
      </c>
      <c r="K157" s="1">
        <f t="shared" ca="1" si="19"/>
        <v>0.20085678579160357</v>
      </c>
      <c r="L157" s="1">
        <f t="shared" ca="1" si="19"/>
        <v>0.32625926201710359</v>
      </c>
      <c r="M157" s="1">
        <f t="shared" ca="1" si="19"/>
        <v>0.34747292745989183</v>
      </c>
      <c r="N157" s="1">
        <f t="shared" ca="1" si="19"/>
        <v>0.18444437577088196</v>
      </c>
      <c r="O157" s="1">
        <f t="shared" ca="1" si="19"/>
        <v>9.0817120114380964E-2</v>
      </c>
      <c r="P157" s="1">
        <f t="shared" ca="1" si="19"/>
        <v>7.5690702500284118E-2</v>
      </c>
      <c r="Q157" s="1">
        <f t="shared" ca="1" si="19"/>
        <v>8.3636599652429158E-2</v>
      </c>
      <c r="R157" s="1">
        <f t="shared" ca="1" si="19"/>
        <v>0.20599174431584188</v>
      </c>
      <c r="S157" s="1">
        <f t="shared" ca="1" si="19"/>
        <v>0.44695095739723711</v>
      </c>
      <c r="T157" s="1">
        <f t="shared" ca="1" si="19"/>
        <v>0.49166197759889974</v>
      </c>
      <c r="U157" s="1">
        <f t="shared" ca="1" si="18"/>
        <v>0.2337413562888789</v>
      </c>
      <c r="V157" s="1">
        <f t="shared" ca="1" si="15"/>
        <v>6.7087832581157011E-2</v>
      </c>
      <c r="W157" s="1">
        <f t="shared" ca="1" si="16"/>
        <v>3.2879574522189092E-2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-4.448308557909815E-2</v>
      </c>
      <c r="E158" s="1">
        <f t="shared" ca="1" si="13"/>
        <v>8.6149826118300469E-3</v>
      </c>
      <c r="F158" s="1">
        <f t="shared" ca="1" si="19"/>
        <v>0.12133184642311887</v>
      </c>
      <c r="G158" s="1">
        <f t="shared" ca="1" si="19"/>
        <v>0.3109692822555295</v>
      </c>
      <c r="H158" s="1">
        <f t="shared" ca="1" si="19"/>
        <v>0.44987485801906751</v>
      </c>
      <c r="I158" s="1">
        <f t="shared" ca="1" si="19"/>
        <v>0.28380877420007222</v>
      </c>
      <c r="J158" s="1">
        <f t="shared" ca="1" si="19"/>
        <v>0.20391697720742977</v>
      </c>
      <c r="K158" s="1">
        <f t="shared" ca="1" si="19"/>
        <v>0.34038237693120454</v>
      </c>
      <c r="L158" s="1">
        <f ca="1">(L108+0.6*(M108+K108)+0.15*(J108+N108))/(1+2*0.6+2*0.15)</f>
        <v>0.42859466266899438</v>
      </c>
      <c r="M158" s="1">
        <f t="shared" ca="1" si="19"/>
        <v>0.25371675573049235</v>
      </c>
      <c r="N158" s="1">
        <f t="shared" ca="1" si="19"/>
        <v>8.6488890209043642E-2</v>
      </c>
      <c r="O158" s="1">
        <f t="shared" ca="1" si="19"/>
        <v>5.3499516875864885E-2</v>
      </c>
      <c r="P158" s="1">
        <f t="shared" ca="1" si="19"/>
        <v>7.0621640131965119E-2</v>
      </c>
      <c r="Q158" s="1">
        <f t="shared" ca="1" si="19"/>
        <v>0.10610729208633476</v>
      </c>
      <c r="R158" s="1">
        <f t="shared" ca="1" si="19"/>
        <v>0.23040058636703242</v>
      </c>
      <c r="S158" s="1">
        <f t="shared" ca="1" si="19"/>
        <v>0.37632992043558305</v>
      </c>
      <c r="T158" s="1">
        <f t="shared" ca="1" si="19"/>
        <v>0.25945893667981546</v>
      </c>
      <c r="U158" s="1">
        <f t="shared" ca="1" si="18"/>
        <v>0.13811603775781311</v>
      </c>
      <c r="V158" s="1">
        <f t="shared" ca="1" si="15"/>
        <v>0.10105707351213343</v>
      </c>
      <c r="W158" s="1">
        <f ca="1">(W108+0.6*(V108)+0.15*U108)/(1+0.6+0.15)</f>
        <v>6.865059764491753E-2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2.4790537468040347E-2</v>
      </c>
      <c r="E160" s="3">
        <f t="shared" ref="E160:W160" ca="1" si="20">AVERAGE(E111:E134)</f>
        <v>2.6132911687271845E-2</v>
      </c>
      <c r="F160" s="3">
        <f t="shared" ca="1" si="20"/>
        <v>3.6253607069842889E-2</v>
      </c>
      <c r="G160" s="3">
        <f t="shared" ca="1" si="20"/>
        <v>3.9954273819062115E-2</v>
      </c>
      <c r="H160" s="3">
        <f t="shared" ca="1" si="20"/>
        <v>4.0949389019440272E-2</v>
      </c>
      <c r="I160" s="3">
        <f t="shared" ca="1" si="20"/>
        <v>3.1881616971744915E-2</v>
      </c>
      <c r="J160" s="3">
        <f t="shared" ca="1" si="20"/>
        <v>2.9361150119347933E-2</v>
      </c>
      <c r="K160" s="3">
        <f t="shared" ca="1" si="20"/>
        <v>2.9160565112238242E-2</v>
      </c>
      <c r="L160" s="3">
        <f t="shared" ca="1" si="20"/>
        <v>3.1728727528169708E-2</v>
      </c>
      <c r="M160" s="3">
        <f t="shared" ca="1" si="20"/>
        <v>2.6022405951993496E-2</v>
      </c>
      <c r="N160" s="3">
        <f t="shared" ca="1" si="20"/>
        <v>1.9891776261112881E-2</v>
      </c>
      <c r="O160" s="3">
        <f t="shared" ca="1" si="20"/>
        <v>2.8220845001898049E-2</v>
      </c>
      <c r="P160" s="3">
        <f t="shared" ca="1" si="20"/>
        <v>4.9347938018906988E-2</v>
      </c>
      <c r="Q160" s="3">
        <f t="shared" ca="1" si="20"/>
        <v>0.11536809560898532</v>
      </c>
      <c r="R160" s="3">
        <f t="shared" ca="1" si="20"/>
        <v>0.28448481641076734</v>
      </c>
      <c r="S160" s="3">
        <f t="shared" ca="1" si="20"/>
        <v>0.43315337188466141</v>
      </c>
      <c r="T160" s="3">
        <f t="shared" ca="1" si="20"/>
        <v>0.27122689229637403</v>
      </c>
      <c r="U160" s="3">
        <f t="shared" ca="1" si="20"/>
        <v>8.6180747032871721E-2</v>
      </c>
      <c r="V160" s="3">
        <f t="shared" ca="1" si="20"/>
        <v>2.6427921597678535E-2</v>
      </c>
      <c r="W160" s="3">
        <f t="shared" ca="1" si="20"/>
        <v>3.9781230203769578E-2</v>
      </c>
    </row>
    <row r="161" spans="2:23">
      <c r="C161" s="1" t="s">
        <v>198</v>
      </c>
      <c r="D161" s="10">
        <f ca="1">AVERAGE(D135:D158)</f>
        <v>4.5905693059113566E-2</v>
      </c>
      <c r="E161" s="3">
        <f t="shared" ref="E161:W161" ca="1" si="21">AVERAGE(E135:E158)</f>
        <v>0.15559903569273717</v>
      </c>
      <c r="F161" s="3">
        <f t="shared" ca="1" si="21"/>
        <v>0.28032230529000896</v>
      </c>
      <c r="G161" s="3">
        <f t="shared" ca="1" si="21"/>
        <v>0.28725232999270639</v>
      </c>
      <c r="H161" s="3">
        <f t="shared" ca="1" si="21"/>
        <v>0.26725231456264548</v>
      </c>
      <c r="I161" s="3">
        <f t="shared" ca="1" si="21"/>
        <v>0.17771909247014009</v>
      </c>
      <c r="J161" s="3">
        <f t="shared" ca="1" si="21"/>
        <v>0.21173110341052348</v>
      </c>
      <c r="K161" s="3">
        <f t="shared" ca="1" si="21"/>
        <v>0.37351292901285177</v>
      </c>
      <c r="L161" s="3">
        <f t="shared" ca="1" si="21"/>
        <v>0.40158877289118527</v>
      </c>
      <c r="M161" s="3">
        <f t="shared" ca="1" si="21"/>
        <v>0.25335796825205498</v>
      </c>
      <c r="N161" s="3">
        <f t="shared" ca="1" si="21"/>
        <v>0.15020740520952999</v>
      </c>
      <c r="O161" s="3">
        <f t="shared" ca="1" si="21"/>
        <v>0.20043735950474376</v>
      </c>
      <c r="P161" s="3">
        <f t="shared" ca="1" si="21"/>
        <v>0.26756618715559971</v>
      </c>
      <c r="Q161" s="3">
        <f t="shared" ca="1" si="21"/>
        <v>0.23594443978159263</v>
      </c>
      <c r="R161" s="3">
        <f t="shared" ca="1" si="21"/>
        <v>0.21509169677291892</v>
      </c>
      <c r="S161" s="3">
        <f t="shared" ca="1" si="21"/>
        <v>0.27746766520903249</v>
      </c>
      <c r="T161" s="3">
        <f t="shared" ca="1" si="21"/>
        <v>0.26124243374939377</v>
      </c>
      <c r="U161" s="3">
        <f t="shared" ca="1" si="21"/>
        <v>0.17764879394101954</v>
      </c>
      <c r="V161" s="3">
        <f t="shared" ca="1" si="21"/>
        <v>0.13987718269805074</v>
      </c>
      <c r="W161" s="3">
        <f t="shared" ca="1" si="21"/>
        <v>9.6789560654578832E-2</v>
      </c>
    </row>
    <row r="162" spans="2:23">
      <c r="C162" s="1" t="s">
        <v>16</v>
      </c>
      <c r="D162" s="3">
        <f ca="1">IF(D165&gt;0,TINV(TTEST(D111:D134,D135:D158,2,2),46),-TINV(TTEST(D111:D134,D135:D158,2,2),46))</f>
        <v>-0.96059795648793989</v>
      </c>
      <c r="E162" s="3">
        <f t="shared" ref="E162:V162" ca="1" si="22">IF(E165&gt;0,TINV(TTEST(E111:E134,E135:E158,2,2),46),-TINV(TTEST(E111:E134,E135:E158,2,2),46))</f>
        <v>-5.2036399111845526</v>
      </c>
      <c r="F162" s="3">
        <f t="shared" ca="1" si="22"/>
        <v>-7.1377384355278881</v>
      </c>
      <c r="G162" s="3">
        <f t="shared" ca="1" si="22"/>
        <v>-7.7957490360441799</v>
      </c>
      <c r="H162" s="3">
        <f t="shared" ca="1" si="22"/>
        <v>-5.9922777856895095</v>
      </c>
      <c r="I162" s="3">
        <f t="shared" ca="1" si="22"/>
        <v>-5.8083192708839722</v>
      </c>
      <c r="J162" s="3">
        <f t="shared" ca="1" si="22"/>
        <v>-7.4115148476820121</v>
      </c>
      <c r="K162" s="3">
        <f t="shared" ca="1" si="22"/>
        <v>-7.5148240878736292</v>
      </c>
      <c r="L162" s="3">
        <f t="shared" ca="1" si="22"/>
        <v>-7.2200373879168254</v>
      </c>
      <c r="M162" s="3">
        <f t="shared" ca="1" si="22"/>
        <v>-5.5294446930023984</v>
      </c>
      <c r="N162" s="3">
        <f t="shared" ca="1" si="22"/>
        <v>-4.240947618790992</v>
      </c>
      <c r="O162" s="3">
        <f t="shared" ca="1" si="22"/>
        <v>-4.757815128139768</v>
      </c>
      <c r="P162" s="3">
        <f t="shared" ca="1" si="22"/>
        <v>-4.9857853852352729</v>
      </c>
      <c r="Q162" s="3">
        <f t="shared" ca="1" si="22"/>
        <v>-2.8895825939888811</v>
      </c>
      <c r="R162" s="3">
        <f t="shared" ca="1" si="22"/>
        <v>2.232157023371637</v>
      </c>
      <c r="S162" s="3">
        <f t="shared" ca="1" si="22"/>
        <v>4.6611685233065252</v>
      </c>
      <c r="T162" s="3">
        <f t="shared" ca="1" si="22"/>
        <v>0.27207639523970539</v>
      </c>
      <c r="U162" s="3">
        <f t="shared" ca="1" si="22"/>
        <v>-3.0248283749882061</v>
      </c>
      <c r="V162" s="3">
        <f t="shared" ca="1" si="22"/>
        <v>-3.1868590950517977</v>
      </c>
      <c r="W162" s="3">
        <f ca="1">IF(W165&gt;0,TINV(TTEST(W111:W134,W135:W158,2,2),46),-TINV(TTEST(W111:W134,W135:W158,2,2),46))</f>
        <v>-1.8889213443041903</v>
      </c>
    </row>
    <row r="163" spans="2:23">
      <c r="B163" s="1" t="s">
        <v>199</v>
      </c>
      <c r="C163" s="1" t="s">
        <v>0</v>
      </c>
      <c r="D163" s="3">
        <f ca="1">STDEV(D111:D134)/SQRT(COUNT(D111:D134))</f>
        <v>1.6160055092935367E-2</v>
      </c>
      <c r="E163" s="3">
        <f t="shared" ref="E163:W163" ca="1" si="23">STDEV(E111:E134)/SQRT(COUNT(E111:E134))</f>
        <v>1.3794710274236597E-2</v>
      </c>
      <c r="F163" s="3">
        <f t="shared" ca="1" si="23"/>
        <v>1.3088683476807377E-2</v>
      </c>
      <c r="G163" s="3">
        <f t="shared" ca="1" si="23"/>
        <v>1.1097594366360345E-2</v>
      </c>
      <c r="H163" s="3">
        <f t="shared" ca="1" si="23"/>
        <v>1.056969342834092E-2</v>
      </c>
      <c r="I163" s="3">
        <f t="shared" ca="1" si="23"/>
        <v>9.1328097863578282E-3</v>
      </c>
      <c r="J163" s="3">
        <f t="shared" ca="1" si="23"/>
        <v>1.3120305223868173E-2</v>
      </c>
      <c r="K163" s="3">
        <f t="shared" ca="1" si="23"/>
        <v>1.5523678415311328E-2</v>
      </c>
      <c r="L163" s="3">
        <f t="shared" ca="1" si="23"/>
        <v>1.6625630198449436E-2</v>
      </c>
      <c r="M163" s="3">
        <f t="shared" ca="1" si="23"/>
        <v>1.5825924861512481E-2</v>
      </c>
      <c r="N163" s="3">
        <f t="shared" ca="1" si="23"/>
        <v>1.0874943815968438E-2</v>
      </c>
      <c r="O163" s="3">
        <f t="shared" ca="1" si="23"/>
        <v>1.1724779946161149E-2</v>
      </c>
      <c r="P163" s="3">
        <f t="shared" ca="1" si="23"/>
        <v>1.8429183039604693E-2</v>
      </c>
      <c r="Q163" s="3">
        <f t="shared" ca="1" si="23"/>
        <v>2.1438017744535319E-2</v>
      </c>
      <c r="R163" s="3">
        <f t="shared" ca="1" si="23"/>
        <v>1.4200693866350964E-2</v>
      </c>
      <c r="S163" s="3">
        <f t="shared" ca="1" si="23"/>
        <v>9.7783985518338848E-3</v>
      </c>
      <c r="T163" s="3">
        <f t="shared" ca="1" si="23"/>
        <v>1.1145142531928215E-2</v>
      </c>
      <c r="U163" s="3">
        <f t="shared" ca="1" si="23"/>
        <v>1.1186106045232123E-2</v>
      </c>
      <c r="V163" s="3">
        <f t="shared" ca="1" si="23"/>
        <v>1.2663726085318393E-2</v>
      </c>
      <c r="W163" s="3">
        <f t="shared" ca="1" si="23"/>
        <v>1.4789492876613826E-2</v>
      </c>
    </row>
    <row r="164" spans="2:23">
      <c r="C164" s="1" t="s">
        <v>198</v>
      </c>
      <c r="D164" s="3">
        <f ca="1">STDEV(D135:D158)/SQRT(COUNT(D135:D158))</f>
        <v>1.4900621099886324E-2</v>
      </c>
      <c r="E164" s="3">
        <f t="shared" ref="E164:W164" ca="1" si="24">STDEV(E135:E158)/SQRT(COUNT(E135:E158))</f>
        <v>2.0705462800272679E-2</v>
      </c>
      <c r="F164" s="3">
        <f t="shared" ca="1" si="24"/>
        <v>3.1589940455510897E-2</v>
      </c>
      <c r="G164" s="3">
        <f t="shared" ca="1" si="24"/>
        <v>2.9717659830780428E-2</v>
      </c>
      <c r="H164" s="3">
        <f t="shared" ca="1" si="24"/>
        <v>3.6256505895357671E-2</v>
      </c>
      <c r="I164" s="3">
        <f t="shared" ca="1" si="24"/>
        <v>2.3388510611119958E-2</v>
      </c>
      <c r="J164" s="3">
        <f t="shared" ca="1" si="24"/>
        <v>2.0816521337797499E-2</v>
      </c>
      <c r="K164" s="3">
        <f t="shared" ca="1" si="24"/>
        <v>4.3113452742541372E-2</v>
      </c>
      <c r="L164" s="3">
        <f t="shared" ca="1" si="24"/>
        <v>4.8453920963509672E-2</v>
      </c>
      <c r="M164" s="3">
        <f t="shared" ca="1" si="24"/>
        <v>3.7945631604786027E-2</v>
      </c>
      <c r="N164" s="3">
        <f t="shared" ca="1" si="24"/>
        <v>2.8739216158068241E-2</v>
      </c>
      <c r="O164" s="3">
        <f t="shared" ca="1" si="24"/>
        <v>3.4245000972560231E-2</v>
      </c>
      <c r="P164" s="3">
        <f t="shared" ca="1" si="24"/>
        <v>3.9698991938704818E-2</v>
      </c>
      <c r="Q164" s="3">
        <f t="shared" ca="1" si="24"/>
        <v>3.5799899538234516E-2</v>
      </c>
      <c r="R164" s="3">
        <f t="shared" ca="1" si="24"/>
        <v>2.7655001034944844E-2</v>
      </c>
      <c r="S164" s="3">
        <f t="shared" ca="1" si="24"/>
        <v>3.1937146098633282E-2</v>
      </c>
      <c r="T164" s="3">
        <f t="shared" ca="1" si="24"/>
        <v>3.4963906800325427E-2</v>
      </c>
      <c r="U164" s="3">
        <f t="shared" ca="1" si="24"/>
        <v>2.8094009761577755E-2</v>
      </c>
      <c r="V164" s="3">
        <f t="shared" ca="1" si="24"/>
        <v>3.3270478575188521E-2</v>
      </c>
      <c r="W164" s="3">
        <f t="shared" ca="1" si="24"/>
        <v>2.6308271827839059E-2</v>
      </c>
    </row>
    <row r="165" spans="2:23">
      <c r="C165" s="1" t="s">
        <v>110</v>
      </c>
      <c r="D165" s="2">
        <f ca="1">D160-D161</f>
        <v>-2.1115155591073218E-2</v>
      </c>
      <c r="E165" s="2">
        <f t="shared" ref="E165:W165" ca="1" si="25">E160-E161</f>
        <v>-0.12946612400546531</v>
      </c>
      <c r="F165" s="2">
        <f t="shared" ca="1" si="25"/>
        <v>-0.24406869822016608</v>
      </c>
      <c r="G165" s="2">
        <f t="shared" ca="1" si="25"/>
        <v>-0.24729805617364428</v>
      </c>
      <c r="H165" s="2">
        <f t="shared" ca="1" si="25"/>
        <v>-0.22630292554320519</v>
      </c>
      <c r="I165" s="2">
        <f t="shared" ca="1" si="25"/>
        <v>-0.14583747549839518</v>
      </c>
      <c r="J165" s="2">
        <f t="shared" ca="1" si="25"/>
        <v>-0.18236995329117556</v>
      </c>
      <c r="K165" s="2">
        <f t="shared" ca="1" si="25"/>
        <v>-0.34435236390061352</v>
      </c>
      <c r="L165" s="2">
        <f t="shared" ca="1" si="25"/>
        <v>-0.36986004536301559</v>
      </c>
      <c r="M165" s="2">
        <f t="shared" ca="1" si="25"/>
        <v>-0.22733556230006147</v>
      </c>
      <c r="N165" s="2">
        <f t="shared" ca="1" si="25"/>
        <v>-0.13031562894841711</v>
      </c>
      <c r="O165" s="2">
        <f t="shared" ca="1" si="25"/>
        <v>-0.1722165145028457</v>
      </c>
      <c r="P165" s="2">
        <f t="shared" ca="1" si="25"/>
        <v>-0.21821824913669272</v>
      </c>
      <c r="Q165" s="2">
        <f t="shared" ca="1" si="25"/>
        <v>-0.12057634417260731</v>
      </c>
      <c r="R165" s="2">
        <f t="shared" ca="1" si="25"/>
        <v>6.9393119637848416E-2</v>
      </c>
      <c r="S165" s="2">
        <f t="shared" ca="1" si="25"/>
        <v>0.15568570667562892</v>
      </c>
      <c r="T165" s="2">
        <f t="shared" ca="1" si="25"/>
        <v>9.9844585469802682E-3</v>
      </c>
      <c r="U165" s="2">
        <f t="shared" ca="1" si="25"/>
        <v>-9.1468046908147818E-2</v>
      </c>
      <c r="V165" s="2">
        <f t="shared" ca="1" si="25"/>
        <v>-0.11344926110037221</v>
      </c>
      <c r="W165" s="2">
        <f t="shared" ca="1" si="25"/>
        <v>-5.7008330450809254E-2</v>
      </c>
    </row>
    <row r="167" spans="2:23">
      <c r="B167" s="1" t="s">
        <v>200</v>
      </c>
      <c r="D167" s="1">
        <f ca="1">COVAR(D111:D158,$C111:$C158)/VAR($C111:$C158)</f>
        <v>-1.033762825812959E-2</v>
      </c>
      <c r="E167" s="1">
        <f t="shared" ref="E167:W167" ca="1" si="26">COVAR(E111:E158,$C111:$C158)/VAR($C111:$C158)</f>
        <v>-6.3384456544342382E-2</v>
      </c>
      <c r="F167" s="1">
        <f t="shared" ca="1" si="26"/>
        <v>-0.11949196683695633</v>
      </c>
      <c r="G167" s="1">
        <f t="shared" ca="1" si="26"/>
        <v>-0.12107300666834672</v>
      </c>
      <c r="H167" s="1">
        <f t="shared" ca="1" si="26"/>
        <v>-0.11079414063052759</v>
      </c>
      <c r="I167" s="1">
        <f t="shared" ca="1" si="26"/>
        <v>-7.1399597379422655E-2</v>
      </c>
      <c r="J167" s="1">
        <f t="shared" ca="1" si="26"/>
        <v>-8.9285289632137985E-2</v>
      </c>
      <c r="K167" s="1">
        <f t="shared" ca="1" si="26"/>
        <v>-0.16858917815967536</v>
      </c>
      <c r="L167" s="1">
        <f t="shared" ca="1" si="26"/>
        <v>-0.1810773138756431</v>
      </c>
      <c r="M167" s="1">
        <f t="shared" ca="1" si="26"/>
        <v>-0.11129970237607176</v>
      </c>
      <c r="N167" s="1">
        <f t="shared" ca="1" si="26"/>
        <v>-6.3800360005995857E-2</v>
      </c>
      <c r="O167" s="1">
        <f t="shared" ca="1" si="26"/>
        <v>-8.4314335225351547E-2</v>
      </c>
      <c r="P167" s="1">
        <f t="shared" ca="1" si="26"/>
        <v>-0.10683601780650578</v>
      </c>
      <c r="Q167" s="1">
        <f t="shared" ca="1" si="26"/>
        <v>-5.9032168501172336E-2</v>
      </c>
      <c r="R167" s="1">
        <f t="shared" ca="1" si="26"/>
        <v>3.3973714822696656E-2</v>
      </c>
      <c r="S167" s="1">
        <f t="shared" ca="1" si="26"/>
        <v>7.6221127226610022E-2</v>
      </c>
      <c r="T167" s="1">
        <f t="shared" ca="1" si="26"/>
        <v>4.8882244969590295E-3</v>
      </c>
      <c r="U167" s="1">
        <f t="shared" ca="1" si="26"/>
        <v>-4.478123129878072E-2</v>
      </c>
      <c r="V167" s="1">
        <f t="shared" ca="1" si="26"/>
        <v>-5.5542867413723905E-2</v>
      </c>
      <c r="W167" s="1">
        <f t="shared" ca="1" si="26"/>
        <v>-2.791032844987535E-2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0.01</v>
      </c>
      <c r="E1">
        <v>3.0000000000000001E-3</v>
      </c>
      <c r="F1">
        <v>3.0000000000000001E-3</v>
      </c>
      <c r="G1">
        <v>1E-3</v>
      </c>
      <c r="H1">
        <v>0.99199999999999999</v>
      </c>
      <c r="I1">
        <v>0.01</v>
      </c>
      <c r="J1">
        <v>1.4999999999999999E-2</v>
      </c>
      <c r="K1">
        <v>2E-3</v>
      </c>
      <c r="L1">
        <v>1.2999999999999999E-2</v>
      </c>
      <c r="M1">
        <v>1.2E-2</v>
      </c>
      <c r="N1">
        <v>0.26700000000000002</v>
      </c>
      <c r="O1">
        <v>0.92600000000000005</v>
      </c>
      <c r="P1">
        <v>1.0999999999999999E-2</v>
      </c>
      <c r="Q1">
        <v>2.3E-2</v>
      </c>
      <c r="R1">
        <v>4.0000000000000001E-3</v>
      </c>
      <c r="S1">
        <v>1E-3</v>
      </c>
      <c r="T1">
        <v>0.182</v>
      </c>
      <c r="U1">
        <v>1.0999999999999999E-2</v>
      </c>
      <c r="V1">
        <v>2E-3</v>
      </c>
      <c r="W1">
        <v>0.01</v>
      </c>
      <c r="Z1" s="1">
        <f>AVERAGE(D1:M1)</f>
        <v>0.10609999999999997</v>
      </c>
      <c r="AA1" s="1">
        <f>AVERAGE(N1:W1)</f>
        <v>0.14369999999999997</v>
      </c>
    </row>
    <row r="2" spans="1:27">
      <c r="A2">
        <v>1</v>
      </c>
      <c r="B2" t="s">
        <v>149</v>
      </c>
      <c r="C2">
        <v>30</v>
      </c>
      <c r="D2">
        <v>1.2999999999999999E-2</v>
      </c>
      <c r="E2">
        <v>5.0000000000000001E-3</v>
      </c>
      <c r="F2">
        <v>2E-3</v>
      </c>
      <c r="G2">
        <v>1E-3</v>
      </c>
      <c r="H2">
        <v>0.996</v>
      </c>
      <c r="I2">
        <v>2.5999999999999999E-2</v>
      </c>
      <c r="J2">
        <v>0.02</v>
      </c>
      <c r="K2">
        <v>0</v>
      </c>
      <c r="L2">
        <v>1.7999999999999999E-2</v>
      </c>
      <c r="M2">
        <v>1.7000000000000001E-2</v>
      </c>
      <c r="N2">
        <v>0.13200000000000001</v>
      </c>
      <c r="O2">
        <v>7.9000000000000001E-2</v>
      </c>
      <c r="P2">
        <v>1.4E-2</v>
      </c>
      <c r="Q2">
        <v>0.03</v>
      </c>
      <c r="R2">
        <v>6.0999999999999999E-2</v>
      </c>
      <c r="S2">
        <v>1E-3</v>
      </c>
      <c r="T2">
        <v>3.0000000000000001E-3</v>
      </c>
      <c r="U2">
        <v>1.4E-2</v>
      </c>
      <c r="V2">
        <v>5.5E-2</v>
      </c>
      <c r="W2">
        <v>1.2999999999999999E-2</v>
      </c>
      <c r="Z2" s="1">
        <f t="shared" ref="Z2:Z48" si="0">AVERAGE(D2:M2)</f>
        <v>0.10979999999999998</v>
      </c>
      <c r="AA2" s="1">
        <f t="shared" ref="AA2:AA48" si="1">AVERAGE(N2:W2)</f>
        <v>4.02E-2</v>
      </c>
    </row>
    <row r="3" spans="1:27">
      <c r="A3">
        <v>2</v>
      </c>
      <c r="B3" t="s">
        <v>150</v>
      </c>
      <c r="C3">
        <v>30</v>
      </c>
      <c r="D3">
        <v>8.0000000000000002E-3</v>
      </c>
      <c r="E3">
        <v>1.0999999999999999E-2</v>
      </c>
      <c r="F3">
        <v>2E-3</v>
      </c>
      <c r="G3">
        <v>1E-3</v>
      </c>
      <c r="H3">
        <v>0.90600000000000003</v>
      </c>
      <c r="I3">
        <v>1E-3</v>
      </c>
      <c r="J3">
        <v>8.9999999999999993E-3</v>
      </c>
      <c r="K3">
        <v>5.0000000000000001E-3</v>
      </c>
      <c r="L3">
        <v>8.9999999999999993E-3</v>
      </c>
      <c r="M3">
        <v>8.0000000000000002E-3</v>
      </c>
      <c r="N3">
        <v>4.0000000000000001E-3</v>
      </c>
      <c r="O3">
        <v>1.4E-2</v>
      </c>
      <c r="P3">
        <v>8.0000000000000002E-3</v>
      </c>
      <c r="Q3">
        <v>8.0000000000000002E-3</v>
      </c>
      <c r="R3">
        <v>3.0000000000000001E-3</v>
      </c>
      <c r="S3">
        <v>7.0000000000000001E-3</v>
      </c>
      <c r="T3">
        <v>3.0000000000000001E-3</v>
      </c>
      <c r="U3">
        <v>8.0000000000000002E-3</v>
      </c>
      <c r="V3">
        <v>2.5000000000000001E-2</v>
      </c>
      <c r="W3">
        <v>8.0000000000000002E-3</v>
      </c>
      <c r="Z3" s="1">
        <f t="shared" si="0"/>
        <v>9.6000000000000002E-2</v>
      </c>
      <c r="AA3" s="1">
        <f t="shared" si="1"/>
        <v>8.8000000000000023E-3</v>
      </c>
    </row>
    <row r="4" spans="1:27">
      <c r="A4">
        <v>3</v>
      </c>
      <c r="B4" t="s">
        <v>151</v>
      </c>
      <c r="C4">
        <v>30</v>
      </c>
      <c r="D4">
        <v>1.0999999999999999E-2</v>
      </c>
      <c r="E4">
        <v>1.4E-2</v>
      </c>
      <c r="F4">
        <v>2E-3</v>
      </c>
      <c r="G4">
        <v>1E-3</v>
      </c>
      <c r="H4">
        <v>0.996</v>
      </c>
      <c r="I4">
        <v>2E-3</v>
      </c>
      <c r="J4">
        <v>1.4E-2</v>
      </c>
      <c r="K4">
        <v>1E-3</v>
      </c>
      <c r="L4">
        <v>1.4E-2</v>
      </c>
      <c r="M4">
        <v>1.2999999999999999E-2</v>
      </c>
      <c r="N4">
        <v>7.5999999999999998E-2</v>
      </c>
      <c r="O4">
        <v>8.5000000000000006E-2</v>
      </c>
      <c r="P4">
        <v>1.2E-2</v>
      </c>
      <c r="Q4">
        <v>1.4E-2</v>
      </c>
      <c r="R4">
        <v>0.01</v>
      </c>
      <c r="S4">
        <v>1E-3</v>
      </c>
      <c r="T4">
        <v>8.9999999999999993E-3</v>
      </c>
      <c r="U4">
        <v>1.2E-2</v>
      </c>
      <c r="V4">
        <v>8.0000000000000002E-3</v>
      </c>
      <c r="W4">
        <v>1.0999999999999999E-2</v>
      </c>
      <c r="Z4" s="1">
        <f t="shared" si="0"/>
        <v>0.10679999999999998</v>
      </c>
      <c r="AA4" s="1">
        <f t="shared" si="1"/>
        <v>2.3800000000000009E-2</v>
      </c>
    </row>
    <row r="5" spans="1:27">
      <c r="A5">
        <v>4</v>
      </c>
      <c r="B5" t="s">
        <v>152</v>
      </c>
      <c r="C5">
        <v>30</v>
      </c>
      <c r="D5">
        <v>8.0000000000000002E-3</v>
      </c>
      <c r="E5">
        <v>3.0000000000000001E-3</v>
      </c>
      <c r="F5">
        <v>2E-3</v>
      </c>
      <c r="G5">
        <v>3.0000000000000001E-3</v>
      </c>
      <c r="H5">
        <v>0.80200000000000005</v>
      </c>
      <c r="I5">
        <v>3.0000000000000001E-3</v>
      </c>
      <c r="J5">
        <v>8.9999999999999993E-3</v>
      </c>
      <c r="K5">
        <v>1E-3</v>
      </c>
      <c r="L5">
        <v>8.9999999999999993E-3</v>
      </c>
      <c r="M5">
        <v>8.9999999999999993E-3</v>
      </c>
      <c r="N5">
        <v>0.122</v>
      </c>
      <c r="O5">
        <v>1.4E-2</v>
      </c>
      <c r="P5">
        <v>8.9999999999999993E-3</v>
      </c>
      <c r="Q5">
        <v>7.0000000000000001E-3</v>
      </c>
      <c r="R5">
        <v>6.0000000000000001E-3</v>
      </c>
      <c r="S5">
        <v>3.2000000000000001E-2</v>
      </c>
      <c r="T5">
        <v>3.0000000000000001E-3</v>
      </c>
      <c r="U5">
        <v>8.9999999999999993E-3</v>
      </c>
      <c r="V5">
        <v>5.0000000000000001E-3</v>
      </c>
      <c r="W5">
        <v>8.0000000000000002E-3</v>
      </c>
      <c r="Z5" s="1">
        <f t="shared" si="0"/>
        <v>8.4900000000000003E-2</v>
      </c>
      <c r="AA5" s="1">
        <f t="shared" si="1"/>
        <v>2.1500000000000005E-2</v>
      </c>
    </row>
    <row r="6" spans="1:27">
      <c r="A6">
        <v>5</v>
      </c>
      <c r="B6" t="s">
        <v>153</v>
      </c>
      <c r="C6">
        <v>30</v>
      </c>
      <c r="D6">
        <v>0.01</v>
      </c>
      <c r="E6">
        <v>4.0000000000000001E-3</v>
      </c>
      <c r="F6">
        <v>3.0000000000000001E-3</v>
      </c>
      <c r="G6">
        <v>1E-3</v>
      </c>
      <c r="H6">
        <v>0.996</v>
      </c>
      <c r="I6">
        <v>6.0000000000000001E-3</v>
      </c>
      <c r="J6">
        <v>1.2999999999999999E-2</v>
      </c>
      <c r="K6">
        <v>1E-3</v>
      </c>
      <c r="L6">
        <v>1.2E-2</v>
      </c>
      <c r="M6">
        <v>1.2E-2</v>
      </c>
      <c r="N6">
        <v>8.3000000000000004E-2</v>
      </c>
      <c r="O6">
        <v>0.51300000000000001</v>
      </c>
      <c r="P6">
        <v>0.01</v>
      </c>
      <c r="Q6">
        <v>1.4999999999999999E-2</v>
      </c>
      <c r="R6">
        <v>0.14000000000000001</v>
      </c>
      <c r="S6">
        <v>1E-3</v>
      </c>
      <c r="T6">
        <v>3.0000000000000001E-3</v>
      </c>
      <c r="U6">
        <v>1.0999999999999999E-2</v>
      </c>
      <c r="V6">
        <v>0.16</v>
      </c>
      <c r="W6">
        <v>0.01</v>
      </c>
      <c r="Z6" s="1">
        <f t="shared" si="0"/>
        <v>0.10579999999999998</v>
      </c>
      <c r="AA6" s="1">
        <f t="shared" si="1"/>
        <v>9.4600000000000004E-2</v>
      </c>
    </row>
    <row r="7" spans="1:27">
      <c r="A7">
        <v>6</v>
      </c>
      <c r="B7" t="s">
        <v>154</v>
      </c>
      <c r="C7">
        <v>30</v>
      </c>
      <c r="D7">
        <v>6.0000000000000001E-3</v>
      </c>
      <c r="E7">
        <v>2E-3</v>
      </c>
      <c r="F7">
        <v>4.0000000000000001E-3</v>
      </c>
      <c r="G7">
        <v>1E-3</v>
      </c>
      <c r="H7">
        <v>0.99199999999999999</v>
      </c>
      <c r="I7">
        <v>7.0000000000000001E-3</v>
      </c>
      <c r="J7">
        <v>6.0000000000000001E-3</v>
      </c>
      <c r="K7">
        <v>1E-3</v>
      </c>
      <c r="L7">
        <v>6.0000000000000001E-3</v>
      </c>
      <c r="M7">
        <v>6.0000000000000001E-3</v>
      </c>
      <c r="N7">
        <v>0.30299999999999999</v>
      </c>
      <c r="O7">
        <v>1.2999999999999999E-2</v>
      </c>
      <c r="P7">
        <v>6.0000000000000001E-3</v>
      </c>
      <c r="Q7">
        <v>4.0000000000000001E-3</v>
      </c>
      <c r="R7">
        <v>2E-3</v>
      </c>
      <c r="S7">
        <v>3.2000000000000001E-2</v>
      </c>
      <c r="T7">
        <v>2.8000000000000001E-2</v>
      </c>
      <c r="U7">
        <v>6.0000000000000001E-3</v>
      </c>
      <c r="V7">
        <v>2E-3</v>
      </c>
      <c r="W7">
        <v>6.0000000000000001E-3</v>
      </c>
      <c r="Z7" s="1">
        <f t="shared" si="0"/>
        <v>0.10309999999999997</v>
      </c>
      <c r="AA7" s="1">
        <f t="shared" si="1"/>
        <v>4.02E-2</v>
      </c>
    </row>
    <row r="8" spans="1:27">
      <c r="A8">
        <v>7</v>
      </c>
      <c r="B8" t="s">
        <v>155</v>
      </c>
      <c r="C8">
        <v>30</v>
      </c>
      <c r="D8">
        <v>1.4E-2</v>
      </c>
      <c r="E8">
        <v>2.8000000000000001E-2</v>
      </c>
      <c r="F8">
        <v>2E-3</v>
      </c>
      <c r="G8">
        <v>1E-3</v>
      </c>
      <c r="H8">
        <v>0.98899999999999999</v>
      </c>
      <c r="I8">
        <v>1E-3</v>
      </c>
      <c r="J8">
        <v>1.7999999999999999E-2</v>
      </c>
      <c r="K8">
        <v>1E-3</v>
      </c>
      <c r="L8">
        <v>1.7000000000000001E-2</v>
      </c>
      <c r="M8">
        <v>1.6E-2</v>
      </c>
      <c r="N8">
        <v>0.70599999999999996</v>
      </c>
      <c r="O8">
        <v>3.3000000000000002E-2</v>
      </c>
      <c r="P8">
        <v>1.4999999999999999E-2</v>
      </c>
      <c r="Q8">
        <v>1.9E-2</v>
      </c>
      <c r="R8">
        <v>2E-3</v>
      </c>
      <c r="S8">
        <v>1E-3</v>
      </c>
      <c r="T8">
        <v>0.45800000000000002</v>
      </c>
      <c r="U8">
        <v>1.4999999999999999E-2</v>
      </c>
      <c r="V8">
        <v>2E-3</v>
      </c>
      <c r="W8">
        <v>1.4E-2</v>
      </c>
      <c r="Z8" s="1">
        <f t="shared" si="0"/>
        <v>0.10869999999999998</v>
      </c>
      <c r="AA8" s="1">
        <f t="shared" si="1"/>
        <v>0.1265</v>
      </c>
    </row>
    <row r="9" spans="1:27">
      <c r="A9">
        <v>8</v>
      </c>
      <c r="B9" t="s">
        <v>156</v>
      </c>
      <c r="C9">
        <v>30</v>
      </c>
      <c r="D9">
        <v>0.01</v>
      </c>
      <c r="E9">
        <v>7.0000000000000001E-3</v>
      </c>
      <c r="F9">
        <v>3.5000000000000003E-2</v>
      </c>
      <c r="G9">
        <v>0</v>
      </c>
      <c r="H9">
        <v>0.98899999999999999</v>
      </c>
      <c r="I9">
        <v>3.0000000000000001E-3</v>
      </c>
      <c r="J9">
        <v>1.2E-2</v>
      </c>
      <c r="K9">
        <v>5.0000000000000001E-3</v>
      </c>
      <c r="L9">
        <v>1.2E-2</v>
      </c>
      <c r="M9">
        <v>1.0999999999999999E-2</v>
      </c>
      <c r="N9">
        <v>0.14199999999999999</v>
      </c>
      <c r="O9">
        <v>4.3999999999999997E-2</v>
      </c>
      <c r="P9">
        <v>1.0999999999999999E-2</v>
      </c>
      <c r="Q9">
        <v>0.01</v>
      </c>
      <c r="R9">
        <v>5.0000000000000001E-3</v>
      </c>
      <c r="S9">
        <v>2E-3</v>
      </c>
      <c r="T9">
        <v>3.0000000000000001E-3</v>
      </c>
      <c r="U9">
        <v>1.0999999999999999E-2</v>
      </c>
      <c r="V9">
        <v>4.2000000000000003E-2</v>
      </c>
      <c r="W9">
        <v>0.01</v>
      </c>
      <c r="Z9" s="1">
        <f t="shared" si="0"/>
        <v>0.10839999999999997</v>
      </c>
      <c r="AA9" s="1">
        <f t="shared" si="1"/>
        <v>2.8000000000000004E-2</v>
      </c>
    </row>
    <row r="10" spans="1:27">
      <c r="A10">
        <v>9</v>
      </c>
      <c r="B10" t="s">
        <v>157</v>
      </c>
      <c r="C10">
        <v>30</v>
      </c>
      <c r="D10">
        <v>8.9999999999999993E-3</v>
      </c>
      <c r="E10">
        <v>2E-3</v>
      </c>
      <c r="F10">
        <v>5.0000000000000001E-3</v>
      </c>
      <c r="G10">
        <v>1E-3</v>
      </c>
      <c r="H10">
        <v>0.98699999999999999</v>
      </c>
      <c r="I10">
        <v>0.192</v>
      </c>
      <c r="J10">
        <v>1.2E-2</v>
      </c>
      <c r="K10">
        <v>1E-3</v>
      </c>
      <c r="L10">
        <v>1.0999999999999999E-2</v>
      </c>
      <c r="M10">
        <v>1.0999999999999999E-2</v>
      </c>
      <c r="N10">
        <v>0.35299999999999998</v>
      </c>
      <c r="O10">
        <v>3.0000000000000001E-3</v>
      </c>
      <c r="P10">
        <v>0.01</v>
      </c>
      <c r="Q10">
        <v>1.7000000000000001E-2</v>
      </c>
      <c r="R10">
        <v>0.187</v>
      </c>
      <c r="S10">
        <v>2.9000000000000001E-2</v>
      </c>
      <c r="T10">
        <v>0.55700000000000005</v>
      </c>
      <c r="U10">
        <v>0.01</v>
      </c>
      <c r="V10">
        <v>3.0000000000000001E-3</v>
      </c>
      <c r="W10">
        <v>8.9999999999999993E-3</v>
      </c>
      <c r="Z10" s="1">
        <f t="shared" si="0"/>
        <v>0.12309999999999996</v>
      </c>
      <c r="AA10" s="1">
        <f t="shared" si="1"/>
        <v>0.11779999999999999</v>
      </c>
    </row>
    <row r="11" spans="1:27">
      <c r="A11">
        <v>10</v>
      </c>
      <c r="B11" t="s">
        <v>158</v>
      </c>
      <c r="C11">
        <v>30</v>
      </c>
      <c r="D11">
        <v>8.0000000000000002E-3</v>
      </c>
      <c r="E11">
        <v>1E-3</v>
      </c>
      <c r="F11">
        <v>0.191</v>
      </c>
      <c r="G11">
        <v>3.0000000000000001E-3</v>
      </c>
      <c r="H11">
        <v>0.98699999999999999</v>
      </c>
      <c r="I11">
        <v>6.0000000000000001E-3</v>
      </c>
      <c r="J11">
        <v>8.9999999999999993E-3</v>
      </c>
      <c r="K11">
        <v>2E-3</v>
      </c>
      <c r="L11">
        <v>8.9999999999999993E-3</v>
      </c>
      <c r="M11">
        <v>8.9999999999999993E-3</v>
      </c>
      <c r="N11">
        <v>0.16900000000000001</v>
      </c>
      <c r="O11">
        <v>0.03</v>
      </c>
      <c r="P11">
        <v>8.0000000000000002E-3</v>
      </c>
      <c r="Q11">
        <v>6.0000000000000001E-3</v>
      </c>
      <c r="R11">
        <v>6.0000000000000001E-3</v>
      </c>
      <c r="S11">
        <v>1E-3</v>
      </c>
      <c r="T11">
        <v>4.0000000000000001E-3</v>
      </c>
      <c r="U11">
        <v>8.0000000000000002E-3</v>
      </c>
      <c r="V11">
        <v>7.0000000000000001E-3</v>
      </c>
      <c r="W11">
        <v>8.0000000000000002E-3</v>
      </c>
      <c r="Z11" s="1">
        <f t="shared" si="0"/>
        <v>0.12249999999999997</v>
      </c>
      <c r="AA11" s="1">
        <f t="shared" si="1"/>
        <v>2.4700000000000007E-2</v>
      </c>
    </row>
    <row r="12" spans="1:27">
      <c r="A12">
        <v>11</v>
      </c>
      <c r="B12" t="s">
        <v>159</v>
      </c>
      <c r="C12">
        <v>30</v>
      </c>
      <c r="D12">
        <v>8.0000000000000002E-3</v>
      </c>
      <c r="E12">
        <v>4.0000000000000001E-3</v>
      </c>
      <c r="F12">
        <v>2E-3</v>
      </c>
      <c r="G12">
        <v>1E-3</v>
      </c>
      <c r="H12">
        <v>0.97199999999999998</v>
      </c>
      <c r="I12">
        <v>3.0000000000000001E-3</v>
      </c>
      <c r="J12">
        <v>8.9999999999999993E-3</v>
      </c>
      <c r="K12">
        <v>1E-3</v>
      </c>
      <c r="L12">
        <v>8.9999999999999993E-3</v>
      </c>
      <c r="M12">
        <v>8.0000000000000002E-3</v>
      </c>
      <c r="N12">
        <v>0.38700000000000001</v>
      </c>
      <c r="O12">
        <v>7.0000000000000001E-3</v>
      </c>
      <c r="P12">
        <v>8.0000000000000002E-3</v>
      </c>
      <c r="Q12">
        <v>8.0000000000000002E-3</v>
      </c>
      <c r="R12">
        <v>1E-3</v>
      </c>
      <c r="S12">
        <v>6.0000000000000001E-3</v>
      </c>
      <c r="T12">
        <v>0.14599999999999999</v>
      </c>
      <c r="U12">
        <v>8.0000000000000002E-3</v>
      </c>
      <c r="V12">
        <v>1E-3</v>
      </c>
      <c r="W12">
        <v>8.0000000000000002E-3</v>
      </c>
      <c r="Z12" s="1">
        <f t="shared" si="0"/>
        <v>0.10169999999999998</v>
      </c>
      <c r="AA12" s="1">
        <f t="shared" si="1"/>
        <v>5.800000000000001E-2</v>
      </c>
    </row>
    <row r="13" spans="1:27">
      <c r="A13">
        <v>12</v>
      </c>
      <c r="B13" t="s">
        <v>160</v>
      </c>
      <c r="C13">
        <v>30</v>
      </c>
      <c r="D13">
        <v>1.0999999999999999E-2</v>
      </c>
      <c r="E13">
        <v>8.0000000000000002E-3</v>
      </c>
      <c r="F13">
        <v>0.13900000000000001</v>
      </c>
      <c r="G13">
        <v>1E-3</v>
      </c>
      <c r="H13">
        <v>0.78600000000000003</v>
      </c>
      <c r="I13">
        <v>3.0000000000000001E-3</v>
      </c>
      <c r="J13">
        <v>1.4E-2</v>
      </c>
      <c r="K13">
        <v>0.02</v>
      </c>
      <c r="L13">
        <v>1.2999999999999999E-2</v>
      </c>
      <c r="M13">
        <v>1.2E-2</v>
      </c>
      <c r="N13">
        <v>0.372</v>
      </c>
      <c r="O13">
        <v>4.2000000000000003E-2</v>
      </c>
      <c r="P13">
        <v>1.0999999999999999E-2</v>
      </c>
      <c r="Q13">
        <v>1.4999999999999999E-2</v>
      </c>
      <c r="R13">
        <v>2E-3</v>
      </c>
      <c r="S13">
        <v>2E-3</v>
      </c>
      <c r="T13">
        <v>0.114</v>
      </c>
      <c r="U13">
        <v>1.0999999999999999E-2</v>
      </c>
      <c r="V13">
        <v>3.0000000000000001E-3</v>
      </c>
      <c r="W13">
        <v>1.0999999999999999E-2</v>
      </c>
      <c r="Z13" s="1">
        <f t="shared" si="0"/>
        <v>0.10070000000000001</v>
      </c>
      <c r="AA13" s="1">
        <f t="shared" si="1"/>
        <v>5.8300000000000005E-2</v>
      </c>
    </row>
    <row r="14" spans="1:27">
      <c r="A14">
        <v>13</v>
      </c>
      <c r="B14" t="s">
        <v>161</v>
      </c>
      <c r="C14">
        <v>30</v>
      </c>
      <c r="D14">
        <v>0.02</v>
      </c>
      <c r="E14">
        <v>3.4000000000000002E-2</v>
      </c>
      <c r="F14">
        <v>3.0000000000000001E-3</v>
      </c>
      <c r="G14">
        <v>1E-3</v>
      </c>
      <c r="H14">
        <v>0.99199999999999999</v>
      </c>
      <c r="I14">
        <v>1.0999999999999999E-2</v>
      </c>
      <c r="J14">
        <v>3.2000000000000001E-2</v>
      </c>
      <c r="K14">
        <v>1E-3</v>
      </c>
      <c r="L14">
        <v>2.7E-2</v>
      </c>
      <c r="M14">
        <v>2.5999999999999999E-2</v>
      </c>
      <c r="N14">
        <v>2.1999999999999999E-2</v>
      </c>
      <c r="O14">
        <v>0.34399999999999997</v>
      </c>
      <c r="P14">
        <v>2.1999999999999999E-2</v>
      </c>
      <c r="Q14">
        <v>6.5000000000000002E-2</v>
      </c>
      <c r="R14">
        <v>4.0000000000000001E-3</v>
      </c>
      <c r="S14">
        <v>7.0000000000000001E-3</v>
      </c>
      <c r="T14">
        <v>1.7999999999999999E-2</v>
      </c>
      <c r="U14">
        <v>2.1999999999999999E-2</v>
      </c>
      <c r="V14">
        <v>0.05</v>
      </c>
      <c r="W14">
        <v>0.02</v>
      </c>
      <c r="Z14" s="1">
        <f t="shared" si="0"/>
        <v>0.11469999999999998</v>
      </c>
      <c r="AA14" s="1">
        <f t="shared" si="1"/>
        <v>5.7400000000000007E-2</v>
      </c>
    </row>
    <row r="15" spans="1:27">
      <c r="A15">
        <v>14</v>
      </c>
      <c r="B15" t="s">
        <v>162</v>
      </c>
      <c r="C15">
        <v>30</v>
      </c>
      <c r="D15">
        <v>1.7000000000000001E-2</v>
      </c>
      <c r="E15">
        <v>3.5000000000000003E-2</v>
      </c>
      <c r="F15">
        <v>2E-3</v>
      </c>
      <c r="G15">
        <v>1E-3</v>
      </c>
      <c r="H15">
        <v>0.98</v>
      </c>
      <c r="I15">
        <v>1E-3</v>
      </c>
      <c r="J15">
        <v>2.1999999999999999E-2</v>
      </c>
      <c r="K15">
        <v>1E-3</v>
      </c>
      <c r="L15">
        <v>0.02</v>
      </c>
      <c r="M15">
        <v>0.02</v>
      </c>
      <c r="N15">
        <v>0.64400000000000002</v>
      </c>
      <c r="O15">
        <v>7.0000000000000001E-3</v>
      </c>
      <c r="P15">
        <v>1.7999999999999999E-2</v>
      </c>
      <c r="Q15">
        <v>2.1000000000000001E-2</v>
      </c>
      <c r="R15">
        <v>8.0000000000000002E-3</v>
      </c>
      <c r="S15">
        <v>4.0000000000000001E-3</v>
      </c>
      <c r="T15">
        <v>3.0000000000000001E-3</v>
      </c>
      <c r="U15">
        <v>1.7999999999999999E-2</v>
      </c>
      <c r="V15">
        <v>1.7000000000000001E-2</v>
      </c>
      <c r="W15">
        <v>1.7000000000000001E-2</v>
      </c>
      <c r="Z15" s="1">
        <f t="shared" si="0"/>
        <v>0.10989999999999997</v>
      </c>
      <c r="AA15" s="1">
        <f t="shared" si="1"/>
        <v>7.5700000000000017E-2</v>
      </c>
    </row>
    <row r="16" spans="1:27">
      <c r="A16">
        <v>15</v>
      </c>
      <c r="B16" t="s">
        <v>163</v>
      </c>
      <c r="C16">
        <v>30</v>
      </c>
      <c r="D16">
        <v>7.0000000000000001E-3</v>
      </c>
      <c r="E16">
        <v>3.0000000000000001E-3</v>
      </c>
      <c r="F16">
        <v>4.8000000000000001E-2</v>
      </c>
      <c r="G16">
        <v>2E-3</v>
      </c>
      <c r="H16">
        <v>0.99099999999999999</v>
      </c>
      <c r="I16">
        <v>6.3E-2</v>
      </c>
      <c r="J16">
        <v>7.0000000000000001E-3</v>
      </c>
      <c r="K16">
        <v>4.0000000000000001E-3</v>
      </c>
      <c r="L16">
        <v>7.0000000000000001E-3</v>
      </c>
      <c r="M16">
        <v>7.0000000000000001E-3</v>
      </c>
      <c r="N16">
        <v>4.2999999999999997E-2</v>
      </c>
      <c r="O16">
        <v>8.3000000000000004E-2</v>
      </c>
      <c r="P16">
        <v>7.0000000000000001E-3</v>
      </c>
      <c r="Q16">
        <v>5.0000000000000001E-3</v>
      </c>
      <c r="R16">
        <v>2E-3</v>
      </c>
      <c r="S16">
        <v>3.0000000000000001E-3</v>
      </c>
      <c r="T16">
        <v>8.9999999999999993E-3</v>
      </c>
      <c r="U16">
        <v>7.0000000000000001E-3</v>
      </c>
      <c r="V16">
        <v>4.9000000000000002E-2</v>
      </c>
      <c r="W16">
        <v>7.0000000000000001E-3</v>
      </c>
      <c r="Z16" s="1">
        <f t="shared" si="0"/>
        <v>0.11389999999999996</v>
      </c>
      <c r="AA16" s="1">
        <f t="shared" si="1"/>
        <v>2.1500000000000002E-2</v>
      </c>
    </row>
    <row r="17" spans="1:27">
      <c r="A17">
        <v>16</v>
      </c>
      <c r="B17" t="s">
        <v>164</v>
      </c>
      <c r="C17">
        <v>30</v>
      </c>
      <c r="D17">
        <v>1.4999999999999999E-2</v>
      </c>
      <c r="E17">
        <v>1.4E-2</v>
      </c>
      <c r="F17">
        <v>1E-3</v>
      </c>
      <c r="G17">
        <v>1E-3</v>
      </c>
      <c r="H17">
        <v>0.98499999999999999</v>
      </c>
      <c r="I17">
        <v>2.1999999999999999E-2</v>
      </c>
      <c r="J17">
        <v>0.02</v>
      </c>
      <c r="K17">
        <v>0</v>
      </c>
      <c r="L17">
        <v>1.7999999999999999E-2</v>
      </c>
      <c r="M17">
        <v>1.7999999999999999E-2</v>
      </c>
      <c r="N17">
        <v>0.10100000000000001</v>
      </c>
      <c r="O17">
        <v>3.0000000000000001E-3</v>
      </c>
      <c r="P17">
        <v>1.6E-2</v>
      </c>
      <c r="Q17">
        <v>2.4E-2</v>
      </c>
      <c r="R17">
        <v>1.0999999999999999E-2</v>
      </c>
      <c r="S17">
        <v>1.2999999999999999E-2</v>
      </c>
      <c r="T17">
        <v>9.0999999999999998E-2</v>
      </c>
      <c r="U17">
        <v>1.6E-2</v>
      </c>
      <c r="V17">
        <v>3.0000000000000001E-3</v>
      </c>
      <c r="W17">
        <v>1.6E-2</v>
      </c>
      <c r="Z17" s="1">
        <f t="shared" si="0"/>
        <v>0.10940000000000001</v>
      </c>
      <c r="AA17" s="1">
        <f t="shared" si="1"/>
        <v>2.9400000000000003E-2</v>
      </c>
    </row>
    <row r="18" spans="1:27">
      <c r="A18">
        <v>17</v>
      </c>
      <c r="B18" t="s">
        <v>165</v>
      </c>
      <c r="C18">
        <v>30</v>
      </c>
      <c r="D18">
        <v>1.4E-2</v>
      </c>
      <c r="E18">
        <v>2.4E-2</v>
      </c>
      <c r="F18">
        <v>2E-3</v>
      </c>
      <c r="G18">
        <v>4.0000000000000001E-3</v>
      </c>
      <c r="H18">
        <v>0.68200000000000005</v>
      </c>
      <c r="I18">
        <v>1E-3</v>
      </c>
      <c r="J18">
        <v>1.7999999999999999E-2</v>
      </c>
      <c r="K18">
        <v>1E-3</v>
      </c>
      <c r="L18">
        <v>1.7000000000000001E-2</v>
      </c>
      <c r="M18">
        <v>1.6E-2</v>
      </c>
      <c r="N18">
        <v>1.2E-2</v>
      </c>
      <c r="O18">
        <v>5.0000000000000001E-3</v>
      </c>
      <c r="P18">
        <v>1.4999999999999999E-2</v>
      </c>
      <c r="Q18">
        <v>1.7000000000000001E-2</v>
      </c>
      <c r="R18">
        <v>1.7000000000000001E-2</v>
      </c>
      <c r="S18">
        <v>0.01</v>
      </c>
      <c r="T18">
        <v>6.0000000000000001E-3</v>
      </c>
      <c r="U18">
        <v>1.4999999999999999E-2</v>
      </c>
      <c r="V18">
        <v>1.9E-2</v>
      </c>
      <c r="W18">
        <v>1.4999999999999999E-2</v>
      </c>
      <c r="Z18" s="1">
        <f t="shared" si="0"/>
        <v>7.7900000000000011E-2</v>
      </c>
      <c r="AA18" s="1">
        <f t="shared" si="1"/>
        <v>1.3100000000000001E-2</v>
      </c>
    </row>
    <row r="19" spans="1:27">
      <c r="A19">
        <v>18</v>
      </c>
      <c r="B19" t="s">
        <v>166</v>
      </c>
      <c r="C19">
        <v>30</v>
      </c>
      <c r="D19">
        <v>1.2999999999999999E-2</v>
      </c>
      <c r="E19">
        <v>3.4000000000000002E-2</v>
      </c>
      <c r="F19">
        <v>5.0000000000000001E-3</v>
      </c>
      <c r="G19">
        <v>1.7999999999999999E-2</v>
      </c>
      <c r="H19">
        <v>0.95</v>
      </c>
      <c r="I19">
        <v>1E-3</v>
      </c>
      <c r="J19">
        <v>1.6E-2</v>
      </c>
      <c r="K19">
        <v>1E-3</v>
      </c>
      <c r="L19">
        <v>1.4999999999999999E-2</v>
      </c>
      <c r="M19">
        <v>1.4999999999999999E-2</v>
      </c>
      <c r="N19">
        <v>6.0000000000000001E-3</v>
      </c>
      <c r="O19">
        <v>2E-3</v>
      </c>
      <c r="P19">
        <v>1.4E-2</v>
      </c>
      <c r="Q19">
        <v>1.9E-2</v>
      </c>
      <c r="R19">
        <v>0.127</v>
      </c>
      <c r="S19">
        <v>1E-3</v>
      </c>
      <c r="T19">
        <v>3.0000000000000001E-3</v>
      </c>
      <c r="U19">
        <v>1.4E-2</v>
      </c>
      <c r="V19">
        <v>0.32400000000000001</v>
      </c>
      <c r="W19">
        <v>1.2999999999999999E-2</v>
      </c>
      <c r="Z19" s="1">
        <f t="shared" si="0"/>
        <v>0.10679999999999996</v>
      </c>
      <c r="AA19" s="1">
        <f t="shared" si="1"/>
        <v>5.2299999999999999E-2</v>
      </c>
    </row>
    <row r="20" spans="1:27">
      <c r="A20">
        <v>19</v>
      </c>
      <c r="B20" t="s">
        <v>167</v>
      </c>
      <c r="C20">
        <v>30</v>
      </c>
      <c r="D20">
        <v>8.9999999999999993E-3</v>
      </c>
      <c r="E20">
        <v>4.0000000000000001E-3</v>
      </c>
      <c r="F20">
        <v>1.7000000000000001E-2</v>
      </c>
      <c r="G20">
        <v>8.7999999999999995E-2</v>
      </c>
      <c r="H20">
        <v>0.91300000000000003</v>
      </c>
      <c r="I20">
        <v>2.4E-2</v>
      </c>
      <c r="J20">
        <v>8.9999999999999993E-3</v>
      </c>
      <c r="K20">
        <v>1E-3</v>
      </c>
      <c r="L20">
        <v>8.9999999999999993E-3</v>
      </c>
      <c r="M20">
        <v>8.9999999999999993E-3</v>
      </c>
      <c r="N20">
        <v>6.5000000000000002E-2</v>
      </c>
      <c r="O20">
        <v>2E-3</v>
      </c>
      <c r="P20">
        <v>8.9999999999999993E-3</v>
      </c>
      <c r="Q20">
        <v>7.0000000000000001E-3</v>
      </c>
      <c r="R20">
        <v>0.191</v>
      </c>
      <c r="S20">
        <v>8.5000000000000006E-2</v>
      </c>
      <c r="T20">
        <v>2E-3</v>
      </c>
      <c r="U20">
        <v>8.9999999999999993E-3</v>
      </c>
      <c r="V20">
        <v>8.5999999999999993E-2</v>
      </c>
      <c r="W20">
        <v>8.9999999999999993E-3</v>
      </c>
      <c r="Z20" s="1">
        <f t="shared" si="0"/>
        <v>0.10829999999999998</v>
      </c>
      <c r="AA20" s="1">
        <f t="shared" si="1"/>
        <v>4.6500000000000007E-2</v>
      </c>
    </row>
    <row r="21" spans="1:27">
      <c r="A21">
        <v>20</v>
      </c>
      <c r="B21" t="s">
        <v>168</v>
      </c>
      <c r="C21">
        <v>30</v>
      </c>
      <c r="D21">
        <v>1.9E-2</v>
      </c>
      <c r="E21">
        <v>5.5E-2</v>
      </c>
      <c r="F21">
        <v>0.08</v>
      </c>
      <c r="G21">
        <v>0.06</v>
      </c>
      <c r="H21">
        <v>0.97499999999999998</v>
      </c>
      <c r="I21">
        <v>2E-3</v>
      </c>
      <c r="J21">
        <v>0.03</v>
      </c>
      <c r="K21">
        <v>1E-3</v>
      </c>
      <c r="L21">
        <v>2.5999999999999999E-2</v>
      </c>
      <c r="M21">
        <v>2.5000000000000001E-2</v>
      </c>
      <c r="N21">
        <v>7.0000000000000001E-3</v>
      </c>
      <c r="O21">
        <v>6.0999999999999999E-2</v>
      </c>
      <c r="P21">
        <v>0.02</v>
      </c>
      <c r="Q21">
        <v>6.8000000000000005E-2</v>
      </c>
      <c r="R21">
        <v>0.38800000000000001</v>
      </c>
      <c r="S21">
        <v>1E-3</v>
      </c>
      <c r="T21">
        <v>5.0000000000000001E-3</v>
      </c>
      <c r="U21">
        <v>0.02</v>
      </c>
      <c r="V21">
        <v>0.69599999999999995</v>
      </c>
      <c r="W21">
        <v>1.9E-2</v>
      </c>
      <c r="Z21" s="1">
        <f t="shared" si="0"/>
        <v>0.1273</v>
      </c>
      <c r="AA21" s="1">
        <f t="shared" si="1"/>
        <v>0.1285</v>
      </c>
    </row>
    <row r="22" spans="1:27">
      <c r="A22">
        <v>21</v>
      </c>
      <c r="B22" t="s">
        <v>169</v>
      </c>
      <c r="C22">
        <v>30</v>
      </c>
      <c r="D22">
        <v>6.0000000000000001E-3</v>
      </c>
      <c r="E22">
        <v>3.0000000000000001E-3</v>
      </c>
      <c r="F22">
        <v>2.7E-2</v>
      </c>
      <c r="G22">
        <v>3.0000000000000001E-3</v>
      </c>
      <c r="H22">
        <v>0.99399999999999999</v>
      </c>
      <c r="I22">
        <v>0.128</v>
      </c>
      <c r="J22">
        <v>7.0000000000000001E-3</v>
      </c>
      <c r="K22">
        <v>1E-3</v>
      </c>
      <c r="L22">
        <v>7.0000000000000001E-3</v>
      </c>
      <c r="M22">
        <v>7.0000000000000001E-3</v>
      </c>
      <c r="N22">
        <v>6.0000000000000001E-3</v>
      </c>
      <c r="O22">
        <v>0.01</v>
      </c>
      <c r="P22">
        <v>6.0000000000000001E-3</v>
      </c>
      <c r="Q22">
        <v>6.0000000000000001E-3</v>
      </c>
      <c r="R22">
        <v>1.4999999999999999E-2</v>
      </c>
      <c r="S22">
        <v>6.0000000000000001E-3</v>
      </c>
      <c r="T22">
        <v>5.0000000000000001E-3</v>
      </c>
      <c r="U22">
        <v>6.0000000000000001E-3</v>
      </c>
      <c r="V22">
        <v>1.0999999999999999E-2</v>
      </c>
      <c r="W22">
        <v>6.0000000000000001E-3</v>
      </c>
      <c r="Z22" s="1">
        <f t="shared" si="0"/>
        <v>0.11829999999999996</v>
      </c>
      <c r="AA22" s="1">
        <f t="shared" si="1"/>
        <v>7.7000000000000002E-3</v>
      </c>
    </row>
    <row r="23" spans="1:27">
      <c r="A23">
        <v>22</v>
      </c>
      <c r="B23" t="s">
        <v>170</v>
      </c>
      <c r="C23">
        <v>30</v>
      </c>
      <c r="D23">
        <v>8.0000000000000002E-3</v>
      </c>
      <c r="E23">
        <v>5.0000000000000001E-3</v>
      </c>
      <c r="F23">
        <v>7.4999999999999997E-2</v>
      </c>
      <c r="G23">
        <v>4.7E-2</v>
      </c>
      <c r="H23">
        <v>0.81299999999999994</v>
      </c>
      <c r="I23">
        <v>3.0000000000000001E-3</v>
      </c>
      <c r="J23">
        <v>8.0000000000000002E-3</v>
      </c>
      <c r="K23">
        <v>0.27300000000000002</v>
      </c>
      <c r="L23">
        <v>8.0000000000000002E-3</v>
      </c>
      <c r="M23">
        <v>8.0000000000000002E-3</v>
      </c>
      <c r="N23">
        <v>8.9999999999999993E-3</v>
      </c>
      <c r="O23">
        <v>6.3E-2</v>
      </c>
      <c r="P23">
        <v>8.0000000000000002E-3</v>
      </c>
      <c r="Q23">
        <v>6.0000000000000001E-3</v>
      </c>
      <c r="R23">
        <v>9.8000000000000004E-2</v>
      </c>
      <c r="S23">
        <v>1E-3</v>
      </c>
      <c r="T23">
        <v>3.0000000000000001E-3</v>
      </c>
      <c r="U23">
        <v>8.0000000000000002E-3</v>
      </c>
      <c r="V23">
        <v>8.2000000000000003E-2</v>
      </c>
      <c r="W23">
        <v>8.0000000000000002E-3</v>
      </c>
      <c r="Z23" s="1">
        <f t="shared" si="0"/>
        <v>0.12479999999999999</v>
      </c>
      <c r="AA23" s="1">
        <f t="shared" si="1"/>
        <v>2.8600000000000004E-2</v>
      </c>
    </row>
    <row r="24" spans="1:27">
      <c r="A24">
        <v>23</v>
      </c>
      <c r="B24" t="s">
        <v>171</v>
      </c>
      <c r="C24">
        <v>30</v>
      </c>
      <c r="D24">
        <v>0.01</v>
      </c>
      <c r="E24">
        <v>3.0000000000000001E-3</v>
      </c>
      <c r="F24">
        <v>0.53800000000000003</v>
      </c>
      <c r="G24">
        <v>4.9000000000000002E-2</v>
      </c>
      <c r="H24">
        <v>0.77400000000000002</v>
      </c>
      <c r="I24">
        <v>0.29499999999999998</v>
      </c>
      <c r="J24">
        <v>1.2999999999999999E-2</v>
      </c>
      <c r="K24">
        <v>1E-3</v>
      </c>
      <c r="L24">
        <v>1.2E-2</v>
      </c>
      <c r="M24">
        <v>1.2E-2</v>
      </c>
      <c r="N24">
        <v>2.5000000000000001E-2</v>
      </c>
      <c r="O24">
        <v>0.13500000000000001</v>
      </c>
      <c r="P24">
        <v>0.01</v>
      </c>
      <c r="Q24">
        <v>2.1999999999999999E-2</v>
      </c>
      <c r="R24">
        <v>0.68100000000000005</v>
      </c>
      <c r="S24">
        <v>4.2999999999999997E-2</v>
      </c>
      <c r="T24">
        <v>0.08</v>
      </c>
      <c r="U24">
        <v>0.01</v>
      </c>
      <c r="V24">
        <v>2.5000000000000001E-2</v>
      </c>
      <c r="W24">
        <v>0.01</v>
      </c>
      <c r="Z24" s="1">
        <f t="shared" si="0"/>
        <v>0.17069999999999999</v>
      </c>
      <c r="AA24" s="1">
        <f t="shared" si="1"/>
        <v>0.1041</v>
      </c>
    </row>
    <row r="25" spans="1:27">
      <c r="A25">
        <v>24</v>
      </c>
      <c r="B25" t="s">
        <v>172</v>
      </c>
      <c r="C25">
        <v>30</v>
      </c>
      <c r="D25">
        <v>1.2999999999999999E-2</v>
      </c>
      <c r="E25">
        <v>2.1000000000000001E-2</v>
      </c>
      <c r="F25">
        <v>4.0000000000000001E-3</v>
      </c>
      <c r="G25">
        <v>6.6000000000000003E-2</v>
      </c>
      <c r="H25">
        <v>0.02</v>
      </c>
      <c r="I25">
        <v>0.83299999999999996</v>
      </c>
      <c r="J25">
        <v>1.7000000000000001E-2</v>
      </c>
      <c r="K25">
        <v>0.98899999999999999</v>
      </c>
      <c r="L25">
        <v>1.6E-2</v>
      </c>
      <c r="M25">
        <v>1.4999999999999999E-2</v>
      </c>
      <c r="N25">
        <v>0.33900000000000002</v>
      </c>
      <c r="O25">
        <v>0.26200000000000001</v>
      </c>
      <c r="P25">
        <v>1.2999999999999999E-2</v>
      </c>
      <c r="Q25">
        <v>3.7999999999999999E-2</v>
      </c>
      <c r="R25">
        <v>2.1000000000000001E-2</v>
      </c>
      <c r="S25">
        <v>0.36399999999999999</v>
      </c>
      <c r="T25">
        <v>5.0000000000000001E-3</v>
      </c>
      <c r="U25">
        <v>1.2999999999999999E-2</v>
      </c>
      <c r="V25">
        <v>0.98799999999999999</v>
      </c>
      <c r="W25">
        <v>1.2999999999999999E-2</v>
      </c>
      <c r="Z25" s="1">
        <f t="shared" si="0"/>
        <v>0.19939999999999999</v>
      </c>
      <c r="AA25" s="1">
        <f t="shared" si="1"/>
        <v>0.20559999999999995</v>
      </c>
    </row>
    <row r="26" spans="1:27">
      <c r="A26">
        <v>25</v>
      </c>
      <c r="B26" t="s">
        <v>173</v>
      </c>
      <c r="C26">
        <v>30</v>
      </c>
      <c r="D26">
        <v>1.9E-2</v>
      </c>
      <c r="E26">
        <v>2.7E-2</v>
      </c>
      <c r="F26">
        <v>0.13200000000000001</v>
      </c>
      <c r="G26">
        <v>0.16400000000000001</v>
      </c>
      <c r="H26">
        <v>0.98199999999999998</v>
      </c>
      <c r="I26">
        <v>0.35499999999999998</v>
      </c>
      <c r="J26">
        <v>2.8000000000000001E-2</v>
      </c>
      <c r="K26">
        <v>1E-3</v>
      </c>
      <c r="L26">
        <v>2.5000000000000001E-2</v>
      </c>
      <c r="M26">
        <v>2.4E-2</v>
      </c>
      <c r="N26">
        <v>0.184</v>
      </c>
      <c r="O26">
        <v>0.97899999999999998</v>
      </c>
      <c r="P26">
        <v>0.02</v>
      </c>
      <c r="Q26">
        <v>8.4000000000000005E-2</v>
      </c>
      <c r="R26">
        <v>0.56899999999999995</v>
      </c>
      <c r="S26">
        <v>0.29799999999999999</v>
      </c>
      <c r="T26">
        <v>0.626</v>
      </c>
      <c r="U26">
        <v>0.02</v>
      </c>
      <c r="V26">
        <v>0.99199999999999999</v>
      </c>
      <c r="W26">
        <v>1.9E-2</v>
      </c>
      <c r="Z26" s="1">
        <f t="shared" si="0"/>
        <v>0.17569999999999997</v>
      </c>
      <c r="AA26" s="1">
        <f t="shared" si="1"/>
        <v>0.37909999999999999</v>
      </c>
    </row>
    <row r="27" spans="1:27">
      <c r="A27">
        <v>26</v>
      </c>
      <c r="B27" t="s">
        <v>174</v>
      </c>
      <c r="C27">
        <v>30</v>
      </c>
      <c r="D27">
        <v>1.2E-2</v>
      </c>
      <c r="E27">
        <v>0.30299999999999999</v>
      </c>
      <c r="F27">
        <v>0.13</v>
      </c>
      <c r="G27">
        <v>0.98099999999999998</v>
      </c>
      <c r="H27">
        <v>8.9999999999999993E-3</v>
      </c>
      <c r="I27">
        <v>2.5000000000000001E-2</v>
      </c>
      <c r="J27">
        <v>1.7000000000000001E-2</v>
      </c>
      <c r="K27">
        <v>0.01</v>
      </c>
      <c r="L27">
        <v>1.4999999999999999E-2</v>
      </c>
      <c r="M27">
        <v>1.4E-2</v>
      </c>
      <c r="N27">
        <v>0.61899999999999999</v>
      </c>
      <c r="O27">
        <v>8.2000000000000003E-2</v>
      </c>
      <c r="P27">
        <v>1.2E-2</v>
      </c>
      <c r="Q27">
        <v>5.5E-2</v>
      </c>
      <c r="R27">
        <v>5.6000000000000001E-2</v>
      </c>
      <c r="S27">
        <v>0.11</v>
      </c>
      <c r="T27">
        <v>0.92800000000000005</v>
      </c>
      <c r="U27">
        <v>1.2E-2</v>
      </c>
      <c r="V27">
        <v>0.97799999999999998</v>
      </c>
      <c r="W27">
        <v>1.2E-2</v>
      </c>
      <c r="Z27" s="1">
        <f t="shared" si="0"/>
        <v>0.15159999999999996</v>
      </c>
      <c r="AA27" s="1">
        <f t="shared" si="1"/>
        <v>0.28640000000000004</v>
      </c>
    </row>
    <row r="28" spans="1:27">
      <c r="A28">
        <v>27</v>
      </c>
      <c r="B28" t="s">
        <v>175</v>
      </c>
      <c r="C28">
        <v>30</v>
      </c>
      <c r="D28">
        <v>1.7999999999999999E-2</v>
      </c>
      <c r="E28">
        <v>0.46400000000000002</v>
      </c>
      <c r="F28">
        <v>6.0000000000000001E-3</v>
      </c>
      <c r="G28">
        <v>7.9000000000000001E-2</v>
      </c>
      <c r="H28">
        <v>2.1999999999999999E-2</v>
      </c>
      <c r="I28">
        <v>0.80800000000000005</v>
      </c>
      <c r="J28">
        <v>2.7E-2</v>
      </c>
      <c r="K28">
        <v>3.5000000000000003E-2</v>
      </c>
      <c r="L28">
        <v>2.3E-2</v>
      </c>
      <c r="M28">
        <v>2.1999999999999999E-2</v>
      </c>
      <c r="N28">
        <v>1.0999999999999999E-2</v>
      </c>
      <c r="O28">
        <v>0.96699999999999997</v>
      </c>
      <c r="P28">
        <v>1.7999999999999999E-2</v>
      </c>
      <c r="Q28">
        <v>0.125</v>
      </c>
      <c r="R28">
        <v>2E-3</v>
      </c>
      <c r="S28">
        <v>0.74299999999999999</v>
      </c>
      <c r="T28">
        <v>0.20399999999999999</v>
      </c>
      <c r="U28">
        <v>1.7999999999999999E-2</v>
      </c>
      <c r="V28">
        <v>0.70199999999999996</v>
      </c>
      <c r="W28">
        <v>1.7999999999999999E-2</v>
      </c>
      <c r="Z28" s="1">
        <f t="shared" si="0"/>
        <v>0.15040000000000001</v>
      </c>
      <c r="AA28" s="1">
        <f t="shared" si="1"/>
        <v>0.28079999999999999</v>
      </c>
    </row>
    <row r="29" spans="1:27">
      <c r="A29">
        <v>28</v>
      </c>
      <c r="B29" t="s">
        <v>176</v>
      </c>
      <c r="C29">
        <v>30</v>
      </c>
      <c r="D29">
        <v>1.2999999999999999E-2</v>
      </c>
      <c r="E29">
        <v>1.2999999999999999E-2</v>
      </c>
      <c r="F29">
        <v>1.6E-2</v>
      </c>
      <c r="G29">
        <v>6.3E-2</v>
      </c>
      <c r="H29">
        <v>0.68200000000000005</v>
      </c>
      <c r="I29">
        <v>6.0999999999999999E-2</v>
      </c>
      <c r="J29">
        <v>1.4999999999999999E-2</v>
      </c>
      <c r="K29">
        <v>0.84199999999999997</v>
      </c>
      <c r="L29">
        <v>1.4999999999999999E-2</v>
      </c>
      <c r="M29">
        <v>1.4999999999999999E-2</v>
      </c>
      <c r="N29">
        <v>9.0999999999999998E-2</v>
      </c>
      <c r="O29">
        <v>0.11799999999999999</v>
      </c>
      <c r="P29">
        <v>1.4E-2</v>
      </c>
      <c r="Q29">
        <v>8.0000000000000002E-3</v>
      </c>
      <c r="R29">
        <v>0.16400000000000001</v>
      </c>
      <c r="S29">
        <v>1E-3</v>
      </c>
      <c r="T29">
        <v>7.0000000000000001E-3</v>
      </c>
      <c r="U29">
        <v>1.4E-2</v>
      </c>
      <c r="V29">
        <v>0.99299999999999999</v>
      </c>
      <c r="W29">
        <v>1.2999999999999999E-2</v>
      </c>
      <c r="Z29" s="1">
        <f t="shared" si="0"/>
        <v>0.17349999999999999</v>
      </c>
      <c r="AA29" s="1">
        <f t="shared" si="1"/>
        <v>0.14230000000000001</v>
      </c>
    </row>
    <row r="30" spans="1:27">
      <c r="A30">
        <v>29</v>
      </c>
      <c r="B30" t="s">
        <v>177</v>
      </c>
      <c r="C30">
        <v>30</v>
      </c>
      <c r="D30">
        <v>1.2999999999999999E-2</v>
      </c>
      <c r="E30">
        <v>2.5000000000000001E-2</v>
      </c>
      <c r="F30">
        <v>0.27700000000000002</v>
      </c>
      <c r="G30">
        <v>0.20100000000000001</v>
      </c>
      <c r="H30">
        <v>0.60099999999999998</v>
      </c>
      <c r="I30">
        <v>6.0000000000000001E-3</v>
      </c>
      <c r="J30">
        <v>1.6E-2</v>
      </c>
      <c r="K30">
        <v>4.0000000000000001E-3</v>
      </c>
      <c r="L30">
        <v>1.4999999999999999E-2</v>
      </c>
      <c r="M30">
        <v>1.4999999999999999E-2</v>
      </c>
      <c r="N30">
        <v>0.67600000000000005</v>
      </c>
      <c r="O30">
        <v>7.1999999999999995E-2</v>
      </c>
      <c r="P30">
        <v>1.2999999999999999E-2</v>
      </c>
      <c r="Q30">
        <v>0.02</v>
      </c>
      <c r="R30">
        <v>1E-3</v>
      </c>
      <c r="S30">
        <v>1E-3</v>
      </c>
      <c r="T30">
        <v>6.2E-2</v>
      </c>
      <c r="U30">
        <v>1.2999999999999999E-2</v>
      </c>
      <c r="V30">
        <v>0.99299999999999999</v>
      </c>
      <c r="W30">
        <v>1.2999999999999999E-2</v>
      </c>
      <c r="Z30" s="1">
        <f t="shared" si="0"/>
        <v>0.11729999999999999</v>
      </c>
      <c r="AA30" s="1">
        <f t="shared" si="1"/>
        <v>0.18639999999999998</v>
      </c>
    </row>
    <row r="31" spans="1:27">
      <c r="A31">
        <v>30</v>
      </c>
      <c r="B31" t="s">
        <v>178</v>
      </c>
      <c r="C31">
        <v>30</v>
      </c>
      <c r="D31">
        <v>1.7999999999999999E-2</v>
      </c>
      <c r="E31">
        <v>0.22800000000000001</v>
      </c>
      <c r="F31">
        <v>0.06</v>
      </c>
      <c r="G31">
        <v>3.0000000000000001E-3</v>
      </c>
      <c r="H31">
        <v>0.96699999999999997</v>
      </c>
      <c r="I31">
        <v>0.98799999999999999</v>
      </c>
      <c r="J31">
        <v>2.8000000000000001E-2</v>
      </c>
      <c r="K31">
        <v>1E-3</v>
      </c>
      <c r="L31">
        <v>2.4E-2</v>
      </c>
      <c r="M31">
        <v>2.3E-2</v>
      </c>
      <c r="N31">
        <v>0.16500000000000001</v>
      </c>
      <c r="O31">
        <v>0.89600000000000002</v>
      </c>
      <c r="P31">
        <v>1.9E-2</v>
      </c>
      <c r="Q31">
        <v>0.155</v>
      </c>
      <c r="R31">
        <v>0.06</v>
      </c>
      <c r="S31">
        <v>0.97799999999999998</v>
      </c>
      <c r="T31">
        <v>0.27900000000000003</v>
      </c>
      <c r="U31">
        <v>1.9E-2</v>
      </c>
      <c r="V31">
        <v>0.45800000000000002</v>
      </c>
      <c r="W31">
        <v>1.7999999999999999E-2</v>
      </c>
      <c r="Z31" s="1">
        <f t="shared" si="0"/>
        <v>0.23400000000000004</v>
      </c>
      <c r="AA31" s="1">
        <f t="shared" si="1"/>
        <v>0.30469999999999997</v>
      </c>
    </row>
    <row r="32" spans="1:27">
      <c r="A32">
        <v>31</v>
      </c>
      <c r="B32" t="s">
        <v>179</v>
      </c>
      <c r="C32">
        <v>30</v>
      </c>
      <c r="D32">
        <v>2.1999999999999999E-2</v>
      </c>
      <c r="E32">
        <v>0.83399999999999996</v>
      </c>
      <c r="F32">
        <v>2.9000000000000001E-2</v>
      </c>
      <c r="G32">
        <v>2E-3</v>
      </c>
      <c r="H32">
        <v>3.1E-2</v>
      </c>
      <c r="I32">
        <v>0.96799999999999997</v>
      </c>
      <c r="J32">
        <v>3.7999999999999999E-2</v>
      </c>
      <c r="K32">
        <v>1E-3</v>
      </c>
      <c r="L32">
        <v>3.1E-2</v>
      </c>
      <c r="M32">
        <v>2.9000000000000001E-2</v>
      </c>
      <c r="N32">
        <v>0.374</v>
      </c>
      <c r="O32">
        <v>1.0999999999999999E-2</v>
      </c>
      <c r="P32">
        <v>2.3E-2</v>
      </c>
      <c r="Q32">
        <v>0.16</v>
      </c>
      <c r="R32">
        <v>0.28299999999999997</v>
      </c>
      <c r="S32">
        <v>0.374</v>
      </c>
      <c r="T32">
        <v>0.63100000000000001</v>
      </c>
      <c r="U32">
        <v>2.3E-2</v>
      </c>
      <c r="V32">
        <v>0.161</v>
      </c>
      <c r="W32">
        <v>2.1999999999999999E-2</v>
      </c>
      <c r="Z32" s="1">
        <f t="shared" si="0"/>
        <v>0.19849999999999998</v>
      </c>
      <c r="AA32" s="1">
        <f t="shared" si="1"/>
        <v>0.20619999999999999</v>
      </c>
    </row>
    <row r="33" spans="1:27">
      <c r="A33">
        <v>32</v>
      </c>
      <c r="B33" t="s">
        <v>180</v>
      </c>
      <c r="C33">
        <v>30</v>
      </c>
      <c r="D33">
        <v>1.4E-2</v>
      </c>
      <c r="E33">
        <v>4.0000000000000001E-3</v>
      </c>
      <c r="F33">
        <v>1.7000000000000001E-2</v>
      </c>
      <c r="G33">
        <v>1E-3</v>
      </c>
      <c r="H33">
        <v>0.99299999999999999</v>
      </c>
      <c r="I33">
        <v>0.58599999999999997</v>
      </c>
      <c r="J33">
        <v>1.9E-2</v>
      </c>
      <c r="K33">
        <v>1E-3</v>
      </c>
      <c r="L33">
        <v>1.7999999999999999E-2</v>
      </c>
      <c r="M33">
        <v>1.7000000000000001E-2</v>
      </c>
      <c r="N33">
        <v>0.26400000000000001</v>
      </c>
      <c r="O33">
        <v>0.61199999999999999</v>
      </c>
      <c r="P33">
        <v>1.4999999999999999E-2</v>
      </c>
      <c r="Q33">
        <v>4.1000000000000002E-2</v>
      </c>
      <c r="R33">
        <v>0.22</v>
      </c>
      <c r="S33">
        <v>0.28100000000000003</v>
      </c>
      <c r="T33">
        <v>0.57799999999999996</v>
      </c>
      <c r="U33">
        <v>1.4999999999999999E-2</v>
      </c>
      <c r="V33">
        <v>6.7000000000000004E-2</v>
      </c>
      <c r="W33">
        <v>1.4E-2</v>
      </c>
      <c r="Z33" s="1">
        <f t="shared" si="0"/>
        <v>0.16699999999999995</v>
      </c>
      <c r="AA33" s="1">
        <f t="shared" si="1"/>
        <v>0.21070000000000003</v>
      </c>
    </row>
    <row r="34" spans="1:27">
      <c r="A34">
        <v>33</v>
      </c>
      <c r="B34" t="s">
        <v>181</v>
      </c>
      <c r="C34">
        <v>30</v>
      </c>
      <c r="D34">
        <v>8.9999999999999993E-3</v>
      </c>
      <c r="E34">
        <v>0.03</v>
      </c>
      <c r="F34">
        <v>1.4E-2</v>
      </c>
      <c r="G34">
        <v>1.4E-2</v>
      </c>
      <c r="H34">
        <v>2.1999999999999999E-2</v>
      </c>
      <c r="I34">
        <v>0.99399999999999999</v>
      </c>
      <c r="J34">
        <v>0.01</v>
      </c>
      <c r="K34">
        <v>1.7000000000000001E-2</v>
      </c>
      <c r="L34">
        <v>0.01</v>
      </c>
      <c r="M34">
        <v>0.01</v>
      </c>
      <c r="N34">
        <v>0.20300000000000001</v>
      </c>
      <c r="O34">
        <v>4.8000000000000001E-2</v>
      </c>
      <c r="P34">
        <v>8.9999999999999993E-3</v>
      </c>
      <c r="Q34">
        <v>8.0000000000000002E-3</v>
      </c>
      <c r="R34">
        <v>6.0000000000000001E-3</v>
      </c>
      <c r="S34">
        <v>0.99199999999999999</v>
      </c>
      <c r="T34">
        <v>0.123</v>
      </c>
      <c r="U34">
        <v>0.01</v>
      </c>
      <c r="V34">
        <v>0.109</v>
      </c>
      <c r="W34">
        <v>8.9999999999999993E-3</v>
      </c>
      <c r="Z34" s="1">
        <f t="shared" si="0"/>
        <v>0.11299999999999999</v>
      </c>
      <c r="AA34" s="1">
        <f t="shared" si="1"/>
        <v>0.1517</v>
      </c>
    </row>
    <row r="35" spans="1:27">
      <c r="A35">
        <v>34</v>
      </c>
      <c r="B35" t="s">
        <v>182</v>
      </c>
      <c r="C35">
        <v>30</v>
      </c>
      <c r="D35">
        <v>1.2999999999999999E-2</v>
      </c>
      <c r="E35">
        <v>8.2000000000000003E-2</v>
      </c>
      <c r="F35">
        <v>0.55200000000000005</v>
      </c>
      <c r="G35">
        <v>0</v>
      </c>
      <c r="H35">
        <v>0.74299999999999999</v>
      </c>
      <c r="I35">
        <v>0.89700000000000002</v>
      </c>
      <c r="J35">
        <v>1.6E-2</v>
      </c>
      <c r="K35">
        <v>1E-3</v>
      </c>
      <c r="L35">
        <v>1.4999999999999999E-2</v>
      </c>
      <c r="M35">
        <v>1.4999999999999999E-2</v>
      </c>
      <c r="N35">
        <v>0.82099999999999995</v>
      </c>
      <c r="O35">
        <v>2.1000000000000001E-2</v>
      </c>
      <c r="P35">
        <v>1.4E-2</v>
      </c>
      <c r="Q35">
        <v>1.7000000000000001E-2</v>
      </c>
      <c r="R35">
        <v>3.2000000000000001E-2</v>
      </c>
      <c r="S35">
        <v>1.6E-2</v>
      </c>
      <c r="T35">
        <v>0.58599999999999997</v>
      </c>
      <c r="U35">
        <v>1.4E-2</v>
      </c>
      <c r="V35">
        <v>3.5999999999999997E-2</v>
      </c>
      <c r="W35">
        <v>1.2999999999999999E-2</v>
      </c>
      <c r="Z35" s="1">
        <f t="shared" si="0"/>
        <v>0.2334</v>
      </c>
      <c r="AA35" s="1">
        <f t="shared" si="1"/>
        <v>0.157</v>
      </c>
    </row>
    <row r="36" spans="1:27">
      <c r="A36">
        <v>35</v>
      </c>
      <c r="B36" t="s">
        <v>183</v>
      </c>
      <c r="C36">
        <v>30</v>
      </c>
      <c r="D36">
        <v>1.4E-2</v>
      </c>
      <c r="E36">
        <v>0.09</v>
      </c>
      <c r="F36">
        <v>4.0000000000000001E-3</v>
      </c>
      <c r="G36">
        <v>1E-3</v>
      </c>
      <c r="H36">
        <v>0.154</v>
      </c>
      <c r="I36">
        <v>0.98799999999999999</v>
      </c>
      <c r="J36">
        <v>1.9E-2</v>
      </c>
      <c r="K36">
        <v>2.5000000000000001E-2</v>
      </c>
      <c r="L36">
        <v>1.7000000000000001E-2</v>
      </c>
      <c r="M36">
        <v>1.6E-2</v>
      </c>
      <c r="N36">
        <v>0.13800000000000001</v>
      </c>
      <c r="O36">
        <v>0.97199999999999998</v>
      </c>
      <c r="P36">
        <v>1.4999999999999999E-2</v>
      </c>
      <c r="Q36">
        <v>7.5999999999999998E-2</v>
      </c>
      <c r="R36">
        <v>0.30599999999999999</v>
      </c>
      <c r="S36">
        <v>0.91</v>
      </c>
      <c r="T36">
        <v>1.7999999999999999E-2</v>
      </c>
      <c r="U36">
        <v>1.4999999999999999E-2</v>
      </c>
      <c r="V36">
        <v>2E-3</v>
      </c>
      <c r="W36">
        <v>1.4E-2</v>
      </c>
      <c r="Z36" s="1">
        <f t="shared" si="0"/>
        <v>0.13279999999999997</v>
      </c>
      <c r="AA36" s="1">
        <f t="shared" si="1"/>
        <v>0.24659999999999993</v>
      </c>
    </row>
    <row r="37" spans="1:27">
      <c r="A37">
        <v>36</v>
      </c>
      <c r="B37" t="s">
        <v>184</v>
      </c>
      <c r="C37">
        <v>30</v>
      </c>
      <c r="D37">
        <v>8.9999999999999993E-3</v>
      </c>
      <c r="E37">
        <v>6.5000000000000002E-2</v>
      </c>
      <c r="F37">
        <v>8.9999999999999993E-3</v>
      </c>
      <c r="G37">
        <v>0.64200000000000002</v>
      </c>
      <c r="H37">
        <v>1.7000000000000001E-2</v>
      </c>
      <c r="I37">
        <v>1.6E-2</v>
      </c>
      <c r="J37">
        <v>1.2999999999999999E-2</v>
      </c>
      <c r="K37">
        <v>5.2999999999999999E-2</v>
      </c>
      <c r="L37">
        <v>1.0999999999999999E-2</v>
      </c>
      <c r="M37">
        <v>1.0999999999999999E-2</v>
      </c>
      <c r="N37">
        <v>0.751</v>
      </c>
      <c r="O37">
        <v>6.9000000000000006E-2</v>
      </c>
      <c r="P37">
        <v>0.01</v>
      </c>
      <c r="Q37">
        <v>4.2999999999999997E-2</v>
      </c>
      <c r="R37">
        <v>0.99399999999999999</v>
      </c>
      <c r="S37">
        <v>2.7E-2</v>
      </c>
      <c r="T37">
        <v>0.63500000000000001</v>
      </c>
      <c r="U37">
        <v>0.01</v>
      </c>
      <c r="V37">
        <v>3.0000000000000001E-3</v>
      </c>
      <c r="W37">
        <v>8.9999999999999993E-3</v>
      </c>
      <c r="Z37" s="1">
        <f t="shared" si="0"/>
        <v>8.4600000000000009E-2</v>
      </c>
      <c r="AA37" s="1">
        <f t="shared" si="1"/>
        <v>0.25509999999999999</v>
      </c>
    </row>
    <row r="38" spans="1:27">
      <c r="A38">
        <v>37</v>
      </c>
      <c r="B38" t="s">
        <v>185</v>
      </c>
      <c r="C38">
        <v>30</v>
      </c>
      <c r="D38">
        <v>1.9E-2</v>
      </c>
      <c r="E38">
        <v>1.2999999999999999E-2</v>
      </c>
      <c r="F38">
        <v>4.0000000000000001E-3</v>
      </c>
      <c r="G38">
        <v>1E-3</v>
      </c>
      <c r="H38">
        <v>7.9000000000000001E-2</v>
      </c>
      <c r="I38">
        <v>3.0000000000000001E-3</v>
      </c>
      <c r="J38">
        <v>2.7E-2</v>
      </c>
      <c r="K38">
        <v>3.0000000000000001E-3</v>
      </c>
      <c r="L38">
        <v>2.5000000000000001E-2</v>
      </c>
      <c r="M38">
        <v>2.3E-2</v>
      </c>
      <c r="N38">
        <v>0.84499999999999997</v>
      </c>
      <c r="O38">
        <v>0.39200000000000002</v>
      </c>
      <c r="P38">
        <v>2.1000000000000001E-2</v>
      </c>
      <c r="Q38">
        <v>4.8000000000000001E-2</v>
      </c>
      <c r="R38">
        <v>0.98599999999999999</v>
      </c>
      <c r="S38">
        <v>0.11</v>
      </c>
      <c r="T38">
        <v>1.2E-2</v>
      </c>
      <c r="U38">
        <v>2.1000000000000001E-2</v>
      </c>
      <c r="V38">
        <v>5.0000000000000001E-3</v>
      </c>
      <c r="W38">
        <v>0.02</v>
      </c>
      <c r="Z38" s="1">
        <f t="shared" si="0"/>
        <v>1.9700000000000002E-2</v>
      </c>
      <c r="AA38" s="1">
        <f t="shared" si="1"/>
        <v>0.24599999999999994</v>
      </c>
    </row>
    <row r="39" spans="1:27">
      <c r="A39">
        <v>38</v>
      </c>
      <c r="B39" t="s">
        <v>186</v>
      </c>
      <c r="C39">
        <v>30</v>
      </c>
      <c r="D39">
        <v>1.2E-2</v>
      </c>
      <c r="E39">
        <v>4.1000000000000002E-2</v>
      </c>
      <c r="F39">
        <v>8.9999999999999993E-3</v>
      </c>
      <c r="G39">
        <v>0.78800000000000003</v>
      </c>
      <c r="H39">
        <v>2E-3</v>
      </c>
      <c r="I39">
        <v>0.54100000000000004</v>
      </c>
      <c r="J39">
        <v>2.1999999999999999E-2</v>
      </c>
      <c r="K39">
        <v>0.99099999999999999</v>
      </c>
      <c r="L39">
        <v>1.7999999999999999E-2</v>
      </c>
      <c r="M39">
        <v>1.7000000000000001E-2</v>
      </c>
      <c r="N39">
        <v>0.61</v>
      </c>
      <c r="O39">
        <v>0.98599999999999999</v>
      </c>
      <c r="P39">
        <v>1.2999999999999999E-2</v>
      </c>
      <c r="Q39">
        <v>0.17599999999999999</v>
      </c>
      <c r="R39">
        <v>0.99099999999999999</v>
      </c>
      <c r="S39">
        <v>0.98299999999999998</v>
      </c>
      <c r="T39">
        <v>2.1000000000000001E-2</v>
      </c>
      <c r="U39">
        <v>1.4E-2</v>
      </c>
      <c r="V39">
        <v>1.2E-2</v>
      </c>
      <c r="W39">
        <v>1.2999999999999999E-2</v>
      </c>
      <c r="Z39" s="1">
        <f t="shared" si="0"/>
        <v>0.24409999999999998</v>
      </c>
      <c r="AA39" s="1">
        <f t="shared" si="1"/>
        <v>0.38189999999999996</v>
      </c>
    </row>
    <row r="40" spans="1:27">
      <c r="A40">
        <v>39</v>
      </c>
      <c r="B40" t="s">
        <v>187</v>
      </c>
      <c r="C40">
        <v>30</v>
      </c>
      <c r="D40">
        <v>0.01</v>
      </c>
      <c r="E40">
        <v>0.03</v>
      </c>
      <c r="F40">
        <v>0.01</v>
      </c>
      <c r="G40">
        <v>0.223</v>
      </c>
      <c r="H40">
        <v>2.9000000000000001E-2</v>
      </c>
      <c r="I40">
        <v>0.40100000000000002</v>
      </c>
      <c r="J40">
        <v>1.2E-2</v>
      </c>
      <c r="K40">
        <v>0.99299999999999999</v>
      </c>
      <c r="L40">
        <v>1.2E-2</v>
      </c>
      <c r="M40">
        <v>1.0999999999999999E-2</v>
      </c>
      <c r="N40">
        <v>0.63200000000000001</v>
      </c>
      <c r="O40">
        <v>0.77800000000000002</v>
      </c>
      <c r="P40">
        <v>0.01</v>
      </c>
      <c r="Q40">
        <v>2.4E-2</v>
      </c>
      <c r="R40">
        <v>0.98</v>
      </c>
      <c r="S40">
        <v>0.104</v>
      </c>
      <c r="T40">
        <v>3.0000000000000001E-3</v>
      </c>
      <c r="U40">
        <v>1.0999999999999999E-2</v>
      </c>
      <c r="V40">
        <v>8.0000000000000002E-3</v>
      </c>
      <c r="W40">
        <v>0.01</v>
      </c>
      <c r="Z40" s="1">
        <f t="shared" si="0"/>
        <v>0.1731</v>
      </c>
      <c r="AA40" s="1">
        <f t="shared" si="1"/>
        <v>0.25600000000000006</v>
      </c>
    </row>
    <row r="41" spans="1:27">
      <c r="A41">
        <v>40</v>
      </c>
      <c r="B41" t="s">
        <v>188</v>
      </c>
      <c r="C41">
        <v>30</v>
      </c>
      <c r="D41">
        <v>1.7999999999999999E-2</v>
      </c>
      <c r="E41">
        <v>1E-3</v>
      </c>
      <c r="F41">
        <v>0.23599999999999999</v>
      </c>
      <c r="G41">
        <v>1.4999999999999999E-2</v>
      </c>
      <c r="H41">
        <v>0.746</v>
      </c>
      <c r="I41">
        <v>8.9999999999999993E-3</v>
      </c>
      <c r="J41">
        <v>2.5999999999999999E-2</v>
      </c>
      <c r="K41">
        <v>1E-3</v>
      </c>
      <c r="L41">
        <v>2.4E-2</v>
      </c>
      <c r="M41">
        <v>2.1999999999999999E-2</v>
      </c>
      <c r="N41">
        <v>0.88100000000000001</v>
      </c>
      <c r="O41">
        <v>0.22</v>
      </c>
      <c r="P41">
        <v>1.9E-2</v>
      </c>
      <c r="Q41">
        <v>4.3999999999999997E-2</v>
      </c>
      <c r="R41">
        <v>0.99199999999999999</v>
      </c>
      <c r="S41">
        <v>7.0000000000000001E-3</v>
      </c>
      <c r="T41">
        <v>0.54600000000000004</v>
      </c>
      <c r="U41">
        <v>0.02</v>
      </c>
      <c r="V41">
        <v>0.63700000000000001</v>
      </c>
      <c r="W41">
        <v>1.7999999999999999E-2</v>
      </c>
      <c r="Z41" s="1">
        <f t="shared" si="0"/>
        <v>0.10979999999999998</v>
      </c>
      <c r="AA41" s="1">
        <f t="shared" si="1"/>
        <v>0.33839999999999992</v>
      </c>
    </row>
    <row r="42" spans="1:27">
      <c r="A42">
        <v>41</v>
      </c>
      <c r="B42" t="s">
        <v>189</v>
      </c>
      <c r="C42">
        <v>30</v>
      </c>
      <c r="D42">
        <v>1.7000000000000001E-2</v>
      </c>
      <c r="E42">
        <v>4.3999999999999997E-2</v>
      </c>
      <c r="F42">
        <v>0.124</v>
      </c>
      <c r="G42">
        <v>2E-3</v>
      </c>
      <c r="H42">
        <v>0.47399999999999998</v>
      </c>
      <c r="I42">
        <v>0.73699999999999999</v>
      </c>
      <c r="J42">
        <v>2.7E-2</v>
      </c>
      <c r="K42">
        <v>1E-3</v>
      </c>
      <c r="L42">
        <v>2.3E-2</v>
      </c>
      <c r="M42">
        <v>2.1999999999999999E-2</v>
      </c>
      <c r="N42">
        <v>0.48299999999999998</v>
      </c>
      <c r="O42">
        <v>0.98099999999999998</v>
      </c>
      <c r="P42">
        <v>1.9E-2</v>
      </c>
      <c r="Q42">
        <v>0.114</v>
      </c>
      <c r="R42">
        <v>0.99199999999999999</v>
      </c>
      <c r="S42">
        <v>0.95299999999999996</v>
      </c>
      <c r="T42">
        <v>6.5000000000000002E-2</v>
      </c>
      <c r="U42">
        <v>1.9E-2</v>
      </c>
      <c r="V42">
        <v>4.2999999999999997E-2</v>
      </c>
      <c r="W42">
        <v>1.7999999999999999E-2</v>
      </c>
      <c r="Z42" s="1">
        <f t="shared" si="0"/>
        <v>0.14709999999999998</v>
      </c>
      <c r="AA42" s="1">
        <f t="shared" si="1"/>
        <v>0.36869999999999997</v>
      </c>
    </row>
    <row r="43" spans="1:27">
      <c r="A43">
        <v>42</v>
      </c>
      <c r="B43" t="s">
        <v>190</v>
      </c>
      <c r="C43">
        <v>30</v>
      </c>
      <c r="D43">
        <v>1.9E-2</v>
      </c>
      <c r="E43">
        <v>0.17299999999999999</v>
      </c>
      <c r="F43">
        <v>0.78700000000000003</v>
      </c>
      <c r="G43">
        <v>1E-3</v>
      </c>
      <c r="H43">
        <v>1.6E-2</v>
      </c>
      <c r="I43">
        <v>0.70099999999999996</v>
      </c>
      <c r="J43">
        <v>2.5000000000000001E-2</v>
      </c>
      <c r="K43">
        <v>0.01</v>
      </c>
      <c r="L43">
        <v>2.3E-2</v>
      </c>
      <c r="M43">
        <v>2.1999999999999999E-2</v>
      </c>
      <c r="N43">
        <v>0.67300000000000004</v>
      </c>
      <c r="O43">
        <v>0.123</v>
      </c>
      <c r="P43">
        <v>0.02</v>
      </c>
      <c r="Q43">
        <v>2.4E-2</v>
      </c>
      <c r="R43">
        <v>4.0000000000000001E-3</v>
      </c>
      <c r="S43">
        <v>1E-3</v>
      </c>
      <c r="T43">
        <v>1.4E-2</v>
      </c>
      <c r="U43">
        <v>0.02</v>
      </c>
      <c r="V43">
        <v>0.30499999999999999</v>
      </c>
      <c r="W43">
        <v>1.9E-2</v>
      </c>
      <c r="Z43" s="1">
        <f t="shared" si="0"/>
        <v>0.1777</v>
      </c>
      <c r="AA43" s="1">
        <f t="shared" si="1"/>
        <v>0.1203</v>
      </c>
    </row>
    <row r="44" spans="1:27">
      <c r="A44">
        <v>43</v>
      </c>
      <c r="B44" t="s">
        <v>191</v>
      </c>
      <c r="C44">
        <v>30</v>
      </c>
      <c r="D44">
        <v>1.2E-2</v>
      </c>
      <c r="E44">
        <v>8.9999999999999993E-3</v>
      </c>
      <c r="F44">
        <v>1.7000000000000001E-2</v>
      </c>
      <c r="G44">
        <v>4.8000000000000001E-2</v>
      </c>
      <c r="H44">
        <v>5.0000000000000001E-3</v>
      </c>
      <c r="I44">
        <v>0.29799999999999999</v>
      </c>
      <c r="J44">
        <v>1.4E-2</v>
      </c>
      <c r="K44">
        <v>0.97399999999999998</v>
      </c>
      <c r="L44">
        <v>1.4E-2</v>
      </c>
      <c r="M44">
        <v>1.2999999999999999E-2</v>
      </c>
      <c r="N44">
        <v>0.83899999999999997</v>
      </c>
      <c r="O44">
        <v>3.2000000000000001E-2</v>
      </c>
      <c r="P44">
        <v>1.2E-2</v>
      </c>
      <c r="Q44">
        <v>1.0999999999999999E-2</v>
      </c>
      <c r="R44">
        <v>0.23300000000000001</v>
      </c>
      <c r="S44">
        <v>5.0000000000000001E-3</v>
      </c>
      <c r="T44">
        <v>0.105</v>
      </c>
      <c r="U44">
        <v>1.2999999999999999E-2</v>
      </c>
      <c r="V44">
        <v>2E-3</v>
      </c>
      <c r="W44">
        <v>1.2E-2</v>
      </c>
      <c r="Z44" s="1">
        <f t="shared" si="0"/>
        <v>0.1404</v>
      </c>
      <c r="AA44" s="1">
        <f t="shared" si="1"/>
        <v>0.12639999999999998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0.50800000000000001</v>
      </c>
      <c r="F45">
        <v>0.104</v>
      </c>
      <c r="G45">
        <v>2E-3</v>
      </c>
      <c r="H45">
        <v>0.94599999999999995</v>
      </c>
      <c r="I45">
        <v>0.93500000000000005</v>
      </c>
      <c r="J45">
        <v>0.02</v>
      </c>
      <c r="K45">
        <v>0.11700000000000001</v>
      </c>
      <c r="L45">
        <v>0.02</v>
      </c>
      <c r="M45">
        <v>1.9E-2</v>
      </c>
      <c r="N45">
        <v>0.378</v>
      </c>
      <c r="O45">
        <v>0.27300000000000002</v>
      </c>
      <c r="P45">
        <v>1.7000000000000001E-2</v>
      </c>
      <c r="Q45">
        <v>2.1000000000000001E-2</v>
      </c>
      <c r="R45">
        <v>2E-3</v>
      </c>
      <c r="S45">
        <v>8.8999999999999996E-2</v>
      </c>
      <c r="T45">
        <v>3.5000000000000003E-2</v>
      </c>
      <c r="U45">
        <v>1.7999999999999999E-2</v>
      </c>
      <c r="V45">
        <v>0.317</v>
      </c>
      <c r="W45">
        <v>1.7000000000000001E-2</v>
      </c>
      <c r="Z45" s="1">
        <f t="shared" si="0"/>
        <v>0.26870000000000005</v>
      </c>
      <c r="AA45" s="1">
        <f t="shared" si="1"/>
        <v>0.1167</v>
      </c>
    </row>
    <row r="46" spans="1:27">
      <c r="A46">
        <v>45</v>
      </c>
      <c r="B46" t="s">
        <v>193</v>
      </c>
      <c r="C46">
        <v>30</v>
      </c>
      <c r="D46">
        <v>0.01</v>
      </c>
      <c r="E46">
        <v>5.2999999999999999E-2</v>
      </c>
      <c r="F46">
        <v>1.0999999999999999E-2</v>
      </c>
      <c r="G46">
        <v>1E-3</v>
      </c>
      <c r="H46">
        <v>7.0000000000000001E-3</v>
      </c>
      <c r="I46">
        <v>0.42299999999999999</v>
      </c>
      <c r="J46">
        <v>1.0999999999999999E-2</v>
      </c>
      <c r="K46">
        <v>4.1000000000000002E-2</v>
      </c>
      <c r="L46">
        <v>1.0999999999999999E-2</v>
      </c>
      <c r="M46">
        <v>0.01</v>
      </c>
      <c r="N46">
        <v>0.307</v>
      </c>
      <c r="O46">
        <v>1.6E-2</v>
      </c>
      <c r="P46">
        <v>0.01</v>
      </c>
      <c r="Q46">
        <v>1.2E-2</v>
      </c>
      <c r="R46">
        <v>4.0000000000000001E-3</v>
      </c>
      <c r="S46">
        <v>5.0000000000000001E-3</v>
      </c>
      <c r="T46">
        <v>0.67500000000000004</v>
      </c>
      <c r="U46">
        <v>0.01</v>
      </c>
      <c r="V46">
        <v>1E-3</v>
      </c>
      <c r="W46">
        <v>0.01</v>
      </c>
      <c r="Z46" s="1">
        <f t="shared" si="0"/>
        <v>5.7800000000000004E-2</v>
      </c>
      <c r="AA46" s="1">
        <f t="shared" si="1"/>
        <v>0.10500000000000001</v>
      </c>
    </row>
    <row r="47" spans="1:27">
      <c r="A47">
        <v>46</v>
      </c>
      <c r="B47" t="s">
        <v>194</v>
      </c>
      <c r="C47">
        <v>30</v>
      </c>
      <c r="D47">
        <v>1.0999999999999999E-2</v>
      </c>
      <c r="E47">
        <v>0.124</v>
      </c>
      <c r="F47">
        <v>0.189</v>
      </c>
      <c r="G47">
        <v>0.95899999999999996</v>
      </c>
      <c r="H47">
        <v>3.0000000000000001E-3</v>
      </c>
      <c r="I47">
        <v>0.153</v>
      </c>
      <c r="J47">
        <v>1.4E-2</v>
      </c>
      <c r="K47">
        <v>0.99199999999999999</v>
      </c>
      <c r="L47">
        <v>1.2999999999999999E-2</v>
      </c>
      <c r="M47">
        <v>1.2E-2</v>
      </c>
      <c r="N47">
        <v>0.9</v>
      </c>
      <c r="O47">
        <v>1.9E-2</v>
      </c>
      <c r="P47">
        <v>1.2E-2</v>
      </c>
      <c r="Q47">
        <v>0.02</v>
      </c>
      <c r="R47">
        <v>1E-3</v>
      </c>
      <c r="S47">
        <v>3.0000000000000001E-3</v>
      </c>
      <c r="T47">
        <v>6.7000000000000004E-2</v>
      </c>
      <c r="U47">
        <v>1.2E-2</v>
      </c>
      <c r="V47">
        <v>0.08</v>
      </c>
      <c r="W47">
        <v>1.0999999999999999E-2</v>
      </c>
      <c r="Z47" s="1">
        <f t="shared" si="0"/>
        <v>0.24699999999999997</v>
      </c>
      <c r="AA47" s="1">
        <f t="shared" si="1"/>
        <v>0.1125</v>
      </c>
    </row>
    <row r="48" spans="1:27">
      <c r="A48">
        <v>47</v>
      </c>
      <c r="B48" t="s">
        <v>195</v>
      </c>
      <c r="C48">
        <v>30</v>
      </c>
      <c r="D48">
        <v>2.1999999999999999E-2</v>
      </c>
      <c r="E48">
        <v>3.0000000000000001E-3</v>
      </c>
      <c r="F48">
        <v>0.44400000000000001</v>
      </c>
      <c r="G48">
        <v>1E-3</v>
      </c>
      <c r="H48">
        <v>0.96799999999999997</v>
      </c>
      <c r="I48">
        <v>0.34399999999999997</v>
      </c>
      <c r="J48">
        <v>2.9000000000000001E-2</v>
      </c>
      <c r="K48">
        <v>0.98599999999999999</v>
      </c>
      <c r="L48">
        <v>2.8000000000000001E-2</v>
      </c>
      <c r="M48">
        <v>2.5999999999999999E-2</v>
      </c>
      <c r="N48">
        <v>0.59599999999999997</v>
      </c>
      <c r="O48">
        <v>2.9000000000000001E-2</v>
      </c>
      <c r="P48">
        <v>2.3E-2</v>
      </c>
      <c r="Q48">
        <v>3.5000000000000003E-2</v>
      </c>
      <c r="R48">
        <v>2E-3</v>
      </c>
      <c r="S48">
        <v>8.0000000000000002E-3</v>
      </c>
      <c r="T48">
        <v>4.0000000000000001E-3</v>
      </c>
      <c r="U48">
        <v>2.4E-2</v>
      </c>
      <c r="V48">
        <v>0.82899999999999996</v>
      </c>
      <c r="W48">
        <v>2.3E-2</v>
      </c>
      <c r="Z48" s="1">
        <f t="shared" si="0"/>
        <v>0.28509999999999996</v>
      </c>
      <c r="AA48" s="1">
        <f t="shared" si="1"/>
        <v>0.1573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1.1000000000000001E-2</v>
      </c>
      <c r="E50" s="2">
        <f t="shared" ref="E50:W50" si="2">AVERAGE(E1:E24)</f>
        <v>1.2750000000000003E-2</v>
      </c>
      <c r="F50" s="2">
        <f t="shared" si="2"/>
        <v>4.9583333333333333E-2</v>
      </c>
      <c r="G50" s="2">
        <f t="shared" si="2"/>
        <v>1.2083333333333333E-2</v>
      </c>
      <c r="H50" s="2">
        <f t="shared" si="2"/>
        <v>0.93495833333333334</v>
      </c>
      <c r="I50" s="2">
        <f t="shared" si="2"/>
        <v>3.3916666666666671E-2</v>
      </c>
      <c r="J50" s="2">
        <f t="shared" si="2"/>
        <v>1.4250000000000004E-2</v>
      </c>
      <c r="K50" s="2">
        <f t="shared" si="2"/>
        <v>1.3583333333333336E-2</v>
      </c>
      <c r="L50" s="2">
        <f t="shared" si="2"/>
        <v>1.3250000000000003E-2</v>
      </c>
      <c r="M50" s="2">
        <f t="shared" si="2"/>
        <v>1.2791666666666668E-2</v>
      </c>
      <c r="N50" s="2">
        <f t="shared" si="2"/>
        <v>0.16900000000000001</v>
      </c>
      <c r="O50" s="2">
        <f t="shared" si="2"/>
        <v>0.10491666666666666</v>
      </c>
      <c r="P50" s="2">
        <f t="shared" si="2"/>
        <v>1.1583333333333336E-2</v>
      </c>
      <c r="Q50" s="2">
        <f t="shared" si="2"/>
        <v>1.8166666666666675E-2</v>
      </c>
      <c r="R50" s="2">
        <f t="shared" si="2"/>
        <v>8.2125000000000004E-2</v>
      </c>
      <c r="S50" s="2">
        <f t="shared" si="2"/>
        <v>1.2083333333333335E-2</v>
      </c>
      <c r="T50" s="2">
        <f t="shared" si="2"/>
        <v>7.2416666666666643E-2</v>
      </c>
      <c r="U50" s="2">
        <f t="shared" si="2"/>
        <v>1.1625000000000003E-2</v>
      </c>
      <c r="V50" s="2">
        <f t="shared" si="2"/>
        <v>6.9874999999999993E-2</v>
      </c>
      <c r="W50" s="2">
        <f t="shared" si="2"/>
        <v>1.1083333333333334E-2</v>
      </c>
      <c r="Y50" s="1" t="s">
        <v>0</v>
      </c>
      <c r="Z50" s="2">
        <f>AVERAGE(Z1:Z24)</f>
        <v>0.11081666666666663</v>
      </c>
      <c r="AA50" s="2">
        <f>AVERAGE(AA1:AA24)</f>
        <v>5.6287500000000011E-2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1.4708333333333339E-2</v>
      </c>
      <c r="E51" s="2">
        <f t="shared" ref="E51:W51" si="3">AVERAGE(E25:E48)</f>
        <v>0.13270833333333332</v>
      </c>
      <c r="F51" s="2">
        <f t="shared" si="3"/>
        <v>0.13270833333333334</v>
      </c>
      <c r="G51" s="2">
        <f t="shared" si="3"/>
        <v>0.17741666666666664</v>
      </c>
      <c r="H51" s="2">
        <f t="shared" si="3"/>
        <v>0.35491666666666671</v>
      </c>
      <c r="I51" s="2">
        <f t="shared" si="3"/>
        <v>0.50291666666666679</v>
      </c>
      <c r="J51" s="2">
        <f t="shared" si="3"/>
        <v>2.0416666666666673E-2</v>
      </c>
      <c r="K51" s="2">
        <f t="shared" si="3"/>
        <v>0.29537499999999994</v>
      </c>
      <c r="L51" s="2">
        <f t="shared" si="3"/>
        <v>1.8583333333333344E-2</v>
      </c>
      <c r="M51" s="2">
        <f t="shared" si="3"/>
        <v>1.7625000000000005E-2</v>
      </c>
      <c r="N51" s="2">
        <f t="shared" si="3"/>
        <v>0.4908333333333334</v>
      </c>
      <c r="O51" s="2">
        <f t="shared" si="3"/>
        <v>0.37324999999999992</v>
      </c>
      <c r="P51" s="2">
        <f t="shared" si="3"/>
        <v>1.545833333333334E-2</v>
      </c>
      <c r="Q51" s="2">
        <f t="shared" si="3"/>
        <v>5.6625000000000002E-2</v>
      </c>
      <c r="R51" s="2">
        <f t="shared" si="3"/>
        <v>0.32920833333333327</v>
      </c>
      <c r="S51" s="2">
        <f t="shared" si="3"/>
        <v>0.30679166666666668</v>
      </c>
      <c r="T51" s="2">
        <f t="shared" si="3"/>
        <v>0.25954166666666667</v>
      </c>
      <c r="U51" s="2">
        <f t="shared" si="3"/>
        <v>1.5750000000000007E-2</v>
      </c>
      <c r="V51" s="2">
        <f t="shared" si="3"/>
        <v>0.363375</v>
      </c>
      <c r="W51" s="2">
        <f t="shared" si="3"/>
        <v>1.4916666666666674E-2</v>
      </c>
      <c r="Y51" s="1" t="s">
        <v>1</v>
      </c>
      <c r="Z51" s="2">
        <f>AVERAGE(Z25:Z48)</f>
        <v>0.16673749999999998</v>
      </c>
      <c r="AA51" s="2">
        <f>AVERAGE(AA25:AA48)</f>
        <v>0.222575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1.9751791940430118E-3</v>
      </c>
      <c r="E52" s="3">
        <f t="shared" ref="E52:W52" si="4">TTEST(E1:E24,E25:E48,2,2)</f>
        <v>6.3135486669360788E-3</v>
      </c>
      <c r="F52" s="3">
        <f t="shared" si="4"/>
        <v>8.5637007467238138E-2</v>
      </c>
      <c r="G52" s="3">
        <f t="shared" si="4"/>
        <v>1.3903956236602413E-2</v>
      </c>
      <c r="H52" s="3">
        <f t="shared" si="4"/>
        <v>2.1874159522734888E-8</v>
      </c>
      <c r="I52" s="3">
        <f t="shared" si="4"/>
        <v>2.4827733179685874E-7</v>
      </c>
      <c r="J52" s="3">
        <f t="shared" si="4"/>
        <v>3.8737084832331055E-3</v>
      </c>
      <c r="K52" s="3">
        <f t="shared" si="4"/>
        <v>3.2871298740474483E-3</v>
      </c>
      <c r="L52" s="3">
        <f t="shared" si="4"/>
        <v>2.4109361938779018E-3</v>
      </c>
      <c r="M52" s="3">
        <f t="shared" si="4"/>
        <v>3.4681633037514292E-3</v>
      </c>
      <c r="N52" s="3">
        <f t="shared" si="4"/>
        <v>3.4853083933985399E-5</v>
      </c>
      <c r="O52" s="3">
        <f t="shared" si="4"/>
        <v>5.2885814354961501E-3</v>
      </c>
      <c r="P52" s="3">
        <f t="shared" si="4"/>
        <v>3.1568638720545529E-3</v>
      </c>
      <c r="Q52" s="3">
        <f t="shared" si="4"/>
        <v>1.1518211632961489E-3</v>
      </c>
      <c r="R52" s="3">
        <f t="shared" si="4"/>
        <v>8.6483968252524107E-3</v>
      </c>
      <c r="S52" s="3">
        <f t="shared" si="4"/>
        <v>5.1026892514622767E-4</v>
      </c>
      <c r="T52" s="3">
        <f t="shared" si="4"/>
        <v>7.9214849713497328E-3</v>
      </c>
      <c r="U52" s="3">
        <f t="shared" si="4"/>
        <v>1.708927723148359E-3</v>
      </c>
      <c r="V52" s="3">
        <f t="shared" si="4"/>
        <v>1.7113398544870238E-3</v>
      </c>
      <c r="W52" s="3">
        <f t="shared" si="4"/>
        <v>1.9308786154961927E-3</v>
      </c>
      <c r="Y52" s="1" t="s">
        <v>16</v>
      </c>
      <c r="Z52" s="3">
        <f>TTEST(Z1:Z24,Z25:Z48,2,2)</f>
        <v>2.093356555835614E-4</v>
      </c>
      <c r="AA52" s="3">
        <f>TTEST(AA1:AA24,AA25:AA48,2,2)</f>
        <v>1.0112215521868846E-10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7.9171433876297644E-4</v>
      </c>
      <c r="E53" s="3">
        <f t="shared" ref="E53:W53" si="5">STDEV(E1:E24)/SQRT(COUNT(E1:E24))</f>
        <v>2.9483783309827627E-3</v>
      </c>
      <c r="F53" s="3">
        <f t="shared" si="5"/>
        <v>2.3426567095793615E-2</v>
      </c>
      <c r="G53" s="3">
        <f t="shared" si="5"/>
        <v>4.8217940714668497E-3</v>
      </c>
      <c r="H53" s="3">
        <f t="shared" si="5"/>
        <v>1.8675089892365267E-2</v>
      </c>
      <c r="I53" s="3">
        <f t="shared" si="5"/>
        <v>1.4668426689522425E-2</v>
      </c>
      <c r="J53" s="3">
        <f t="shared" si="5"/>
        <v>1.40166826069633E-3</v>
      </c>
      <c r="K53" s="3">
        <f t="shared" si="5"/>
        <v>1.1308409828540951E-2</v>
      </c>
      <c r="L53" s="3">
        <f t="shared" si="5"/>
        <v>1.1519517149703748E-3</v>
      </c>
      <c r="M53" s="3">
        <f t="shared" si="5"/>
        <v>1.1098687196597734E-3</v>
      </c>
      <c r="N53" s="3">
        <f t="shared" si="5"/>
        <v>4.0714007844752993E-2</v>
      </c>
      <c r="O53" s="3">
        <f t="shared" si="5"/>
        <v>4.3145562380621436E-2</v>
      </c>
      <c r="P53" s="3">
        <f t="shared" si="5"/>
        <v>8.8448107005465121E-4</v>
      </c>
      <c r="Q53" s="3">
        <f t="shared" si="5"/>
        <v>3.3727739124842456E-3</v>
      </c>
      <c r="R53" s="3">
        <f t="shared" si="5"/>
        <v>3.2243823838444437E-2</v>
      </c>
      <c r="S53" s="3">
        <f t="shared" si="5"/>
        <v>4.0243446971582704E-3</v>
      </c>
      <c r="T53" s="3">
        <f t="shared" si="5"/>
        <v>2.9418206224852042E-2</v>
      </c>
      <c r="U53" s="3">
        <f t="shared" si="5"/>
        <v>8.8221661706198149E-4</v>
      </c>
      <c r="V53" s="3">
        <f t="shared" si="5"/>
        <v>3.0805038672410329E-2</v>
      </c>
      <c r="W53" s="3">
        <f t="shared" si="5"/>
        <v>8.0962656149741305E-4</v>
      </c>
      <c r="Z53" s="3">
        <f>STDEV(Z1:Z24)/SQRT(COUNT(Z1:Z24))</f>
        <v>3.4946007353511875E-3</v>
      </c>
      <c r="AA53" s="3">
        <f>STDEV(AA1:AA24)/SQRT(COUNT(AA1:AA24))</f>
        <v>8.4679346430853609E-3</v>
      </c>
      <c r="AC53" s="3"/>
      <c r="AD53" s="3"/>
    </row>
    <row r="54" spans="1:30">
      <c r="C54" s="1" t="s">
        <v>1</v>
      </c>
      <c r="D54" s="3">
        <f>STDEV(D25:D48)/SQRT(COUNT(D25:D48))</f>
        <v>8.0640364318918163E-4</v>
      </c>
      <c r="E54" s="3">
        <f t="shared" ref="E54:W54" si="6">STDEV(E25:E48)/SQRT(COUNT(E25:E48))</f>
        <v>4.1808157409364305E-2</v>
      </c>
      <c r="F54" s="3">
        <f t="shared" si="6"/>
        <v>4.1115182814262692E-2</v>
      </c>
      <c r="G54" s="3">
        <f t="shared" si="6"/>
        <v>6.4466228566621347E-2</v>
      </c>
      <c r="H54" s="3">
        <f t="shared" si="6"/>
        <v>8.3921415895429952E-2</v>
      </c>
      <c r="I54" s="3">
        <f t="shared" si="6"/>
        <v>7.619114304023647E-2</v>
      </c>
      <c r="J54" s="3">
        <f t="shared" si="6"/>
        <v>1.4644540292766866E-3</v>
      </c>
      <c r="K54" s="3">
        <f t="shared" si="6"/>
        <v>9.015674379150436E-2</v>
      </c>
      <c r="L54" s="3">
        <f t="shared" si="6"/>
        <v>1.1961845542903026E-3</v>
      </c>
      <c r="M54" s="3">
        <f t="shared" si="6"/>
        <v>1.1079627799430443E-3</v>
      </c>
      <c r="N54" s="3">
        <f t="shared" si="6"/>
        <v>5.7176774785565071E-2</v>
      </c>
      <c r="O54" s="3">
        <f t="shared" si="6"/>
        <v>8.0849749939114826E-2</v>
      </c>
      <c r="P54" s="3">
        <f t="shared" si="6"/>
        <v>8.7430959649965607E-4</v>
      </c>
      <c r="Q54" s="3">
        <f t="shared" si="6"/>
        <v>1.056721284534577E-2</v>
      </c>
      <c r="R54" s="3">
        <f t="shared" si="6"/>
        <v>8.4110003436809438E-2</v>
      </c>
      <c r="S54" s="3">
        <f t="shared" si="6"/>
        <v>7.8718471470194756E-2</v>
      </c>
      <c r="T54" s="3">
        <f t="shared" si="6"/>
        <v>6.0636418816052688E-2</v>
      </c>
      <c r="U54" s="3">
        <f t="shared" si="6"/>
        <v>8.6863627917974822E-4</v>
      </c>
      <c r="V54" s="3">
        <f t="shared" si="6"/>
        <v>8.2543089592604618E-2</v>
      </c>
      <c r="W54" s="3">
        <f t="shared" si="6"/>
        <v>8.3821036641017481E-4</v>
      </c>
      <c r="Z54" s="3">
        <f>STDEV(Z25:Z48)/SQRT(COUNT(Z25:Z48))</f>
        <v>1.3439236321929416E-2</v>
      </c>
      <c r="AA54" s="3">
        <f>STDEV(AA25:AA48)/SQRT(COUNT(AA25:AA48))</f>
        <v>1.8110755522056765E-2</v>
      </c>
      <c r="AC54" s="3"/>
      <c r="AD54" s="3"/>
    </row>
    <row r="55" spans="1:30">
      <c r="D55" s="2">
        <f>D50-D51</f>
        <v>-3.7083333333333378E-3</v>
      </c>
      <c r="E55" s="2">
        <f t="shared" ref="E55:W55" si="7">E50-E51</f>
        <v>-0.11995833333333332</v>
      </c>
      <c r="F55" s="2">
        <f t="shared" si="7"/>
        <v>-8.3125000000000004E-2</v>
      </c>
      <c r="G55" s="2">
        <f t="shared" si="7"/>
        <v>-0.1653333333333333</v>
      </c>
      <c r="H55" s="2">
        <f t="shared" si="7"/>
        <v>0.58004166666666657</v>
      </c>
      <c r="I55" s="2">
        <f t="shared" si="7"/>
        <v>-0.46900000000000014</v>
      </c>
      <c r="J55" s="2">
        <f t="shared" si="7"/>
        <v>-6.1666666666666693E-3</v>
      </c>
      <c r="K55" s="2">
        <f t="shared" si="7"/>
        <v>-0.28179166666666661</v>
      </c>
      <c r="L55" s="2">
        <f t="shared" si="7"/>
        <v>-5.333333333333341E-3</v>
      </c>
      <c r="M55" s="2">
        <f t="shared" si="7"/>
        <v>-4.833333333333337E-3</v>
      </c>
      <c r="N55" s="2">
        <f t="shared" si="7"/>
        <v>-0.32183333333333342</v>
      </c>
      <c r="O55" s="2">
        <f t="shared" si="7"/>
        <v>-0.26833333333333326</v>
      </c>
      <c r="P55" s="2">
        <f t="shared" si="7"/>
        <v>-3.8750000000000034E-3</v>
      </c>
      <c r="Q55" s="2">
        <f t="shared" si="7"/>
        <v>-3.845833333333333E-2</v>
      </c>
      <c r="R55" s="2">
        <f t="shared" si="7"/>
        <v>-0.24708333333333327</v>
      </c>
      <c r="S55" s="2">
        <f t="shared" si="7"/>
        <v>-0.29470833333333335</v>
      </c>
      <c r="T55" s="2">
        <f t="shared" si="7"/>
        <v>-0.18712500000000004</v>
      </c>
      <c r="U55" s="2">
        <f t="shared" si="7"/>
        <v>-4.1250000000000037E-3</v>
      </c>
      <c r="V55" s="2">
        <f t="shared" si="7"/>
        <v>-0.29349999999999998</v>
      </c>
      <c r="W55" s="2">
        <f t="shared" si="7"/>
        <v>-3.8333333333333396E-3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>Tools</v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1.4907142857142858E-2</v>
      </c>
      <c r="E58" s="1">
        <f>(E50+0.6*(F50+D50)+0.15*G50)/(1+2*0.6+0.15)</f>
        <v>2.1664893617021279E-2</v>
      </c>
      <c r="F58" s="1">
        <f t="shared" ref="F58:U59" si="9">(F50+0.6*(G50+E50)+0.15*(D50+H50))/(1+2*0.6+2*0.15)</f>
        <v>8.2550833333333323E-2</v>
      </c>
      <c r="G58" s="1">
        <f t="shared" si="9"/>
        <v>0.24392333333333333</v>
      </c>
      <c r="H58" s="1">
        <f t="shared" si="9"/>
        <v>0.38885333333333333</v>
      </c>
      <c r="I58" s="1">
        <f t="shared" si="9"/>
        <v>0.24291666666666667</v>
      </c>
      <c r="J58" s="1">
        <f t="shared" si="9"/>
        <v>7.3992500000000003E-2</v>
      </c>
      <c r="K58" s="1">
        <f t="shared" si="9"/>
        <v>1.4835833333333336E-2</v>
      </c>
      <c r="L58" s="1">
        <f t="shared" si="9"/>
        <v>2.2624999999999999E-2</v>
      </c>
      <c r="M58" s="1">
        <f t="shared" si="9"/>
        <v>5.5966666666666678E-2</v>
      </c>
      <c r="N58" s="1">
        <f t="shared" si="9"/>
        <v>9.734000000000001E-2</v>
      </c>
      <c r="O58" s="1">
        <f t="shared" si="9"/>
        <v>8.7164166666666668E-2</v>
      </c>
      <c r="P58" s="1">
        <f t="shared" si="9"/>
        <v>4.9240833333333331E-2</v>
      </c>
      <c r="Q58" s="1">
        <f t="shared" si="9"/>
        <v>3.6776666666666666E-2</v>
      </c>
      <c r="R58" s="1">
        <f t="shared" si="9"/>
        <v>4.5150000000000003E-2</v>
      </c>
      <c r="S58" s="1">
        <f t="shared" si="9"/>
        <v>4.3710833333333324E-2</v>
      </c>
      <c r="T58" s="1">
        <f t="shared" si="9"/>
        <v>4.3776666666666658E-2</v>
      </c>
      <c r="U58" s="1">
        <f t="shared" si="9"/>
        <v>4.0190000000000003E-2</v>
      </c>
      <c r="V58" s="1">
        <f>(V50+0.6*(W50+U50)+0.15*T50)/(1+2*0.6+0.15)</f>
        <v>4.0154255319148929E-2</v>
      </c>
      <c r="W58" s="1">
        <f>(W50+0.6*(V50)+0.15*U58)/(1+0.6+0.15)</f>
        <v>3.3735333333333332E-2</v>
      </c>
    </row>
    <row r="59" spans="1:30">
      <c r="C59" s="1" t="s">
        <v>1</v>
      </c>
      <c r="D59" s="1">
        <f>(D51+0.6*(E51)+0.15*F51)/(1+0.6+0.15)</f>
        <v>6.5279761904761896E-2</v>
      </c>
      <c r="E59" s="1">
        <f>(E51+0.6*(F51+D51)+0.15*G51)/(1+2*0.6+0.15)</f>
        <v>0.10543439716312056</v>
      </c>
      <c r="F59" s="1">
        <f t="shared" si="9"/>
        <v>0.14969083333333333</v>
      </c>
      <c r="G59" s="1">
        <f t="shared" si="9"/>
        <v>0.22613416666666669</v>
      </c>
      <c r="H59" s="1">
        <f t="shared" si="9"/>
        <v>0.31443416666666668</v>
      </c>
      <c r="I59" s="1">
        <f t="shared" si="9"/>
        <v>0.31961416666666675</v>
      </c>
      <c r="J59" s="1">
        <f t="shared" si="9"/>
        <v>0.22216666666666671</v>
      </c>
      <c r="K59" s="1">
        <f t="shared" si="9"/>
        <v>0.15874250000000001</v>
      </c>
      <c r="L59" s="1">
        <f t="shared" si="9"/>
        <v>0.11322833333333333</v>
      </c>
      <c r="M59" s="1">
        <f t="shared" si="9"/>
        <v>0.16942750000000001</v>
      </c>
      <c r="N59" s="1">
        <f t="shared" si="9"/>
        <v>0.29218583333333331</v>
      </c>
      <c r="O59" s="1">
        <f t="shared" si="9"/>
        <v>0.27526499999999998</v>
      </c>
      <c r="P59" s="1">
        <f t="shared" si="9"/>
        <v>0.15855583333333328</v>
      </c>
      <c r="Q59" s="1">
        <f t="shared" si="9"/>
        <v>0.14617249999999998</v>
      </c>
      <c r="R59" s="1">
        <f t="shared" si="9"/>
        <v>0.23540333333333333</v>
      </c>
      <c r="S59" s="1">
        <f t="shared" si="9"/>
        <v>0.26835916666666665</v>
      </c>
      <c r="T59" s="1">
        <f t="shared" si="9"/>
        <v>0.22278166666666666</v>
      </c>
      <c r="U59" s="1">
        <f t="shared" si="9"/>
        <v>0.17510249999999999</v>
      </c>
      <c r="V59" s="1">
        <f>(V51+0.6*(W51+U51)+0.15*T51)/(1+2*0.6+0.15)</f>
        <v>0.17902393617021278</v>
      </c>
      <c r="W59" s="1">
        <f>(W51+0.6*(V51)+0.15*U59)/(1+0.6+0.15)</f>
        <v>0.1481183095238095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-3.06545412397057E-2</v>
      </c>
      <c r="E61" s="1">
        <f ca="1">E1+NORMINV(RAND(),0,'Total-Smoothed'!$AG$2)</f>
        <v>0.15762890631653764</v>
      </c>
      <c r="F61" s="1">
        <f ca="1">F1+NORMINV(RAND(),0,'Total-Smoothed'!$AG$2)</f>
        <v>-0.13945249709160076</v>
      </c>
      <c r="G61" s="1">
        <f ca="1">G1+NORMINV(RAND(),0,'Total-Smoothed'!$AG$2)</f>
        <v>-6.3233103849864067E-2</v>
      </c>
      <c r="H61" s="1">
        <f ca="1">H1+NORMINV(RAND(),0,'Total-Smoothed'!$AG$2)</f>
        <v>1.1901960769521165</v>
      </c>
      <c r="I61" s="1">
        <f ca="1">I1+NORMINV(RAND(),0,'Total-Smoothed'!$AG$2)</f>
        <v>-6.3424642668903995E-3</v>
      </c>
      <c r="J61" s="1">
        <f ca="1">J1+NORMINV(RAND(),0,'Total-Smoothed'!$AG$2)</f>
        <v>7.2275378885315072E-2</v>
      </c>
      <c r="K61" s="1">
        <f ca="1">K1+NORMINV(RAND(),0,'Total-Smoothed'!$AG$2)</f>
        <v>5.5340644898841506E-3</v>
      </c>
      <c r="L61" s="1">
        <f ca="1">L1+NORMINV(RAND(),0,'Total-Smoothed'!$AG$2)</f>
        <v>-6.1390343709846282E-3</v>
      </c>
      <c r="M61" s="1">
        <f ca="1">M1+NORMINV(RAND(),0,'Total-Smoothed'!$AG$2)</f>
        <v>0.10255372248829299</v>
      </c>
      <c r="N61" s="1">
        <f ca="1">N1+NORMINV(RAND(),0,'Total-Smoothed'!$AG$2)</f>
        <v>0.1866107318039458</v>
      </c>
      <c r="O61" s="1">
        <f ca="1">O1+NORMINV(RAND(),0,'Total-Smoothed'!$AG$2)</f>
        <v>0.90788963111904386</v>
      </c>
      <c r="P61" s="1">
        <f ca="1">P1+NORMINV(RAND(),0,'Total-Smoothed'!$AG$2)</f>
        <v>-0.11022250088075825</v>
      </c>
      <c r="Q61" s="1">
        <f ca="1">Q1+NORMINV(RAND(),0,'Total-Smoothed'!$AG$2)</f>
        <v>4.4774517098684963E-2</v>
      </c>
      <c r="R61" s="1">
        <f ca="1">R1+NORMINV(RAND(),0,'Total-Smoothed'!$AG$2)</f>
        <v>0.10399329013476027</v>
      </c>
      <c r="S61" s="1">
        <f ca="1">S1+NORMINV(RAND(),0,'Total-Smoothed'!$AG$2)</f>
        <v>0.12562615496768312</v>
      </c>
      <c r="T61" s="1">
        <f ca="1">T1+NORMINV(RAND(),0,'Total-Smoothed'!$AG$2)</f>
        <v>8.0741141090313259E-2</v>
      </c>
      <c r="U61" s="1">
        <f ca="1">U1+NORMINV(RAND(),0,'Total-Smoothed'!$AG$2)</f>
        <v>0.16805532997239725</v>
      </c>
      <c r="V61" s="1">
        <f ca="1">V1+NORMINV(RAND(),0,'Total-Smoothed'!$AG$2)</f>
        <v>-1.7155364418188009E-3</v>
      </c>
      <c r="W61" s="1">
        <f ca="1">W1+NORMINV(RAND(),0,'Total-Smoothed'!$AG$2)</f>
        <v>0.21056174996891702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-0.23460102988596193</v>
      </c>
      <c r="E62" s="1">
        <f ca="1">E2+NORMINV(RAND(),0,'Total-Smoothed'!$AG$2)</f>
        <v>0.22401362103883504</v>
      </c>
      <c r="F62" s="1">
        <f ca="1">F2+NORMINV(RAND(),0,'Total-Smoothed'!$AG$2)</f>
        <v>-0.1123369054090563</v>
      </c>
      <c r="G62" s="1">
        <f ca="1">G2+NORMINV(RAND(),0,'Total-Smoothed'!$AG$2)</f>
        <v>-2.901738488217899E-2</v>
      </c>
      <c r="H62" s="1">
        <f ca="1">H2+NORMINV(RAND(),0,'Total-Smoothed'!$AG$2)</f>
        <v>1.0241051559090684</v>
      </c>
      <c r="I62" s="1">
        <f ca="1">I2+NORMINV(RAND(),0,'Total-Smoothed'!$AG$2)</f>
        <v>1.7140490545676124E-2</v>
      </c>
      <c r="J62" s="1">
        <f ca="1">J2+NORMINV(RAND(),0,'Total-Smoothed'!$AG$2)</f>
        <v>6.1130629692290633E-2</v>
      </c>
      <c r="K62" s="1">
        <f ca="1">K2+NORMINV(RAND(),0,'Total-Smoothed'!$AG$2)</f>
        <v>0.11585346044633744</v>
      </c>
      <c r="L62" s="1">
        <f ca="1">L2+NORMINV(RAND(),0,'Total-Smoothed'!$AG$2)</f>
        <v>0.10963310509363342</v>
      </c>
      <c r="M62" s="1">
        <f ca="1">M2+NORMINV(RAND(),0,'Total-Smoothed'!$AG$2)</f>
        <v>9.2847411662074827E-3</v>
      </c>
      <c r="N62" s="1">
        <f ca="1">N2+NORMINV(RAND(),0,'Total-Smoothed'!$AG$2)</f>
        <v>5.5345569315371879E-2</v>
      </c>
      <c r="O62" s="1">
        <f ca="1">O2+NORMINV(RAND(),0,'Total-Smoothed'!$AG$2)</f>
        <v>4.5871364536548873E-2</v>
      </c>
      <c r="P62" s="1">
        <f ca="1">P2+NORMINV(RAND(),0,'Total-Smoothed'!$AG$2)</f>
        <v>-1.2628008247698523E-2</v>
      </c>
      <c r="Q62" s="1">
        <f ca="1">Q2+NORMINV(RAND(),0,'Total-Smoothed'!$AG$2)</f>
        <v>-4.1584920679335738E-2</v>
      </c>
      <c r="R62" s="1">
        <f ca="1">R2+NORMINV(RAND(),0,'Total-Smoothed'!$AG$2)</f>
        <v>3.1751633470686422E-2</v>
      </c>
      <c r="S62" s="1">
        <f ca="1">S2+NORMINV(RAND(),0,'Total-Smoothed'!$AG$2)</f>
        <v>2.5973855013825637E-3</v>
      </c>
      <c r="T62" s="1">
        <f ca="1">T2+NORMINV(RAND(),0,'Total-Smoothed'!$AG$2)</f>
        <v>8.7226599016077683E-3</v>
      </c>
      <c r="U62" s="1">
        <f ca="1">U2+NORMINV(RAND(),0,'Total-Smoothed'!$AG$2)</f>
        <v>2.7873267406767245E-2</v>
      </c>
      <c r="V62" s="1">
        <f ca="1">V2+NORMINV(RAND(),0,'Total-Smoothed'!$AG$2)</f>
        <v>9.7914679295507609E-3</v>
      </c>
      <c r="W62" s="1">
        <f ca="1">W2+NORMINV(RAND(),0,'Total-Smoothed'!$AG$2)</f>
        <v>0.21512738606012047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-6.3837930052729447E-2</v>
      </c>
      <c r="E63" s="1">
        <f ca="1">E3+NORMINV(RAND(),0,'Total-Smoothed'!$AG$2)</f>
        <v>0.14258733898762513</v>
      </c>
      <c r="F63" s="1">
        <f ca="1">F3+NORMINV(RAND(),0,'Total-Smoothed'!$AG$2)</f>
        <v>0.19436365287920446</v>
      </c>
      <c r="G63" s="1">
        <f ca="1">G3+NORMINV(RAND(),0,'Total-Smoothed'!$AG$2)</f>
        <v>-2.5022231743796464E-2</v>
      </c>
      <c r="H63" s="1">
        <f ca="1">H3+NORMINV(RAND(),0,'Total-Smoothed'!$AG$2)</f>
        <v>0.98595429832781245</v>
      </c>
      <c r="I63" s="1">
        <f ca="1">I3+NORMINV(RAND(),0,'Total-Smoothed'!$AG$2)</f>
        <v>-1.7058767494826318E-2</v>
      </c>
      <c r="J63" s="1">
        <f ca="1">J3+NORMINV(RAND(),0,'Total-Smoothed'!$AG$2)</f>
        <v>4.7581773319334761E-2</v>
      </c>
      <c r="K63" s="1">
        <f ca="1">K3+NORMINV(RAND(),0,'Total-Smoothed'!$AG$2)</f>
        <v>-2.0692317999641812E-2</v>
      </c>
      <c r="L63" s="1">
        <f ca="1">L3+NORMINV(RAND(),0,'Total-Smoothed'!$AG$2)</f>
        <v>5.9309437035003153E-2</v>
      </c>
      <c r="M63" s="1">
        <f ca="1">M3+NORMINV(RAND(),0,'Total-Smoothed'!$AG$2)</f>
        <v>-0.22359082750354978</v>
      </c>
      <c r="N63" s="1">
        <f ca="1">N3+NORMINV(RAND(),0,'Total-Smoothed'!$AG$2)</f>
        <v>0.16295256437329497</v>
      </c>
      <c r="O63" s="1">
        <f ca="1">O3+NORMINV(RAND(),0,'Total-Smoothed'!$AG$2)</f>
        <v>-4.9820585929182815E-2</v>
      </c>
      <c r="P63" s="1">
        <f ca="1">P3+NORMINV(RAND(),0,'Total-Smoothed'!$AG$2)</f>
        <v>3.1214302996759719E-2</v>
      </c>
      <c r="Q63" s="1">
        <f ca="1">Q3+NORMINV(RAND(),0,'Total-Smoothed'!$AG$2)</f>
        <v>-5.2476350139356531E-2</v>
      </c>
      <c r="R63" s="1">
        <f ca="1">R3+NORMINV(RAND(),0,'Total-Smoothed'!$AG$2)</f>
        <v>-5.9724617395903465E-3</v>
      </c>
      <c r="S63" s="1">
        <f ca="1">S3+NORMINV(RAND(),0,'Total-Smoothed'!$AG$2)</f>
        <v>6.8894211327242827E-2</v>
      </c>
      <c r="T63" s="1">
        <f ca="1">T3+NORMINV(RAND(),0,'Total-Smoothed'!$AG$2)</f>
        <v>-3.6309366297454286E-2</v>
      </c>
      <c r="U63" s="1">
        <f ca="1">U3+NORMINV(RAND(),0,'Total-Smoothed'!$AG$2)</f>
        <v>3.9808501975553662E-2</v>
      </c>
      <c r="V63" s="1">
        <f ca="1">V3+NORMINV(RAND(),0,'Total-Smoothed'!$AG$2)</f>
        <v>-4.1077610939924819E-4</v>
      </c>
      <c r="W63" s="1">
        <f ca="1">W3+NORMINV(RAND(),0,'Total-Smoothed'!$AG$2)</f>
        <v>2.591151930714734E-2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6.3704164453635845E-2</v>
      </c>
      <c r="E64" s="1">
        <f ca="1">E4+NORMINV(RAND(),0,'Total-Smoothed'!$AG$2)</f>
        <v>-2.5677895205858062E-3</v>
      </c>
      <c r="F64" s="1">
        <f ca="1">F4+NORMINV(RAND(),0,'Total-Smoothed'!$AG$2)</f>
        <v>-0.23381444171566934</v>
      </c>
      <c r="G64" s="1">
        <f ca="1">G4+NORMINV(RAND(),0,'Total-Smoothed'!$AG$2)</f>
        <v>-9.4002863140482895E-2</v>
      </c>
      <c r="H64" s="1">
        <f ca="1">H4+NORMINV(RAND(),0,'Total-Smoothed'!$AG$2)</f>
        <v>0.94150334379567469</v>
      </c>
      <c r="I64" s="1">
        <f ca="1">I4+NORMINV(RAND(),0,'Total-Smoothed'!$AG$2)</f>
        <v>0.13386982897831401</v>
      </c>
      <c r="J64" s="1">
        <f ca="1">J4+NORMINV(RAND(),0,'Total-Smoothed'!$AG$2)</f>
        <v>4.5048552899544479E-2</v>
      </c>
      <c r="K64" s="1">
        <f ca="1">K4+NORMINV(RAND(),0,'Total-Smoothed'!$AG$2)</f>
        <v>-7.9825201899827586E-2</v>
      </c>
      <c r="L64" s="1">
        <f ca="1">L4+NORMINV(RAND(),0,'Total-Smoothed'!$AG$2)</f>
        <v>6.3367234020045543E-2</v>
      </c>
      <c r="M64" s="1">
        <f ca="1">M4+NORMINV(RAND(),0,'Total-Smoothed'!$AG$2)</f>
        <v>-0.13067511240863341</v>
      </c>
      <c r="N64" s="1">
        <f ca="1">N4+NORMINV(RAND(),0,'Total-Smoothed'!$AG$2)</f>
        <v>0.29525327924791572</v>
      </c>
      <c r="O64" s="1">
        <f ca="1">O4+NORMINV(RAND(),0,'Total-Smoothed'!$AG$2)</f>
        <v>0.17292587633520851</v>
      </c>
      <c r="P64" s="1">
        <f ca="1">P4+NORMINV(RAND(),0,'Total-Smoothed'!$AG$2)</f>
        <v>4.0753261556268322E-2</v>
      </c>
      <c r="Q64" s="1">
        <f ca="1">Q4+NORMINV(RAND(),0,'Total-Smoothed'!$AG$2)</f>
        <v>-2.1939130394641855E-2</v>
      </c>
      <c r="R64" s="1">
        <f ca="1">R4+NORMINV(RAND(),0,'Total-Smoothed'!$AG$2)</f>
        <v>0.15633564410293901</v>
      </c>
      <c r="S64" s="1">
        <f ca="1">S4+NORMINV(RAND(),0,'Total-Smoothed'!$AG$2)</f>
        <v>-2.5828267141788278E-2</v>
      </c>
      <c r="T64" s="1">
        <f ca="1">T4+NORMINV(RAND(),0,'Total-Smoothed'!$AG$2)</f>
        <v>-0.16869505521161776</v>
      </c>
      <c r="U64" s="1">
        <f ca="1">U4+NORMINV(RAND(),0,'Total-Smoothed'!$AG$2)</f>
        <v>6.0241559350905374E-2</v>
      </c>
      <c r="V64" s="1">
        <f ca="1">V4+NORMINV(RAND(),0,'Total-Smoothed'!$AG$2)</f>
        <v>-6.9596791754138743E-2</v>
      </c>
      <c r="W64" s="1">
        <f ca="1">W4+NORMINV(RAND(),0,'Total-Smoothed'!$AG$2)</f>
        <v>-6.2223117208252701E-2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3.460723610046211E-2</v>
      </c>
      <c r="E65" s="1">
        <f ca="1">E5+NORMINV(RAND(),0,'Total-Smoothed'!$AG$2)</f>
        <v>-4.0102414625827865E-2</v>
      </c>
      <c r="F65" s="1">
        <f ca="1">F5+NORMINV(RAND(),0,'Total-Smoothed'!$AG$2)</f>
        <v>-9.4897824488088395E-3</v>
      </c>
      <c r="G65" s="1">
        <f ca="1">G5+NORMINV(RAND(),0,'Total-Smoothed'!$AG$2)</f>
        <v>0.10087422164951992</v>
      </c>
      <c r="H65" s="1">
        <f ca="1">H5+NORMINV(RAND(),0,'Total-Smoothed'!$AG$2)</f>
        <v>0.74238317793323672</v>
      </c>
      <c r="I65" s="1">
        <f ca="1">I5+NORMINV(RAND(),0,'Total-Smoothed'!$AG$2)</f>
        <v>8.1950459895505853E-2</v>
      </c>
      <c r="J65" s="1">
        <f ca="1">J5+NORMINV(RAND(),0,'Total-Smoothed'!$AG$2)</f>
        <v>0.14351859655353472</v>
      </c>
      <c r="K65" s="1">
        <f ca="1">K5+NORMINV(RAND(),0,'Total-Smoothed'!$AG$2)</f>
        <v>1.2633753216180689E-2</v>
      </c>
      <c r="L65" s="1">
        <f ca="1">L5+NORMINV(RAND(),0,'Total-Smoothed'!$AG$2)</f>
        <v>-7.7637127914778545E-2</v>
      </c>
      <c r="M65" s="1">
        <f ca="1">M5+NORMINV(RAND(),0,'Total-Smoothed'!$AG$2)</f>
        <v>1.9648630564449168E-2</v>
      </c>
      <c r="N65" s="1">
        <f ca="1">N5+NORMINV(RAND(),0,'Total-Smoothed'!$AG$2)</f>
        <v>-9.5796854427366962E-2</v>
      </c>
      <c r="O65" s="1">
        <f ca="1">O5+NORMINV(RAND(),0,'Total-Smoothed'!$AG$2)</f>
        <v>-8.2790509073343357E-2</v>
      </c>
      <c r="P65" s="1">
        <f ca="1">P5+NORMINV(RAND(),0,'Total-Smoothed'!$AG$2)</f>
        <v>4.6454188918343312E-2</v>
      </c>
      <c r="Q65" s="1">
        <f ca="1">Q5+NORMINV(RAND(),0,'Total-Smoothed'!$AG$2)</f>
        <v>-6.9493819758203235E-2</v>
      </c>
      <c r="R65" s="1">
        <f ca="1">R5+NORMINV(RAND(),0,'Total-Smoothed'!$AG$2)</f>
        <v>0.10875715870335823</v>
      </c>
      <c r="S65" s="1">
        <f ca="1">S5+NORMINV(RAND(),0,'Total-Smoothed'!$AG$2)</f>
        <v>1.3538104317041593E-2</v>
      </c>
      <c r="T65" s="1">
        <f ca="1">T5+NORMINV(RAND(),0,'Total-Smoothed'!$AG$2)</f>
        <v>6.0217269261056264E-2</v>
      </c>
      <c r="U65" s="1">
        <f ca="1">U5+NORMINV(RAND(),0,'Total-Smoothed'!$AG$2)</f>
        <v>2.641573037703767E-2</v>
      </c>
      <c r="V65" s="1">
        <f ca="1">V5+NORMINV(RAND(),0,'Total-Smoothed'!$AG$2)</f>
        <v>-6.4196386394057989E-2</v>
      </c>
      <c r="W65" s="1">
        <f ca="1">W5+NORMINV(RAND(),0,'Total-Smoothed'!$AG$2)</f>
        <v>7.8872259160970265E-2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3.9679181309917606E-2</v>
      </c>
      <c r="E66" s="1">
        <f ca="1">E6+NORMINV(RAND(),0,'Total-Smoothed'!$AG$2)</f>
        <v>-1.2737638299090574E-2</v>
      </c>
      <c r="F66" s="1">
        <f ca="1">F6+NORMINV(RAND(),0,'Total-Smoothed'!$AG$2)</f>
        <v>7.019499615441023E-3</v>
      </c>
      <c r="G66" s="1">
        <f ca="1">G6+NORMINV(RAND(),0,'Total-Smoothed'!$AG$2)</f>
        <v>9.8738927760184003E-2</v>
      </c>
      <c r="H66" s="1">
        <f ca="1">H6+NORMINV(RAND(),0,'Total-Smoothed'!$AG$2)</f>
        <v>1.1356704837102802</v>
      </c>
      <c r="I66" s="1">
        <f ca="1">I6+NORMINV(RAND(),0,'Total-Smoothed'!$AG$2)</f>
        <v>0.28451371297189659</v>
      </c>
      <c r="J66" s="1">
        <f ca="1">J6+NORMINV(RAND(),0,'Total-Smoothed'!$AG$2)</f>
        <v>-0.10280411851618428</v>
      </c>
      <c r="K66" s="1">
        <f ca="1">K6+NORMINV(RAND(),0,'Total-Smoothed'!$AG$2)</f>
        <v>-3.403603318460565E-3</v>
      </c>
      <c r="L66" s="1">
        <f ca="1">L6+NORMINV(RAND(),0,'Total-Smoothed'!$AG$2)</f>
        <v>2.3882396185580926E-2</v>
      </c>
      <c r="M66" s="1">
        <f ca="1">M6+NORMINV(RAND(),0,'Total-Smoothed'!$AG$2)</f>
        <v>-9.2822201763580844E-2</v>
      </c>
      <c r="N66" s="1">
        <f ca="1">N6+NORMINV(RAND(),0,'Total-Smoothed'!$AG$2)</f>
        <v>0.12758396751818835</v>
      </c>
      <c r="O66" s="1">
        <f ca="1">O6+NORMINV(RAND(),0,'Total-Smoothed'!$AG$2)</f>
        <v>0.47302446078261662</v>
      </c>
      <c r="P66" s="1">
        <f ca="1">P6+NORMINV(RAND(),0,'Total-Smoothed'!$AG$2)</f>
        <v>-6.8506450861114173E-3</v>
      </c>
      <c r="Q66" s="1">
        <f ca="1">Q6+NORMINV(RAND(),0,'Total-Smoothed'!$AG$2)</f>
        <v>-5.7232178941718295E-2</v>
      </c>
      <c r="R66" s="1">
        <f ca="1">R6+NORMINV(RAND(),0,'Total-Smoothed'!$AG$2)</f>
        <v>9.9505240738459705E-2</v>
      </c>
      <c r="S66" s="1">
        <f ca="1">S6+NORMINV(RAND(),0,'Total-Smoothed'!$AG$2)</f>
        <v>0.12295483721990544</v>
      </c>
      <c r="T66" s="1">
        <f ca="1">T6+NORMINV(RAND(),0,'Total-Smoothed'!$AG$2)</f>
        <v>-0.16255428641876199</v>
      </c>
      <c r="U66" s="1">
        <f ca="1">U6+NORMINV(RAND(),0,'Total-Smoothed'!$AG$2)</f>
        <v>8.2832428095246394E-2</v>
      </c>
      <c r="V66" s="1">
        <f ca="1">V6+NORMINV(RAND(),0,'Total-Smoothed'!$AG$2)</f>
        <v>0.12920758804125348</v>
      </c>
      <c r="W66" s="1">
        <f ca="1">W6+NORMINV(RAND(),0,'Total-Smoothed'!$AG$2)</f>
        <v>8.8950914161422368E-2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0.10199953667731371</v>
      </c>
      <c r="E67" s="1">
        <f ca="1">E7+NORMINV(RAND(),0,'Total-Smoothed'!$AG$2)</f>
        <v>6.322451113492851E-2</v>
      </c>
      <c r="F67" s="1">
        <f ca="1">F7+NORMINV(RAND(),0,'Total-Smoothed'!$AG$2)</f>
        <v>-0.202830021272184</v>
      </c>
      <c r="G67" s="1">
        <f ca="1">G7+NORMINV(RAND(),0,'Total-Smoothed'!$AG$2)</f>
        <v>-0.22702317386312909</v>
      </c>
      <c r="H67" s="1">
        <f ca="1">H7+NORMINV(RAND(),0,'Total-Smoothed'!$AG$2)</f>
        <v>1.1065416232340071</v>
      </c>
      <c r="I67" s="1">
        <f ca="1">I7+NORMINV(RAND(),0,'Total-Smoothed'!$AG$2)</f>
        <v>-7.5891325912162522E-2</v>
      </c>
      <c r="J67" s="1">
        <f ca="1">J7+NORMINV(RAND(),0,'Total-Smoothed'!$AG$2)</f>
        <v>7.6521065287220025E-2</v>
      </c>
      <c r="K67" s="1">
        <f ca="1">K7+NORMINV(RAND(),0,'Total-Smoothed'!$AG$2)</f>
        <v>2.9201415434369068E-3</v>
      </c>
      <c r="L67" s="1">
        <f ca="1">L7+NORMINV(RAND(),0,'Total-Smoothed'!$AG$2)</f>
        <v>9.6909728807602125E-2</v>
      </c>
      <c r="M67" s="1">
        <f ca="1">M7+NORMINV(RAND(),0,'Total-Smoothed'!$AG$2)</f>
        <v>1.1037774203082305E-2</v>
      </c>
      <c r="N67" s="1">
        <f ca="1">N7+NORMINV(RAND(),0,'Total-Smoothed'!$AG$2)</f>
        <v>0.36271219387631209</v>
      </c>
      <c r="O67" s="1">
        <f ca="1">O7+NORMINV(RAND(),0,'Total-Smoothed'!$AG$2)</f>
        <v>1.6543293653146791E-3</v>
      </c>
      <c r="P67" s="1">
        <f ca="1">P7+NORMINV(RAND(),0,'Total-Smoothed'!$AG$2)</f>
        <v>7.2687503909872372E-2</v>
      </c>
      <c r="Q67" s="1">
        <f ca="1">Q7+NORMINV(RAND(),0,'Total-Smoothed'!$AG$2)</f>
        <v>0.12311777442363439</v>
      </c>
      <c r="R67" s="1">
        <f ca="1">R7+NORMINV(RAND(),0,'Total-Smoothed'!$AG$2)</f>
        <v>-9.2786432447505951E-2</v>
      </c>
      <c r="S67" s="1">
        <f ca="1">S7+NORMINV(RAND(),0,'Total-Smoothed'!$AG$2)</f>
        <v>-3.3007678049160119E-3</v>
      </c>
      <c r="T67" s="1">
        <f ca="1">T7+NORMINV(RAND(),0,'Total-Smoothed'!$AG$2)</f>
        <v>0.14017781981228558</v>
      </c>
      <c r="U67" s="1">
        <f ca="1">U7+NORMINV(RAND(),0,'Total-Smoothed'!$AG$2)</f>
        <v>4.63950342868754E-2</v>
      </c>
      <c r="V67" s="1">
        <f ca="1">V7+NORMINV(RAND(),0,'Total-Smoothed'!$AG$2)</f>
        <v>-5.674731806430211E-2</v>
      </c>
      <c r="W67" s="1">
        <f ca="1">W7+NORMINV(RAND(),0,'Total-Smoothed'!$AG$2)</f>
        <v>-0.11912472179942402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0.10010059106313411</v>
      </c>
      <c r="E68" s="1">
        <f ca="1">E8+NORMINV(RAND(),0,'Total-Smoothed'!$AG$2)</f>
        <v>-0.21992659721027966</v>
      </c>
      <c r="F68" s="1">
        <f ca="1">F8+NORMINV(RAND(),0,'Total-Smoothed'!$AG$2)</f>
        <v>0.14830353094562507</v>
      </c>
      <c r="G68" s="1">
        <f ca="1">G8+NORMINV(RAND(),0,'Total-Smoothed'!$AG$2)</f>
        <v>6.1032629504332858E-2</v>
      </c>
      <c r="H68" s="1">
        <f ca="1">H8+NORMINV(RAND(),0,'Total-Smoothed'!$AG$2)</f>
        <v>1.0788900487772204</v>
      </c>
      <c r="I68" s="1">
        <f ca="1">I8+NORMINV(RAND(),0,'Total-Smoothed'!$AG$2)</f>
        <v>0.11913803231480052</v>
      </c>
      <c r="J68" s="1">
        <f ca="1">J8+NORMINV(RAND(),0,'Total-Smoothed'!$AG$2)</f>
        <v>2.5774385298301072E-2</v>
      </c>
      <c r="K68" s="1">
        <f ca="1">K8+NORMINV(RAND(),0,'Total-Smoothed'!$AG$2)</f>
        <v>6.6014993230153569E-3</v>
      </c>
      <c r="L68" s="1">
        <f ca="1">L8+NORMINV(RAND(),0,'Total-Smoothed'!$AG$2)</f>
        <v>8.4310870472492361E-2</v>
      </c>
      <c r="M68" s="1">
        <f ca="1">M8+NORMINV(RAND(),0,'Total-Smoothed'!$AG$2)</f>
        <v>5.049905052287177E-2</v>
      </c>
      <c r="N68" s="1">
        <f ca="1">N8+NORMINV(RAND(),0,'Total-Smoothed'!$AG$2)</f>
        <v>0.34617428647106557</v>
      </c>
      <c r="O68" s="1">
        <f ca="1">O8+NORMINV(RAND(),0,'Total-Smoothed'!$AG$2)</f>
        <v>1.1114457757052779E-2</v>
      </c>
      <c r="P68" s="1">
        <f ca="1">P8+NORMINV(RAND(),0,'Total-Smoothed'!$AG$2)</f>
        <v>-3.9878425501531617E-2</v>
      </c>
      <c r="Q68" s="1">
        <f ca="1">Q8+NORMINV(RAND(),0,'Total-Smoothed'!$AG$2)</f>
        <v>0.17492692625935932</v>
      </c>
      <c r="R68" s="1">
        <f ca="1">R8+NORMINV(RAND(),0,'Total-Smoothed'!$AG$2)</f>
        <v>-0.11240072888946934</v>
      </c>
      <c r="S68" s="1">
        <f ca="1">S8+NORMINV(RAND(),0,'Total-Smoothed'!$AG$2)</f>
        <v>-8.6368174493606786E-2</v>
      </c>
      <c r="T68" s="1">
        <f ca="1">T8+NORMINV(RAND(),0,'Total-Smoothed'!$AG$2)</f>
        <v>0.39332719292216023</v>
      </c>
      <c r="U68" s="1">
        <f ca="1">U8+NORMINV(RAND(),0,'Total-Smoothed'!$AG$2)</f>
        <v>0.15044628236069929</v>
      </c>
      <c r="V68" s="1">
        <f ca="1">V8+NORMINV(RAND(),0,'Total-Smoothed'!$AG$2)</f>
        <v>-7.1081550292439385E-2</v>
      </c>
      <c r="W68" s="1">
        <f ca="1">W8+NORMINV(RAND(),0,'Total-Smoothed'!$AG$2)</f>
        <v>1.8211443063559866E-2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7.2188742912987644E-2</v>
      </c>
      <c r="E69" s="1">
        <f ca="1">E9+NORMINV(RAND(),0,'Total-Smoothed'!$AG$2)</f>
        <v>0.11713520117398571</v>
      </c>
      <c r="F69" s="1">
        <f ca="1">F9+NORMINV(RAND(),0,'Total-Smoothed'!$AG$2)</f>
        <v>0.11693479010023859</v>
      </c>
      <c r="G69" s="1">
        <f ca="1">G9+NORMINV(RAND(),0,'Total-Smoothed'!$AG$2)</f>
        <v>4.263487584176695E-2</v>
      </c>
      <c r="H69" s="1">
        <f ca="1">H9+NORMINV(RAND(),0,'Total-Smoothed'!$AG$2)</f>
        <v>1.3503258165448861</v>
      </c>
      <c r="I69" s="1">
        <f ca="1">I9+NORMINV(RAND(),0,'Total-Smoothed'!$AG$2)</f>
        <v>2.4997160187562883E-2</v>
      </c>
      <c r="J69" s="1">
        <f ca="1">J9+NORMINV(RAND(),0,'Total-Smoothed'!$AG$2)</f>
        <v>2.4995374716253883E-2</v>
      </c>
      <c r="K69" s="1">
        <f ca="1">K9+NORMINV(RAND(),0,'Total-Smoothed'!$AG$2)</f>
        <v>0.10544000617289349</v>
      </c>
      <c r="L69" s="1">
        <f ca="1">L9+NORMINV(RAND(),0,'Total-Smoothed'!$AG$2)</f>
        <v>-9.3573577412245326E-2</v>
      </c>
      <c r="M69" s="1">
        <f ca="1">M9+NORMINV(RAND(),0,'Total-Smoothed'!$AG$2)</f>
        <v>0.13763792995415536</v>
      </c>
      <c r="N69" s="1">
        <f ca="1">N9+NORMINV(RAND(),0,'Total-Smoothed'!$AG$2)</f>
        <v>0.1501101648705549</v>
      </c>
      <c r="O69" s="1">
        <f ca="1">O9+NORMINV(RAND(),0,'Total-Smoothed'!$AG$2)</f>
        <v>6.7774132114389249E-3</v>
      </c>
      <c r="P69" s="1">
        <f ca="1">P9+NORMINV(RAND(),0,'Total-Smoothed'!$AG$2)</f>
        <v>-5.4146468544043341E-2</v>
      </c>
      <c r="Q69" s="1">
        <f ca="1">Q9+NORMINV(RAND(),0,'Total-Smoothed'!$AG$2)</f>
        <v>1.8838411956958557E-2</v>
      </c>
      <c r="R69" s="1">
        <f ca="1">R9+NORMINV(RAND(),0,'Total-Smoothed'!$AG$2)</f>
        <v>-8.2230847116570541E-2</v>
      </c>
      <c r="S69" s="1">
        <f ca="1">S9+NORMINV(RAND(),0,'Total-Smoothed'!$AG$2)</f>
        <v>0.13288464827919438</v>
      </c>
      <c r="T69" s="1">
        <f ca="1">T9+NORMINV(RAND(),0,'Total-Smoothed'!$AG$2)</f>
        <v>0.1713782896214705</v>
      </c>
      <c r="U69" s="1">
        <f ca="1">U9+NORMINV(RAND(),0,'Total-Smoothed'!$AG$2)</f>
        <v>0.11803048490411411</v>
      </c>
      <c r="V69" s="1">
        <f ca="1">V9+NORMINV(RAND(),0,'Total-Smoothed'!$AG$2)</f>
        <v>0.15905778586792188</v>
      </c>
      <c r="W69" s="1">
        <f ca="1">W9+NORMINV(RAND(),0,'Total-Smoothed'!$AG$2)</f>
        <v>-3.4023986085848501E-2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7.025281391770867E-2</v>
      </c>
      <c r="E70" s="1">
        <f ca="1">E10+NORMINV(RAND(),0,'Total-Smoothed'!$AG$2)</f>
        <v>0.20837466494767332</v>
      </c>
      <c r="F70" s="1">
        <f ca="1">F10+NORMINV(RAND(),0,'Total-Smoothed'!$AG$2)</f>
        <v>-0.15840889522098539</v>
      </c>
      <c r="G70" s="1">
        <f ca="1">G10+NORMINV(RAND(),0,'Total-Smoothed'!$AG$2)</f>
        <v>7.8210372662698979E-2</v>
      </c>
      <c r="H70" s="1">
        <f ca="1">H10+NORMINV(RAND(),0,'Total-Smoothed'!$AG$2)</f>
        <v>1.0330015445745795</v>
      </c>
      <c r="I70" s="1">
        <f ca="1">I10+NORMINV(RAND(),0,'Total-Smoothed'!$AG$2)</f>
        <v>4.1684480421330189E-2</v>
      </c>
      <c r="J70" s="1">
        <f ca="1">J10+NORMINV(RAND(),0,'Total-Smoothed'!$AG$2)</f>
        <v>1.6378957284235759E-2</v>
      </c>
      <c r="K70" s="1">
        <f ca="1">K10+NORMINV(RAND(),0,'Total-Smoothed'!$AG$2)</f>
        <v>-6.4771723428368941E-3</v>
      </c>
      <c r="L70" s="1">
        <f ca="1">L10+NORMINV(RAND(),0,'Total-Smoothed'!$AG$2)</f>
        <v>-0.11792450835908973</v>
      </c>
      <c r="M70" s="1">
        <f ca="1">M10+NORMINV(RAND(),0,'Total-Smoothed'!$AG$2)</f>
        <v>-9.1539088887793954E-2</v>
      </c>
      <c r="N70" s="1">
        <f ca="1">N10+NORMINV(RAND(),0,'Total-Smoothed'!$AG$2)</f>
        <v>0.39485352233103549</v>
      </c>
      <c r="O70" s="1">
        <f ca="1">O10+NORMINV(RAND(),0,'Total-Smoothed'!$AG$2)</f>
        <v>3.400240041931984E-3</v>
      </c>
      <c r="P70" s="1">
        <f ca="1">P10+NORMINV(RAND(),0,'Total-Smoothed'!$AG$2)</f>
        <v>-0.26214042486643885</v>
      </c>
      <c r="Q70" s="1">
        <f ca="1">Q10+NORMINV(RAND(),0,'Total-Smoothed'!$AG$2)</f>
        <v>7.5109339907831779E-2</v>
      </c>
      <c r="R70" s="1">
        <f ca="1">R10+NORMINV(RAND(),0,'Total-Smoothed'!$AG$2)</f>
        <v>0.14969755749593305</v>
      </c>
      <c r="S70" s="1">
        <f ca="1">S10+NORMINV(RAND(),0,'Total-Smoothed'!$AG$2)</f>
        <v>-1.2167377600033353E-2</v>
      </c>
      <c r="T70" s="1">
        <f ca="1">T10+NORMINV(RAND(),0,'Total-Smoothed'!$AG$2)</f>
        <v>0.52345902943327716</v>
      </c>
      <c r="U70" s="1">
        <f ca="1">U10+NORMINV(RAND(),0,'Total-Smoothed'!$AG$2)</f>
        <v>-7.3918642517039654E-2</v>
      </c>
      <c r="V70" s="1">
        <f ca="1">V10+NORMINV(RAND(),0,'Total-Smoothed'!$AG$2)</f>
        <v>0.12979360009502952</v>
      </c>
      <c r="W70" s="1">
        <f ca="1">W10+NORMINV(RAND(),0,'Total-Smoothed'!$AG$2)</f>
        <v>0.21129223357643653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-0.12594985120429225</v>
      </c>
      <c r="E71" s="1">
        <f ca="1">E11+NORMINV(RAND(),0,'Total-Smoothed'!$AG$2)</f>
        <v>1.2338034580846313E-2</v>
      </c>
      <c r="F71" s="1">
        <f ca="1">F11+NORMINV(RAND(),0,'Total-Smoothed'!$AG$2)</f>
        <v>0.18462240711587863</v>
      </c>
      <c r="G71" s="1">
        <f ca="1">G11+NORMINV(RAND(),0,'Total-Smoothed'!$AG$2)</f>
        <v>5.2658643190983234E-2</v>
      </c>
      <c r="H71" s="1">
        <f ca="1">H11+NORMINV(RAND(),0,'Total-Smoothed'!$AG$2)</f>
        <v>0.79683993380240226</v>
      </c>
      <c r="I71" s="1">
        <f ca="1">I11+NORMINV(RAND(),0,'Total-Smoothed'!$AG$2)</f>
        <v>-8.7606357232350995E-2</v>
      </c>
      <c r="J71" s="1">
        <f ca="1">J11+NORMINV(RAND(),0,'Total-Smoothed'!$AG$2)</f>
        <v>-5.1924504317015265E-2</v>
      </c>
      <c r="K71" s="1">
        <f ca="1">K11+NORMINV(RAND(),0,'Total-Smoothed'!$AG$2)</f>
        <v>-1.9936830381894172E-2</v>
      </c>
      <c r="L71" s="1">
        <f ca="1">L11+NORMINV(RAND(),0,'Total-Smoothed'!$AG$2)</f>
        <v>-9.1156418648811091E-2</v>
      </c>
      <c r="M71" s="1">
        <f ca="1">M11+NORMINV(RAND(),0,'Total-Smoothed'!$AG$2)</f>
        <v>-5.3345700270872744E-2</v>
      </c>
      <c r="N71" s="1">
        <f ca="1">N11+NORMINV(RAND(),0,'Total-Smoothed'!$AG$2)</f>
        <v>0.11193218073719599</v>
      </c>
      <c r="O71" s="1">
        <f ca="1">O11+NORMINV(RAND(),0,'Total-Smoothed'!$AG$2)</f>
        <v>0.31433833291491631</v>
      </c>
      <c r="P71" s="1">
        <f ca="1">P11+NORMINV(RAND(),0,'Total-Smoothed'!$AG$2)</f>
        <v>0.15446885042044128</v>
      </c>
      <c r="Q71" s="1">
        <f ca="1">Q11+NORMINV(RAND(),0,'Total-Smoothed'!$AG$2)</f>
        <v>8.3883934337749641E-2</v>
      </c>
      <c r="R71" s="1">
        <f ca="1">R11+NORMINV(RAND(),0,'Total-Smoothed'!$AG$2)</f>
        <v>-3.7059670222701159E-2</v>
      </c>
      <c r="S71" s="1">
        <f ca="1">S11+NORMINV(RAND(),0,'Total-Smoothed'!$AG$2)</f>
        <v>9.4385741119400901E-2</v>
      </c>
      <c r="T71" s="1">
        <f ca="1">T11+NORMINV(RAND(),0,'Total-Smoothed'!$AG$2)</f>
        <v>-0.27936698700378537</v>
      </c>
      <c r="U71" s="1">
        <f ca="1">U11+NORMINV(RAND(),0,'Total-Smoothed'!$AG$2)</f>
        <v>-4.2832402341725841E-2</v>
      </c>
      <c r="V71" s="1">
        <f ca="1">V11+NORMINV(RAND(),0,'Total-Smoothed'!$AG$2)</f>
        <v>0.19650059193699132</v>
      </c>
      <c r="W71" s="1">
        <f ca="1">W11+NORMINV(RAND(),0,'Total-Smoothed'!$AG$2)</f>
        <v>-9.41720363203285E-2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-1.2700298186878237E-2</v>
      </c>
      <c r="E72" s="1">
        <f ca="1">E12+NORMINV(RAND(),0,'Total-Smoothed'!$AG$2)</f>
        <v>3.3492515797691212E-2</v>
      </c>
      <c r="F72" s="1">
        <f ca="1">F12+NORMINV(RAND(),0,'Total-Smoothed'!$AG$2)</f>
        <v>5.1762287805225231E-2</v>
      </c>
      <c r="G72" s="1">
        <f ca="1">G12+NORMINV(RAND(),0,'Total-Smoothed'!$AG$2)</f>
        <v>-6.2501786774118467E-2</v>
      </c>
      <c r="H72" s="1">
        <f ca="1">H12+NORMINV(RAND(),0,'Total-Smoothed'!$AG$2)</f>
        <v>1.0898517285042624</v>
      </c>
      <c r="I72" s="1">
        <f ca="1">I12+NORMINV(RAND(),0,'Total-Smoothed'!$AG$2)</f>
        <v>0.10414158302480042</v>
      </c>
      <c r="J72" s="1">
        <f ca="1">J12+NORMINV(RAND(),0,'Total-Smoothed'!$AG$2)</f>
        <v>-1.8979917991278891E-2</v>
      </c>
      <c r="K72" s="1">
        <f ca="1">K12+NORMINV(RAND(),0,'Total-Smoothed'!$AG$2)</f>
        <v>-5.0253794004197119E-2</v>
      </c>
      <c r="L72" s="1">
        <f ca="1">L12+NORMINV(RAND(),0,'Total-Smoothed'!$AG$2)</f>
        <v>-7.1368787592582028E-2</v>
      </c>
      <c r="M72" s="1">
        <f ca="1">M12+NORMINV(RAND(),0,'Total-Smoothed'!$AG$2)</f>
        <v>7.8174802579218883E-2</v>
      </c>
      <c r="N72" s="1">
        <f ca="1">N12+NORMINV(RAND(),0,'Total-Smoothed'!$AG$2)</f>
        <v>0.46716012449385658</v>
      </c>
      <c r="O72" s="1">
        <f ca="1">O12+NORMINV(RAND(),0,'Total-Smoothed'!$AG$2)</f>
        <v>-1.1207589804779879E-2</v>
      </c>
      <c r="P72" s="1">
        <f ca="1">P12+NORMINV(RAND(),0,'Total-Smoothed'!$AG$2)</f>
        <v>-2.8792586686076413E-2</v>
      </c>
      <c r="Q72" s="1">
        <f ca="1">Q12+NORMINV(RAND(),0,'Total-Smoothed'!$AG$2)</f>
        <v>8.6441474169041077E-2</v>
      </c>
      <c r="R72" s="1">
        <f ca="1">R12+NORMINV(RAND(),0,'Total-Smoothed'!$AG$2)</f>
        <v>-3.1149195863466816E-2</v>
      </c>
      <c r="S72" s="1">
        <f ca="1">S12+NORMINV(RAND(),0,'Total-Smoothed'!$AG$2)</f>
        <v>0.13864449791066921</v>
      </c>
      <c r="T72" s="1">
        <f ca="1">T12+NORMINV(RAND(),0,'Total-Smoothed'!$AG$2)</f>
        <v>0.12325838798064047</v>
      </c>
      <c r="U72" s="1">
        <f ca="1">U12+NORMINV(RAND(),0,'Total-Smoothed'!$AG$2)</f>
        <v>-8.0596990262806034E-2</v>
      </c>
      <c r="V72" s="1">
        <f ca="1">V12+NORMINV(RAND(),0,'Total-Smoothed'!$AG$2)</f>
        <v>-7.1209979145612043E-2</v>
      </c>
      <c r="W72" s="1">
        <f ca="1">W12+NORMINV(RAND(),0,'Total-Smoothed'!$AG$2)</f>
        <v>-2.9463545895922039E-2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0.28163048731279244</v>
      </c>
      <c r="E73" s="1">
        <f ca="1">E13+NORMINV(RAND(),0,'Total-Smoothed'!$AG$2)</f>
        <v>9.9095075485162692E-2</v>
      </c>
      <c r="F73" s="1">
        <f ca="1">F13+NORMINV(RAND(),0,'Total-Smoothed'!$AG$2)</f>
        <v>-4.3866567456424588E-2</v>
      </c>
      <c r="G73" s="1">
        <f ca="1">G13+NORMINV(RAND(),0,'Total-Smoothed'!$AG$2)</f>
        <v>-1.8523980321737479E-2</v>
      </c>
      <c r="H73" s="1">
        <f ca="1">H13+NORMINV(RAND(),0,'Total-Smoothed'!$AG$2)</f>
        <v>0.61964943352414825</v>
      </c>
      <c r="I73" s="1">
        <f ca="1">I13+NORMINV(RAND(),0,'Total-Smoothed'!$AG$2)</f>
        <v>-1.4454946540952911E-2</v>
      </c>
      <c r="J73" s="1">
        <f ca="1">J13+NORMINV(RAND(),0,'Total-Smoothed'!$AG$2)</f>
        <v>8.0473045445610167E-2</v>
      </c>
      <c r="K73" s="1">
        <f ca="1">K13+NORMINV(RAND(),0,'Total-Smoothed'!$AG$2)</f>
        <v>0.26963493447323617</v>
      </c>
      <c r="L73" s="1">
        <f ca="1">L13+NORMINV(RAND(),0,'Total-Smoothed'!$AG$2)</f>
        <v>5.0841617122131942E-2</v>
      </c>
      <c r="M73" s="1">
        <f ca="1">M13+NORMINV(RAND(),0,'Total-Smoothed'!$AG$2)</f>
        <v>-5.891559525997922E-2</v>
      </c>
      <c r="N73" s="1">
        <f ca="1">N13+NORMINV(RAND(),0,'Total-Smoothed'!$AG$2)</f>
        <v>0.45817115977135764</v>
      </c>
      <c r="O73" s="1">
        <f ca="1">O13+NORMINV(RAND(),0,'Total-Smoothed'!$AG$2)</f>
        <v>5.5996182273410855E-2</v>
      </c>
      <c r="P73" s="1">
        <f ca="1">P13+NORMINV(RAND(),0,'Total-Smoothed'!$AG$2)</f>
        <v>-4.9531545073691147E-2</v>
      </c>
      <c r="Q73" s="1">
        <f ca="1">Q13+NORMINV(RAND(),0,'Total-Smoothed'!$AG$2)</f>
        <v>-3.8460422453293036E-2</v>
      </c>
      <c r="R73" s="1">
        <f ca="1">R13+NORMINV(RAND(),0,'Total-Smoothed'!$AG$2)</f>
        <v>-2.0926656797283331E-3</v>
      </c>
      <c r="S73" s="1">
        <f ca="1">S13+NORMINV(RAND(),0,'Total-Smoothed'!$AG$2)</f>
        <v>-1.3750229160577195E-2</v>
      </c>
      <c r="T73" s="1">
        <f ca="1">T13+NORMINV(RAND(),0,'Total-Smoothed'!$AG$2)</f>
        <v>0.26208212053920149</v>
      </c>
      <c r="U73" s="1">
        <f ca="1">U13+NORMINV(RAND(),0,'Total-Smoothed'!$AG$2)</f>
        <v>0.10100303567329857</v>
      </c>
      <c r="V73" s="1">
        <f ca="1">V13+NORMINV(RAND(),0,'Total-Smoothed'!$AG$2)</f>
        <v>5.8407383254621803E-2</v>
      </c>
      <c r="W73" s="1">
        <f ca="1">W13+NORMINV(RAND(),0,'Total-Smoothed'!$AG$2)</f>
        <v>-5.4990144809295802E-2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7.8898146878482858E-2</v>
      </c>
      <c r="E74" s="1">
        <f ca="1">E14+NORMINV(RAND(),0,'Total-Smoothed'!$AG$2)</f>
        <v>0.18385102999735706</v>
      </c>
      <c r="F74" s="1">
        <f ca="1">F14+NORMINV(RAND(),0,'Total-Smoothed'!$AG$2)</f>
        <v>0.25873889314574183</v>
      </c>
      <c r="G74" s="1">
        <f ca="1">G14+NORMINV(RAND(),0,'Total-Smoothed'!$AG$2)</f>
        <v>2.0524665819728768E-2</v>
      </c>
      <c r="H74" s="1">
        <f ca="1">H14+NORMINV(RAND(),0,'Total-Smoothed'!$AG$2)</f>
        <v>1.1810801214319673</v>
      </c>
      <c r="I74" s="1">
        <f ca="1">I14+NORMINV(RAND(),0,'Total-Smoothed'!$AG$2)</f>
        <v>0.24450799338289952</v>
      </c>
      <c r="J74" s="1">
        <f ca="1">J14+NORMINV(RAND(),0,'Total-Smoothed'!$AG$2)</f>
        <v>0.1095362165923903</v>
      </c>
      <c r="K74" s="1">
        <f ca="1">K14+NORMINV(RAND(),0,'Total-Smoothed'!$AG$2)</f>
        <v>-9.9459748833409739E-4</v>
      </c>
      <c r="L74" s="1">
        <f ca="1">L14+NORMINV(RAND(),0,'Total-Smoothed'!$AG$2)</f>
        <v>-4.206163281020743E-2</v>
      </c>
      <c r="M74" s="1">
        <f ca="1">M14+NORMINV(RAND(),0,'Total-Smoothed'!$AG$2)</f>
        <v>0.13809624344301555</v>
      </c>
      <c r="N74" s="1">
        <f ca="1">N14+NORMINV(RAND(),0,'Total-Smoothed'!$AG$2)</f>
        <v>8.5493357731848046E-2</v>
      </c>
      <c r="O74" s="1">
        <f ca="1">O14+NORMINV(RAND(),0,'Total-Smoothed'!$AG$2)</f>
        <v>0.24945890237022139</v>
      </c>
      <c r="P74" s="1">
        <f ca="1">P14+NORMINV(RAND(),0,'Total-Smoothed'!$AG$2)</f>
        <v>0.15001151914932562</v>
      </c>
      <c r="Q74" s="1">
        <f ca="1">Q14+NORMINV(RAND(),0,'Total-Smoothed'!$AG$2)</f>
        <v>0.15541645762662132</v>
      </c>
      <c r="R74" s="1">
        <f ca="1">R14+NORMINV(RAND(),0,'Total-Smoothed'!$AG$2)</f>
        <v>-2.7644341243667974E-2</v>
      </c>
      <c r="S74" s="1">
        <f ca="1">S14+NORMINV(RAND(),0,'Total-Smoothed'!$AG$2)</f>
        <v>0.22793207264496054</v>
      </c>
      <c r="T74" s="1">
        <f ca="1">T14+NORMINV(RAND(),0,'Total-Smoothed'!$AG$2)</f>
        <v>5.2615676794248376E-3</v>
      </c>
      <c r="U74" s="1">
        <f ca="1">U14+NORMINV(RAND(),0,'Total-Smoothed'!$AG$2)</f>
        <v>9.5976385478644122E-2</v>
      </c>
      <c r="V74" s="1">
        <f ca="1">V14+NORMINV(RAND(),0,'Total-Smoothed'!$AG$2)</f>
        <v>9.1886974344163042E-3</v>
      </c>
      <c r="W74" s="1">
        <f ca="1">W14+NORMINV(RAND(),0,'Total-Smoothed'!$AG$2)</f>
        <v>3.1128399311902848E-2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-5.2108278522576087E-2</v>
      </c>
      <c r="E75" s="1">
        <f ca="1">E15+NORMINV(RAND(),0,'Total-Smoothed'!$AG$2)</f>
        <v>0.17070994619124041</v>
      </c>
      <c r="F75" s="1">
        <f ca="1">F15+NORMINV(RAND(),0,'Total-Smoothed'!$AG$2)</f>
        <v>-1.2717346342172255E-2</v>
      </c>
      <c r="G75" s="1">
        <f ca="1">G15+NORMINV(RAND(),0,'Total-Smoothed'!$AG$2)</f>
        <v>-9.6437721453061176E-2</v>
      </c>
      <c r="H75" s="1">
        <f ca="1">H15+NORMINV(RAND(),0,'Total-Smoothed'!$AG$2)</f>
        <v>1.0187267346582776</v>
      </c>
      <c r="I75" s="1">
        <f ca="1">I15+NORMINV(RAND(),0,'Total-Smoothed'!$AG$2)</f>
        <v>8.9351191371264155E-2</v>
      </c>
      <c r="J75" s="1">
        <f ca="1">J15+NORMINV(RAND(),0,'Total-Smoothed'!$AG$2)</f>
        <v>0.19054612800240769</v>
      </c>
      <c r="K75" s="1">
        <f ca="1">K15+NORMINV(RAND(),0,'Total-Smoothed'!$AG$2)</f>
        <v>-4.1547317043994537E-2</v>
      </c>
      <c r="L75" s="1">
        <f ca="1">L15+NORMINV(RAND(),0,'Total-Smoothed'!$AG$2)</f>
        <v>-8.1411660335217531E-2</v>
      </c>
      <c r="M75" s="1">
        <f ca="1">M15+NORMINV(RAND(),0,'Total-Smoothed'!$AG$2)</f>
        <v>2.5599492987887398E-2</v>
      </c>
      <c r="N75" s="1">
        <f ca="1">N15+NORMINV(RAND(),0,'Total-Smoothed'!$AG$2)</f>
        <v>0.63479608101347729</v>
      </c>
      <c r="O75" s="1">
        <f ca="1">O15+NORMINV(RAND(),0,'Total-Smoothed'!$AG$2)</f>
        <v>0.15579909720740567</v>
      </c>
      <c r="P75" s="1">
        <f ca="1">P15+NORMINV(RAND(),0,'Total-Smoothed'!$AG$2)</f>
        <v>-7.6791533649431212E-2</v>
      </c>
      <c r="Q75" s="1">
        <f ca="1">Q15+NORMINV(RAND(),0,'Total-Smoothed'!$AG$2)</f>
        <v>0.12093768670991553</v>
      </c>
      <c r="R75" s="1">
        <f ca="1">R15+NORMINV(RAND(),0,'Total-Smoothed'!$AG$2)</f>
        <v>-3.6382788723262227E-2</v>
      </c>
      <c r="S75" s="1">
        <f ca="1">S15+NORMINV(RAND(),0,'Total-Smoothed'!$AG$2)</f>
        <v>-0.1497311492443415</v>
      </c>
      <c r="T75" s="1">
        <f ca="1">T15+NORMINV(RAND(),0,'Total-Smoothed'!$AG$2)</f>
        <v>0.11291153628100632</v>
      </c>
      <c r="U75" s="1">
        <f ca="1">U15+NORMINV(RAND(),0,'Total-Smoothed'!$AG$2)</f>
        <v>-4.510763094374183E-3</v>
      </c>
      <c r="V75" s="1">
        <f ca="1">V15+NORMINV(RAND(),0,'Total-Smoothed'!$AG$2)</f>
        <v>-0.10446204130945826</v>
      </c>
      <c r="W75" s="1">
        <f ca="1">W15+NORMINV(RAND(),0,'Total-Smoothed'!$AG$2)</f>
        <v>4.9807642888893763E-2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6.8691406007280898E-4</v>
      </c>
      <c r="E76" s="1">
        <f ca="1">E16+NORMINV(RAND(),0,'Total-Smoothed'!$AG$2)</f>
        <v>-7.7728944642266526E-2</v>
      </c>
      <c r="F76" s="1">
        <f ca="1">F16+NORMINV(RAND(),0,'Total-Smoothed'!$AG$2)</f>
        <v>2.7102461062739881E-2</v>
      </c>
      <c r="G76" s="1">
        <f ca="1">G16+NORMINV(RAND(),0,'Total-Smoothed'!$AG$2)</f>
        <v>0.1076829797290678</v>
      </c>
      <c r="H76" s="1">
        <f ca="1">H16+NORMINV(RAND(),0,'Total-Smoothed'!$AG$2)</f>
        <v>0.80849855038799157</v>
      </c>
      <c r="I76" s="1">
        <f ca="1">I16+NORMINV(RAND(),0,'Total-Smoothed'!$AG$2)</f>
        <v>2.2116641119093824E-2</v>
      </c>
      <c r="J76" s="1">
        <f ca="1">J16+NORMINV(RAND(),0,'Total-Smoothed'!$AG$2)</f>
        <v>-0.14265683483822572</v>
      </c>
      <c r="K76" s="1">
        <f ca="1">K16+NORMINV(RAND(),0,'Total-Smoothed'!$AG$2)</f>
        <v>-6.6171414354141533E-2</v>
      </c>
      <c r="L76" s="1">
        <f ca="1">L16+NORMINV(RAND(),0,'Total-Smoothed'!$AG$2)</f>
        <v>6.0717585893188403E-2</v>
      </c>
      <c r="M76" s="1">
        <f ca="1">M16+NORMINV(RAND(),0,'Total-Smoothed'!$AG$2)</f>
        <v>2.5645149109619535E-2</v>
      </c>
      <c r="N76" s="1">
        <f ca="1">N16+NORMINV(RAND(),0,'Total-Smoothed'!$AG$2)</f>
        <v>2.8222850800081606E-3</v>
      </c>
      <c r="O76" s="1">
        <f ca="1">O16+NORMINV(RAND(),0,'Total-Smoothed'!$AG$2)</f>
        <v>-4.4218480241991528E-2</v>
      </c>
      <c r="P76" s="1">
        <f ca="1">P16+NORMINV(RAND(),0,'Total-Smoothed'!$AG$2)</f>
        <v>-0.15882222801700427</v>
      </c>
      <c r="Q76" s="1">
        <f ca="1">Q16+NORMINV(RAND(),0,'Total-Smoothed'!$AG$2)</f>
        <v>-4.0085295183721392E-2</v>
      </c>
      <c r="R76" s="1">
        <f ca="1">R16+NORMINV(RAND(),0,'Total-Smoothed'!$AG$2)</f>
        <v>-2.1752600531912405E-4</v>
      </c>
      <c r="S76" s="1">
        <f ca="1">S16+NORMINV(RAND(),0,'Total-Smoothed'!$AG$2)</f>
        <v>2.1249638265199914E-3</v>
      </c>
      <c r="T76" s="1">
        <f ca="1">T16+NORMINV(RAND(),0,'Total-Smoothed'!$AG$2)</f>
        <v>0.10294655392741341</v>
      </c>
      <c r="U76" s="1">
        <f ca="1">U16+NORMINV(RAND(),0,'Total-Smoothed'!$AG$2)</f>
        <v>-8.9215934342935899E-2</v>
      </c>
      <c r="V76" s="1">
        <f ca="1">V16+NORMINV(RAND(),0,'Total-Smoothed'!$AG$2)</f>
        <v>-5.5183843800994323E-2</v>
      </c>
      <c r="W76" s="1">
        <f ca="1">W16+NORMINV(RAND(),0,'Total-Smoothed'!$AG$2)</f>
        <v>-2.3702678961479526E-2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-6.5814985873224666E-2</v>
      </c>
      <c r="E77" s="1">
        <f ca="1">E17+NORMINV(RAND(),0,'Total-Smoothed'!$AG$2)</f>
        <v>7.1579864177534744E-2</v>
      </c>
      <c r="F77" s="1">
        <f ca="1">F17+NORMINV(RAND(),0,'Total-Smoothed'!$AG$2)</f>
        <v>0.13736619114581658</v>
      </c>
      <c r="G77" s="1">
        <f ca="1">G17+NORMINV(RAND(),0,'Total-Smoothed'!$AG$2)</f>
        <v>-0.16202759398718891</v>
      </c>
      <c r="H77" s="1">
        <f ca="1">H17+NORMINV(RAND(),0,'Total-Smoothed'!$AG$2)</f>
        <v>0.94423448817802591</v>
      </c>
      <c r="I77" s="1">
        <f ca="1">I17+NORMINV(RAND(),0,'Total-Smoothed'!$AG$2)</f>
        <v>0.15001529076646422</v>
      </c>
      <c r="J77" s="1">
        <f ca="1">J17+NORMINV(RAND(),0,'Total-Smoothed'!$AG$2)</f>
        <v>4.4972313144363535E-2</v>
      </c>
      <c r="K77" s="1">
        <f ca="1">K17+NORMINV(RAND(),0,'Total-Smoothed'!$AG$2)</f>
        <v>-0.21763007794214123</v>
      </c>
      <c r="L77" s="1">
        <f ca="1">L17+NORMINV(RAND(),0,'Total-Smoothed'!$AG$2)</f>
        <v>5.2243309033766838E-2</v>
      </c>
      <c r="M77" s="1">
        <f ca="1">M17+NORMINV(RAND(),0,'Total-Smoothed'!$AG$2)</f>
        <v>-1.1632569116721388E-2</v>
      </c>
      <c r="N77" s="1">
        <f ca="1">N17+NORMINV(RAND(),0,'Total-Smoothed'!$AG$2)</f>
        <v>1.240695150757079E-2</v>
      </c>
      <c r="O77" s="1">
        <f ca="1">O17+NORMINV(RAND(),0,'Total-Smoothed'!$AG$2)</f>
        <v>1.6657516433143518E-2</v>
      </c>
      <c r="P77" s="1">
        <f ca="1">P17+NORMINV(RAND(),0,'Total-Smoothed'!$AG$2)</f>
        <v>0.15756322865901501</v>
      </c>
      <c r="Q77" s="1">
        <f ca="1">Q17+NORMINV(RAND(),0,'Total-Smoothed'!$AG$2)</f>
        <v>-7.8717114323912235E-2</v>
      </c>
      <c r="R77" s="1">
        <f ca="1">R17+NORMINV(RAND(),0,'Total-Smoothed'!$AG$2)</f>
        <v>-1.760471075964793E-3</v>
      </c>
      <c r="S77" s="1">
        <f ca="1">S17+NORMINV(RAND(),0,'Total-Smoothed'!$AG$2)</f>
        <v>3.2467158590012798E-2</v>
      </c>
      <c r="T77" s="1">
        <f ca="1">T17+NORMINV(RAND(),0,'Total-Smoothed'!$AG$2)</f>
        <v>2.4811466214394381E-2</v>
      </c>
      <c r="U77" s="1">
        <f ca="1">U17+NORMINV(RAND(),0,'Total-Smoothed'!$AG$2)</f>
        <v>1.1486573282556294E-2</v>
      </c>
      <c r="V77" s="1">
        <f ca="1">V17+NORMINV(RAND(),0,'Total-Smoothed'!$AG$2)</f>
        <v>-8.4363553452866391E-2</v>
      </c>
      <c r="W77" s="1">
        <f ca="1">W17+NORMINV(RAND(),0,'Total-Smoothed'!$AG$2)</f>
        <v>0.20131113745939311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-0.14840358558551628</v>
      </c>
      <c r="E78" s="1">
        <f ca="1">E18+NORMINV(RAND(),0,'Total-Smoothed'!$AG$2)</f>
        <v>8.3930335728658323E-3</v>
      </c>
      <c r="F78" s="1">
        <f ca="1">F18+NORMINV(RAND(),0,'Total-Smoothed'!$AG$2)</f>
        <v>2.3886389334157591E-2</v>
      </c>
      <c r="G78" s="1">
        <f ca="1">G18+NORMINV(RAND(),0,'Total-Smoothed'!$AG$2)</f>
        <v>9.9295429673580071E-2</v>
      </c>
      <c r="H78" s="1">
        <f ca="1">H18+NORMINV(RAND(),0,'Total-Smoothed'!$AG$2)</f>
        <v>0.59624952036728662</v>
      </c>
      <c r="I78" s="1">
        <f ca="1">I18+NORMINV(RAND(),0,'Total-Smoothed'!$AG$2)</f>
        <v>8.4814661294291452E-2</v>
      </c>
      <c r="J78" s="1">
        <f ca="1">J18+NORMINV(RAND(),0,'Total-Smoothed'!$AG$2)</f>
        <v>0.17901067292548134</v>
      </c>
      <c r="K78" s="1">
        <f ca="1">K18+NORMINV(RAND(),0,'Total-Smoothed'!$AG$2)</f>
        <v>0.18842763225521766</v>
      </c>
      <c r="L78" s="1">
        <f ca="1">L18+NORMINV(RAND(),0,'Total-Smoothed'!$AG$2)</f>
        <v>-6.8721794042916007E-2</v>
      </c>
      <c r="M78" s="1">
        <f ca="1">M18+NORMINV(RAND(),0,'Total-Smoothed'!$AG$2)</f>
        <v>1.0623899486664062E-3</v>
      </c>
      <c r="N78" s="1">
        <f ca="1">N18+NORMINV(RAND(),0,'Total-Smoothed'!$AG$2)</f>
        <v>-5.5666225660509772E-3</v>
      </c>
      <c r="O78" s="1">
        <f ca="1">O18+NORMINV(RAND(),0,'Total-Smoothed'!$AG$2)</f>
        <v>0.11460418619511821</v>
      </c>
      <c r="P78" s="1">
        <f ca="1">P18+NORMINV(RAND(),0,'Total-Smoothed'!$AG$2)</f>
        <v>0.13591478277436697</v>
      </c>
      <c r="Q78" s="1">
        <f ca="1">Q18+NORMINV(RAND(),0,'Total-Smoothed'!$AG$2)</f>
        <v>2.6087993600528159E-2</v>
      </c>
      <c r="R78" s="1">
        <f ca="1">R18+NORMINV(RAND(),0,'Total-Smoothed'!$AG$2)</f>
        <v>8.0678356780036306E-2</v>
      </c>
      <c r="S78" s="1">
        <f ca="1">S18+NORMINV(RAND(),0,'Total-Smoothed'!$AG$2)</f>
        <v>6.2011242860533874E-2</v>
      </c>
      <c r="T78" s="1">
        <f ca="1">T18+NORMINV(RAND(),0,'Total-Smoothed'!$AG$2)</f>
        <v>-1.8208589664500612E-2</v>
      </c>
      <c r="U78" s="1">
        <f ca="1">U18+NORMINV(RAND(),0,'Total-Smoothed'!$AG$2)</f>
        <v>-7.5717239147084364E-2</v>
      </c>
      <c r="V78" s="1">
        <f ca="1">V18+NORMINV(RAND(),0,'Total-Smoothed'!$AG$2)</f>
        <v>6.969000816236328E-3</v>
      </c>
      <c r="W78" s="1">
        <f ca="1">W18+NORMINV(RAND(),0,'Total-Smoothed'!$AG$2)</f>
        <v>0.16736997176231633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1.0129539767048841E-3</v>
      </c>
      <c r="E79" s="1">
        <f ca="1">E19+NORMINV(RAND(),0,'Total-Smoothed'!$AG$2)</f>
        <v>-1.6993184705397651E-3</v>
      </c>
      <c r="F79" s="1">
        <f ca="1">F19+NORMINV(RAND(),0,'Total-Smoothed'!$AG$2)</f>
        <v>-0.13305272364474846</v>
      </c>
      <c r="G79" s="1">
        <f ca="1">G19+NORMINV(RAND(),0,'Total-Smoothed'!$AG$2)</f>
        <v>-7.3552632207046345E-2</v>
      </c>
      <c r="H79" s="1">
        <f ca="1">H19+NORMINV(RAND(),0,'Total-Smoothed'!$AG$2)</f>
        <v>1.0162911160473098</v>
      </c>
      <c r="I79" s="1">
        <f ca="1">I19+NORMINV(RAND(),0,'Total-Smoothed'!$AG$2)</f>
        <v>-2.5281302520037508E-2</v>
      </c>
      <c r="J79" s="1">
        <f ca="1">J19+NORMINV(RAND(),0,'Total-Smoothed'!$AG$2)</f>
        <v>0.16719777810440994</v>
      </c>
      <c r="K79" s="1">
        <f ca="1">K19+NORMINV(RAND(),0,'Total-Smoothed'!$AG$2)</f>
        <v>-2.2215478078908831E-2</v>
      </c>
      <c r="L79" s="1">
        <f ca="1">L19+NORMINV(RAND(),0,'Total-Smoothed'!$AG$2)</f>
        <v>-7.4669190904088495E-4</v>
      </c>
      <c r="M79" s="1">
        <f ca="1">M19+NORMINV(RAND(),0,'Total-Smoothed'!$AG$2)</f>
        <v>3.5579405687836616E-3</v>
      </c>
      <c r="N79" s="1">
        <f ca="1">N19+NORMINV(RAND(),0,'Total-Smoothed'!$AG$2)</f>
        <v>9.511291916854861E-2</v>
      </c>
      <c r="O79" s="1">
        <f ca="1">O19+NORMINV(RAND(),0,'Total-Smoothed'!$AG$2)</f>
        <v>3.6572239832773461E-2</v>
      </c>
      <c r="P79" s="1">
        <f ca="1">P19+NORMINV(RAND(),0,'Total-Smoothed'!$AG$2)</f>
        <v>0.1252844339091253</v>
      </c>
      <c r="Q79" s="1">
        <f ca="1">Q19+NORMINV(RAND(),0,'Total-Smoothed'!$AG$2)</f>
        <v>-3.4832525020457389E-2</v>
      </c>
      <c r="R79" s="1">
        <f ca="1">R19+NORMINV(RAND(),0,'Total-Smoothed'!$AG$2)</f>
        <v>0.23268639122954277</v>
      </c>
      <c r="S79" s="1">
        <f ca="1">S19+NORMINV(RAND(),0,'Total-Smoothed'!$AG$2)</f>
        <v>5.0912220645135821E-2</v>
      </c>
      <c r="T79" s="1">
        <f ca="1">T19+NORMINV(RAND(),0,'Total-Smoothed'!$AG$2)</f>
        <v>8.6143286291384374E-2</v>
      </c>
      <c r="U79" s="1">
        <f ca="1">U19+NORMINV(RAND(),0,'Total-Smoothed'!$AG$2)</f>
        <v>3.3850618115152283E-2</v>
      </c>
      <c r="V79" s="1">
        <f ca="1">V19+NORMINV(RAND(),0,'Total-Smoothed'!$AG$2)</f>
        <v>0.42993624559978855</v>
      </c>
      <c r="W79" s="1">
        <f ca="1">W19+NORMINV(RAND(),0,'Total-Smoothed'!$AG$2)</f>
        <v>-1.0504469611851511E-2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-0.14714860141044819</v>
      </c>
      <c r="E80" s="1">
        <f ca="1">E20+NORMINV(RAND(),0,'Total-Smoothed'!$AG$2)</f>
        <v>0.24427178198269406</v>
      </c>
      <c r="F80" s="1">
        <f ca="1">F20+NORMINV(RAND(),0,'Total-Smoothed'!$AG$2)</f>
        <v>2.8878918757248365E-2</v>
      </c>
      <c r="G80" s="1">
        <f ca="1">G20+NORMINV(RAND(),0,'Total-Smoothed'!$AG$2)</f>
        <v>1.2120359452354387E-2</v>
      </c>
      <c r="H80" s="1">
        <f ca="1">H20+NORMINV(RAND(),0,'Total-Smoothed'!$AG$2)</f>
        <v>0.75144869422906158</v>
      </c>
      <c r="I80" s="1">
        <f ca="1">I20+NORMINV(RAND(),0,'Total-Smoothed'!$AG$2)</f>
        <v>6.306669172135948E-2</v>
      </c>
      <c r="J80" s="1">
        <f ca="1">J20+NORMINV(RAND(),0,'Total-Smoothed'!$AG$2)</f>
        <v>-6.540499935699641E-2</v>
      </c>
      <c r="K80" s="1">
        <f ca="1">K20+NORMINV(RAND(),0,'Total-Smoothed'!$AG$2)</f>
        <v>0.18037747715146549</v>
      </c>
      <c r="L80" s="1">
        <f ca="1">L20+NORMINV(RAND(),0,'Total-Smoothed'!$AG$2)</f>
        <v>9.6738169434298193E-2</v>
      </c>
      <c r="M80" s="1">
        <f ca="1">M20+NORMINV(RAND(),0,'Total-Smoothed'!$AG$2)</f>
        <v>2.5973917851519576E-2</v>
      </c>
      <c r="N80" s="1">
        <f ca="1">N20+NORMINV(RAND(),0,'Total-Smoothed'!$AG$2)</f>
        <v>8.4987294806604399E-2</v>
      </c>
      <c r="O80" s="1">
        <f ca="1">O20+NORMINV(RAND(),0,'Total-Smoothed'!$AG$2)</f>
        <v>6.0476150689000856E-2</v>
      </c>
      <c r="P80" s="1">
        <f ca="1">P20+NORMINV(RAND(),0,'Total-Smoothed'!$AG$2)</f>
        <v>6.8529978307068806E-2</v>
      </c>
      <c r="Q80" s="1">
        <f ca="1">Q20+NORMINV(RAND(),0,'Total-Smoothed'!$AG$2)</f>
        <v>-0.17625817407933597</v>
      </c>
      <c r="R80" s="1">
        <f ca="1">R20+NORMINV(RAND(),0,'Total-Smoothed'!$AG$2)</f>
        <v>0.18879172789202603</v>
      </c>
      <c r="S80" s="1">
        <f ca="1">S20+NORMINV(RAND(),0,'Total-Smoothed'!$AG$2)</f>
        <v>0.13287710615557211</v>
      </c>
      <c r="T80" s="1">
        <f ca="1">T20+NORMINV(RAND(),0,'Total-Smoothed'!$AG$2)</f>
        <v>7.5364525352187767E-2</v>
      </c>
      <c r="U80" s="1">
        <f ca="1">U20+NORMINV(RAND(),0,'Total-Smoothed'!$AG$2)</f>
        <v>-2.5072332598790312E-2</v>
      </c>
      <c r="V80" s="1">
        <f ca="1">V20+NORMINV(RAND(),0,'Total-Smoothed'!$AG$2)</f>
        <v>-0.17715321800016323</v>
      </c>
      <c r="W80" s="1">
        <f ca="1">W20+NORMINV(RAND(),0,'Total-Smoothed'!$AG$2)</f>
        <v>2.3242227172245753E-2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-1.6723168323603519E-2</v>
      </c>
      <c r="E81" s="1">
        <f ca="1">E21+NORMINV(RAND(),0,'Total-Smoothed'!$AG$2)</f>
        <v>-2.4583034245992667E-2</v>
      </c>
      <c r="F81" s="1">
        <f ca="1">F21+NORMINV(RAND(),0,'Total-Smoothed'!$AG$2)</f>
        <v>9.4422055809809696E-2</v>
      </c>
      <c r="G81" s="1">
        <f ca="1">G21+NORMINV(RAND(),0,'Total-Smoothed'!$AG$2)</f>
        <v>1.91236658779535E-2</v>
      </c>
      <c r="H81" s="1">
        <f ca="1">H21+NORMINV(RAND(),0,'Total-Smoothed'!$AG$2)</f>
        <v>1.108554009597988</v>
      </c>
      <c r="I81" s="1">
        <f ca="1">I21+NORMINV(RAND(),0,'Total-Smoothed'!$AG$2)</f>
        <v>5.6675073076302755E-2</v>
      </c>
      <c r="J81" s="1">
        <f ca="1">J21+NORMINV(RAND(),0,'Total-Smoothed'!$AG$2)</f>
        <v>1.7760507907233852E-2</v>
      </c>
      <c r="K81" s="1">
        <f ca="1">K21+NORMINV(RAND(),0,'Total-Smoothed'!$AG$2)</f>
        <v>-0.12855983510439437</v>
      </c>
      <c r="L81" s="1">
        <f ca="1">L21+NORMINV(RAND(),0,'Total-Smoothed'!$AG$2)</f>
        <v>-0.11285417942667006</v>
      </c>
      <c r="M81" s="1">
        <f ca="1">M21+NORMINV(RAND(),0,'Total-Smoothed'!$AG$2)</f>
        <v>-2.8875079003348382E-2</v>
      </c>
      <c r="N81" s="1">
        <f ca="1">N21+NORMINV(RAND(),0,'Total-Smoothed'!$AG$2)</f>
        <v>4.2364516201112097E-2</v>
      </c>
      <c r="O81" s="1">
        <f ca="1">O21+NORMINV(RAND(),0,'Total-Smoothed'!$AG$2)</f>
        <v>-3.7364915720619077E-2</v>
      </c>
      <c r="P81" s="1">
        <f ca="1">P21+NORMINV(RAND(),0,'Total-Smoothed'!$AG$2)</f>
        <v>3.1026497061165247E-2</v>
      </c>
      <c r="Q81" s="1">
        <f ca="1">Q21+NORMINV(RAND(),0,'Total-Smoothed'!$AG$2)</f>
        <v>5.7832108768722065E-2</v>
      </c>
      <c r="R81" s="1">
        <f ca="1">R21+NORMINV(RAND(),0,'Total-Smoothed'!$AG$2)</f>
        <v>0.1435864306398198</v>
      </c>
      <c r="S81" s="1">
        <f ca="1">S21+NORMINV(RAND(),0,'Total-Smoothed'!$AG$2)</f>
        <v>2.5925754053734242E-2</v>
      </c>
      <c r="T81" s="1">
        <f ca="1">T21+NORMINV(RAND(),0,'Total-Smoothed'!$AG$2)</f>
        <v>-1.490677243952309E-3</v>
      </c>
      <c r="U81" s="1">
        <f ca="1">U21+NORMINV(RAND(),0,'Total-Smoothed'!$AG$2)</f>
        <v>2.9763402328954133E-2</v>
      </c>
      <c r="V81" s="1">
        <f ca="1">V21+NORMINV(RAND(),0,'Total-Smoothed'!$AG$2)</f>
        <v>0.70858584336234198</v>
      </c>
      <c r="W81" s="1">
        <f ca="1">W21+NORMINV(RAND(),0,'Total-Smoothed'!$AG$2)</f>
        <v>-3.4727732409425907E-2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-0.20255435517630571</v>
      </c>
      <c r="E82" s="1">
        <f ca="1">E22+NORMINV(RAND(),0,'Total-Smoothed'!$AG$2)</f>
        <v>-6.6342240754087886E-2</v>
      </c>
      <c r="F82" s="1">
        <f ca="1">F22+NORMINV(RAND(),0,'Total-Smoothed'!$AG$2)</f>
        <v>-6.7436870360389395E-2</v>
      </c>
      <c r="G82" s="1">
        <f ca="1">G22+NORMINV(RAND(),0,'Total-Smoothed'!$AG$2)</f>
        <v>-0.13860048748434053</v>
      </c>
      <c r="H82" s="1">
        <f ca="1">H22+NORMINV(RAND(),0,'Total-Smoothed'!$AG$2)</f>
        <v>1.097237157137543</v>
      </c>
      <c r="I82" s="1">
        <f ca="1">I22+NORMINV(RAND(),0,'Total-Smoothed'!$AG$2)</f>
        <v>0.11524100045387724</v>
      </c>
      <c r="J82" s="1">
        <f ca="1">J22+NORMINV(RAND(),0,'Total-Smoothed'!$AG$2)</f>
        <v>-6.5997052499412595E-2</v>
      </c>
      <c r="K82" s="1">
        <f ca="1">K22+NORMINV(RAND(),0,'Total-Smoothed'!$AG$2)</f>
        <v>-7.8748277799554983E-2</v>
      </c>
      <c r="L82" s="1">
        <f ca="1">L22+NORMINV(RAND(),0,'Total-Smoothed'!$AG$2)</f>
        <v>-2.318825306234706E-4</v>
      </c>
      <c r="M82" s="1">
        <f ca="1">M22+NORMINV(RAND(),0,'Total-Smoothed'!$AG$2)</f>
        <v>0.21353002729713991</v>
      </c>
      <c r="N82" s="1">
        <f ca="1">N22+NORMINV(RAND(),0,'Total-Smoothed'!$AG$2)</f>
        <v>3.4873633941167576E-2</v>
      </c>
      <c r="O82" s="1">
        <f ca="1">O22+NORMINV(RAND(),0,'Total-Smoothed'!$AG$2)</f>
        <v>-0.14095681841034666</v>
      </c>
      <c r="P82" s="1">
        <f ca="1">P22+NORMINV(RAND(),0,'Total-Smoothed'!$AG$2)</f>
        <v>-1.8030104560803548E-2</v>
      </c>
      <c r="Q82" s="1">
        <f ca="1">Q22+NORMINV(RAND(),0,'Total-Smoothed'!$AG$2)</f>
        <v>6.1377236322094617E-2</v>
      </c>
      <c r="R82" s="1">
        <f ca="1">R22+NORMINV(RAND(),0,'Total-Smoothed'!$AG$2)</f>
        <v>-0.11269401263949459</v>
      </c>
      <c r="S82" s="1">
        <f ca="1">S22+NORMINV(RAND(),0,'Total-Smoothed'!$AG$2)</f>
        <v>8.4756045116894704E-2</v>
      </c>
      <c r="T82" s="1">
        <f ca="1">T22+NORMINV(RAND(),0,'Total-Smoothed'!$AG$2)</f>
        <v>-9.4533433716417384E-2</v>
      </c>
      <c r="U82" s="1">
        <f ca="1">U22+NORMINV(RAND(),0,'Total-Smoothed'!$AG$2)</f>
        <v>5.023223192290048E-2</v>
      </c>
      <c r="V82" s="1">
        <f ca="1">V22+NORMINV(RAND(),0,'Total-Smoothed'!$AG$2)</f>
        <v>9.5177483502281959E-2</v>
      </c>
      <c r="W82" s="1">
        <f ca="1">W22+NORMINV(RAND(),0,'Total-Smoothed'!$AG$2)</f>
        <v>4.8691118530978059E-2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9.7200543525016558E-2</v>
      </c>
      <c r="E83" s="1">
        <f ca="1">E23+NORMINV(RAND(),0,'Total-Smoothed'!$AG$2)</f>
        <v>-3.3711622163877415E-2</v>
      </c>
      <c r="F83" s="1">
        <f ca="1">F23+NORMINV(RAND(),0,'Total-Smoothed'!$AG$2)</f>
        <v>-7.3686475908983085E-3</v>
      </c>
      <c r="G83" s="1">
        <f ca="1">G23+NORMINV(RAND(),0,'Total-Smoothed'!$AG$2)</f>
        <v>0.26459518540809973</v>
      </c>
      <c r="H83" s="1">
        <f ca="1">H23+NORMINV(RAND(),0,'Total-Smoothed'!$AG$2)</f>
        <v>0.77295877598094886</v>
      </c>
      <c r="I83" s="1">
        <f ca="1">I23+NORMINV(RAND(),0,'Total-Smoothed'!$AG$2)</f>
        <v>-4.1823367926693861E-2</v>
      </c>
      <c r="J83" s="1">
        <f ca="1">J23+NORMINV(RAND(),0,'Total-Smoothed'!$AG$2)</f>
        <v>-4.7928077906733445E-2</v>
      </c>
      <c r="K83" s="1">
        <f ca="1">K23+NORMINV(RAND(),0,'Total-Smoothed'!$AG$2)</f>
        <v>0.4309942375495896</v>
      </c>
      <c r="L83" s="1">
        <f ca="1">L23+NORMINV(RAND(),0,'Total-Smoothed'!$AG$2)</f>
        <v>-7.1776081431811078E-2</v>
      </c>
      <c r="M83" s="1">
        <f ca="1">M23+NORMINV(RAND(),0,'Total-Smoothed'!$AG$2)</f>
        <v>6.6508092140728947E-2</v>
      </c>
      <c r="N83" s="1">
        <f ca="1">N23+NORMINV(RAND(),0,'Total-Smoothed'!$AG$2)</f>
        <v>4.105501390064898E-2</v>
      </c>
      <c r="O83" s="1">
        <f ca="1">O23+NORMINV(RAND(),0,'Total-Smoothed'!$AG$2)</f>
        <v>2.4560861555758602E-2</v>
      </c>
      <c r="P83" s="1">
        <f ca="1">P23+NORMINV(RAND(),0,'Total-Smoothed'!$AG$2)</f>
        <v>0.10194935315315357</v>
      </c>
      <c r="Q83" s="1">
        <f ca="1">Q23+NORMINV(RAND(),0,'Total-Smoothed'!$AG$2)</f>
        <v>-4.2908101464719281E-2</v>
      </c>
      <c r="R83" s="1">
        <f ca="1">R23+NORMINV(RAND(),0,'Total-Smoothed'!$AG$2)</f>
        <v>0.32433408373661582</v>
      </c>
      <c r="S83" s="1">
        <f ca="1">S23+NORMINV(RAND(),0,'Total-Smoothed'!$AG$2)</f>
        <v>3.9894871085418393E-2</v>
      </c>
      <c r="T83" s="1">
        <f ca="1">T23+NORMINV(RAND(),0,'Total-Smoothed'!$AG$2)</f>
        <v>4.757794604859733E-2</v>
      </c>
      <c r="U83" s="1">
        <f ca="1">U23+NORMINV(RAND(),0,'Total-Smoothed'!$AG$2)</f>
        <v>-4.3037609801149977E-2</v>
      </c>
      <c r="V83" s="1">
        <f ca="1">V23+NORMINV(RAND(),0,'Total-Smoothed'!$AG$2)</f>
        <v>7.2920037433631846E-2</v>
      </c>
      <c r="W83" s="1">
        <f ca="1">W23+NORMINV(RAND(),0,'Total-Smoothed'!$AG$2)</f>
        <v>0.12548394772225477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-9.2098009340008002E-2</v>
      </c>
      <c r="E84" s="1">
        <f ca="1">E24+NORMINV(RAND(),0,'Total-Smoothed'!$AG$2)</f>
        <v>0.18318923608471072</v>
      </c>
      <c r="F84" s="1">
        <f ca="1">F24+NORMINV(RAND(),0,'Total-Smoothed'!$AG$2)</f>
        <v>0.64609101741964181</v>
      </c>
      <c r="G84" s="1">
        <f ca="1">G24+NORMINV(RAND(),0,'Total-Smoothed'!$AG$2)</f>
        <v>-4.0531025885741895E-2</v>
      </c>
      <c r="H84" s="1">
        <f ca="1">H24+NORMINV(RAND(),0,'Total-Smoothed'!$AG$2)</f>
        <v>0.73299991373564388</v>
      </c>
      <c r="I84" s="1">
        <f ca="1">I24+NORMINV(RAND(),0,'Total-Smoothed'!$AG$2)</f>
        <v>0.26869572015783555</v>
      </c>
      <c r="J84" s="1">
        <f ca="1">J24+NORMINV(RAND(),0,'Total-Smoothed'!$AG$2)</f>
        <v>-7.9976809474923249E-2</v>
      </c>
      <c r="K84" s="1">
        <f ca="1">K24+NORMINV(RAND(),0,'Total-Smoothed'!$AG$2)</f>
        <v>0.10167905581529031</v>
      </c>
      <c r="L84" s="1">
        <f ca="1">L24+NORMINV(RAND(),0,'Total-Smoothed'!$AG$2)</f>
        <v>-4.8150645883664481E-2</v>
      </c>
      <c r="M84" s="1">
        <f ca="1">M24+NORMINV(RAND(),0,'Total-Smoothed'!$AG$2)</f>
        <v>1.5824885639576881E-2</v>
      </c>
      <c r="N84" s="1">
        <f ca="1">N24+NORMINV(RAND(),0,'Total-Smoothed'!$AG$2)</f>
        <v>7.9964318270082296E-2</v>
      </c>
      <c r="O84" s="1">
        <f ca="1">O24+NORMINV(RAND(),0,'Total-Smoothed'!$AG$2)</f>
        <v>0.26097322591343031</v>
      </c>
      <c r="P84" s="1">
        <f ca="1">P24+NORMINV(RAND(),0,'Total-Smoothed'!$AG$2)</f>
        <v>0.15078720547380323</v>
      </c>
      <c r="Q84" s="1">
        <f ca="1">Q24+NORMINV(RAND(),0,'Total-Smoothed'!$AG$2)</f>
        <v>0.11812351812417982</v>
      </c>
      <c r="R84" s="1">
        <f ca="1">R24+NORMINV(RAND(),0,'Total-Smoothed'!$AG$2)</f>
        <v>0.5662689470803749</v>
      </c>
      <c r="S84" s="1">
        <f ca="1">S24+NORMINV(RAND(),0,'Total-Smoothed'!$AG$2)</f>
        <v>0.1487726287485921</v>
      </c>
      <c r="T84" s="1">
        <f ca="1">T24+NORMINV(RAND(),0,'Total-Smoothed'!$AG$2)</f>
        <v>0.22704923717965331</v>
      </c>
      <c r="U84" s="1">
        <f ca="1">U24+NORMINV(RAND(),0,'Total-Smoothed'!$AG$2)</f>
        <v>-1.611404459353416E-2</v>
      </c>
      <c r="V84" s="1">
        <f ca="1">V24+NORMINV(RAND(),0,'Total-Smoothed'!$AG$2)</f>
        <v>-0.14736384607153236</v>
      </c>
      <c r="W84" s="1">
        <f ca="1">W24+NORMINV(RAND(),0,'Total-Smoothed'!$AG$2)</f>
        <v>1.6684279760060764E-2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-0.11473350153838728</v>
      </c>
      <c r="E85" s="1">
        <f ca="1">E25+NORMINV(RAND(),0,'Total-Smoothed'!$AG$2)</f>
        <v>-1.7455218782970478E-2</v>
      </c>
      <c r="F85" s="1">
        <f ca="1">F25+NORMINV(RAND(),0,'Total-Smoothed'!$AG$2)</f>
        <v>0.11558026522444723</v>
      </c>
      <c r="G85" s="1">
        <f ca="1">G25+NORMINV(RAND(),0,'Total-Smoothed'!$AG$2)</f>
        <v>6.3878968980588521E-2</v>
      </c>
      <c r="H85" s="1">
        <f ca="1">H25+NORMINV(RAND(),0,'Total-Smoothed'!$AG$2)</f>
        <v>8.1188197361826864E-2</v>
      </c>
      <c r="I85" s="1">
        <f ca="1">I25+NORMINV(RAND(),0,'Total-Smoothed'!$AG$2)</f>
        <v>0.91848631749110898</v>
      </c>
      <c r="J85" s="1">
        <f ca="1">J25+NORMINV(RAND(),0,'Total-Smoothed'!$AG$2)</f>
        <v>-2.3094220970590558E-2</v>
      </c>
      <c r="K85" s="1">
        <f ca="1">K25+NORMINV(RAND(),0,'Total-Smoothed'!$AG$2)</f>
        <v>0.90659291464109759</v>
      </c>
      <c r="L85" s="1">
        <f ca="1">L25+NORMINV(RAND(),0,'Total-Smoothed'!$AG$2)</f>
        <v>4.6501885991903372E-2</v>
      </c>
      <c r="M85" s="1">
        <f ca="1">M25+NORMINV(RAND(),0,'Total-Smoothed'!$AG$2)</f>
        <v>1.1609960358395618E-2</v>
      </c>
      <c r="N85" s="1">
        <f ca="1">N25+NORMINV(RAND(),0,'Total-Smoothed'!$AG$2)</f>
        <v>0.30037360188784418</v>
      </c>
      <c r="O85" s="1">
        <f ca="1">O25+NORMINV(RAND(),0,'Total-Smoothed'!$AG$2)</f>
        <v>0.21769376910190696</v>
      </c>
      <c r="P85" s="1">
        <f ca="1">P25+NORMINV(RAND(),0,'Total-Smoothed'!$AG$2)</f>
        <v>3.8988660381254557E-2</v>
      </c>
      <c r="Q85" s="1">
        <f ca="1">Q25+NORMINV(RAND(),0,'Total-Smoothed'!$AG$2)</f>
        <v>3.8014500893684175E-2</v>
      </c>
      <c r="R85" s="1">
        <f ca="1">R25+NORMINV(RAND(),0,'Total-Smoothed'!$AG$2)</f>
        <v>2.7269725320913655E-2</v>
      </c>
      <c r="S85" s="1">
        <f ca="1">S25+NORMINV(RAND(),0,'Total-Smoothed'!$AG$2)</f>
        <v>0.24977465148666564</v>
      </c>
      <c r="T85" s="1">
        <f ca="1">T25+NORMINV(RAND(),0,'Total-Smoothed'!$AG$2)</f>
        <v>0.11274606718505564</v>
      </c>
      <c r="U85" s="1">
        <f ca="1">U25+NORMINV(RAND(),0,'Total-Smoothed'!$AG$2)</f>
        <v>2.5552814154773576E-2</v>
      </c>
      <c r="V85" s="1">
        <f ca="1">V25+NORMINV(RAND(),0,'Total-Smoothed'!$AG$2)</f>
        <v>0.92891046573520542</v>
      </c>
      <c r="W85" s="1">
        <f ca="1">W25+NORMINV(RAND(),0,'Total-Smoothed'!$AG$2)</f>
        <v>1.1026769608643653E-2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-3.2461719430321612E-2</v>
      </c>
      <c r="E86" s="1">
        <f ca="1">E26+NORMINV(RAND(),0,'Total-Smoothed'!$AG$2)</f>
        <v>-1.2355726830988314E-2</v>
      </c>
      <c r="F86" s="1">
        <f ca="1">F26+NORMINV(RAND(),0,'Total-Smoothed'!$AG$2)</f>
        <v>0.15731068132455714</v>
      </c>
      <c r="G86" s="1">
        <f ca="1">G26+NORMINV(RAND(),0,'Total-Smoothed'!$AG$2)</f>
        <v>0.12508449443185682</v>
      </c>
      <c r="H86" s="1">
        <f ca="1">H26+NORMINV(RAND(),0,'Total-Smoothed'!$AG$2)</f>
        <v>1.0648951335210108</v>
      </c>
      <c r="I86" s="1">
        <f ca="1">I26+NORMINV(RAND(),0,'Total-Smoothed'!$AG$2)</f>
        <v>0.20969655809519375</v>
      </c>
      <c r="J86" s="1">
        <f ca="1">J26+NORMINV(RAND(),0,'Total-Smoothed'!$AG$2)</f>
        <v>0.11975739461360317</v>
      </c>
      <c r="K86" s="1">
        <f ca="1">K26+NORMINV(RAND(),0,'Total-Smoothed'!$AG$2)</f>
        <v>-3.7594110990121367E-2</v>
      </c>
      <c r="L86" s="1">
        <f ca="1">L26+NORMINV(RAND(),0,'Total-Smoothed'!$AG$2)</f>
        <v>2.2138294277888635E-2</v>
      </c>
      <c r="M86" s="1">
        <f ca="1">M26+NORMINV(RAND(),0,'Total-Smoothed'!$AG$2)</f>
        <v>-7.6944604916699064E-3</v>
      </c>
      <c r="N86" s="1">
        <f ca="1">N26+NORMINV(RAND(),0,'Total-Smoothed'!$AG$2)</f>
        <v>0.25903198666923655</v>
      </c>
      <c r="O86" s="1">
        <f ca="1">O26+NORMINV(RAND(),0,'Total-Smoothed'!$AG$2)</f>
        <v>1.0062532884465825</v>
      </c>
      <c r="P86" s="1">
        <f ca="1">P26+NORMINV(RAND(),0,'Total-Smoothed'!$AG$2)</f>
        <v>-3.2416033948996989E-2</v>
      </c>
      <c r="Q86" s="1">
        <f ca="1">Q26+NORMINV(RAND(),0,'Total-Smoothed'!$AG$2)</f>
        <v>9.2896515774010535E-2</v>
      </c>
      <c r="R86" s="1">
        <f ca="1">R26+NORMINV(RAND(),0,'Total-Smoothed'!$AG$2)</f>
        <v>0.66811231131696447</v>
      </c>
      <c r="S86" s="1">
        <f ca="1">S26+NORMINV(RAND(),0,'Total-Smoothed'!$AG$2)</f>
        <v>0.41855659274137702</v>
      </c>
      <c r="T86" s="1">
        <f ca="1">T26+NORMINV(RAND(),0,'Total-Smoothed'!$AG$2)</f>
        <v>0.48333428398728784</v>
      </c>
      <c r="U86" s="1">
        <f ca="1">U26+NORMINV(RAND(),0,'Total-Smoothed'!$AG$2)</f>
        <v>-8.5406286966944814E-2</v>
      </c>
      <c r="V86" s="1">
        <f ca="1">V26+NORMINV(RAND(),0,'Total-Smoothed'!$AG$2)</f>
        <v>0.92751943190174402</v>
      </c>
      <c r="W86" s="1">
        <f ca="1">W26+NORMINV(RAND(),0,'Total-Smoothed'!$AG$2)</f>
        <v>-2.9441977150929586E-2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-0.13900625204370798</v>
      </c>
      <c r="E87" s="1">
        <f ca="1">E27+NORMINV(RAND(),0,'Total-Smoothed'!$AG$2)</f>
        <v>0.33974635406152115</v>
      </c>
      <c r="F87" s="1">
        <f ca="1">F27+NORMINV(RAND(),0,'Total-Smoothed'!$AG$2)</f>
        <v>9.9769351989766525E-2</v>
      </c>
      <c r="G87" s="1">
        <f ca="1">G27+NORMINV(RAND(),0,'Total-Smoothed'!$AG$2)</f>
        <v>0.88693596662689145</v>
      </c>
      <c r="H87" s="1">
        <f ca="1">H27+NORMINV(RAND(),0,'Total-Smoothed'!$AG$2)</f>
        <v>6.946562286873996E-2</v>
      </c>
      <c r="I87" s="1">
        <f ca="1">I27+NORMINV(RAND(),0,'Total-Smoothed'!$AG$2)</f>
        <v>0.17914049025909071</v>
      </c>
      <c r="J87" s="1">
        <f ca="1">J27+NORMINV(RAND(),0,'Total-Smoothed'!$AG$2)</f>
        <v>5.731925693424561E-2</v>
      </c>
      <c r="K87" s="1">
        <f ca="1">K27+NORMINV(RAND(),0,'Total-Smoothed'!$AG$2)</f>
        <v>8.5400714188560364E-2</v>
      </c>
      <c r="L87" s="1">
        <f ca="1">L27+NORMINV(RAND(),0,'Total-Smoothed'!$AG$2)</f>
        <v>0.11579447988639463</v>
      </c>
      <c r="M87" s="1">
        <f ca="1">M27+NORMINV(RAND(),0,'Total-Smoothed'!$AG$2)</f>
        <v>8.7132646686520182E-2</v>
      </c>
      <c r="N87" s="1">
        <f ca="1">N27+NORMINV(RAND(),0,'Total-Smoothed'!$AG$2)</f>
        <v>0.54121937935571796</v>
      </c>
      <c r="O87" s="1">
        <f ca="1">O27+NORMINV(RAND(),0,'Total-Smoothed'!$AG$2)</f>
        <v>0.20728942532880812</v>
      </c>
      <c r="P87" s="1">
        <f ca="1">P27+NORMINV(RAND(),0,'Total-Smoothed'!$AG$2)</f>
        <v>-0.20083108598520819</v>
      </c>
      <c r="Q87" s="1">
        <f ca="1">Q27+NORMINV(RAND(),0,'Total-Smoothed'!$AG$2)</f>
        <v>4.6558226968434931E-2</v>
      </c>
      <c r="R87" s="1">
        <f ca="1">R27+NORMINV(RAND(),0,'Total-Smoothed'!$AG$2)</f>
        <v>2.2533837620076241E-2</v>
      </c>
      <c r="S87" s="1">
        <f ca="1">S27+NORMINV(RAND(),0,'Total-Smoothed'!$AG$2)</f>
        <v>8.8729918050421824E-2</v>
      </c>
      <c r="T87" s="1">
        <f ca="1">T27+NORMINV(RAND(),0,'Total-Smoothed'!$AG$2)</f>
        <v>0.93965220348918921</v>
      </c>
      <c r="U87" s="1">
        <f ca="1">U27+NORMINV(RAND(),0,'Total-Smoothed'!$AG$2)</f>
        <v>3.119171369540822E-3</v>
      </c>
      <c r="V87" s="1">
        <f ca="1">V27+NORMINV(RAND(),0,'Total-Smoothed'!$AG$2)</f>
        <v>1.1816997077826457</v>
      </c>
      <c r="W87" s="1">
        <f ca="1">W27+NORMINV(RAND(),0,'Total-Smoothed'!$AG$2)</f>
        <v>-0.20930765569936352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1.6917095342665438E-2</v>
      </c>
      <c r="E88" s="1">
        <f ca="1">E28+NORMINV(RAND(),0,'Total-Smoothed'!$AG$2)</f>
        <v>0.41471937517093482</v>
      </c>
      <c r="F88" s="1">
        <f ca="1">F28+NORMINV(RAND(),0,'Total-Smoothed'!$AG$2)</f>
        <v>-0.16664418832497666</v>
      </c>
      <c r="G88" s="1">
        <f ca="1">G28+NORMINV(RAND(),0,'Total-Smoothed'!$AG$2)</f>
        <v>8.4234535653154571E-2</v>
      </c>
      <c r="H88" s="1">
        <f ca="1">H28+NORMINV(RAND(),0,'Total-Smoothed'!$AG$2)</f>
        <v>-7.9097443792305044E-2</v>
      </c>
      <c r="I88" s="1">
        <f ca="1">I28+NORMINV(RAND(),0,'Total-Smoothed'!$AG$2)</f>
        <v>0.76789049803701248</v>
      </c>
      <c r="J88" s="1">
        <f ca="1">J28+NORMINV(RAND(),0,'Total-Smoothed'!$AG$2)</f>
        <v>0.26257970668296537</v>
      </c>
      <c r="K88" s="1">
        <f ca="1">K28+NORMINV(RAND(),0,'Total-Smoothed'!$AG$2)</f>
        <v>-5.5452380895251591E-3</v>
      </c>
      <c r="L88" s="1">
        <f ca="1">L28+NORMINV(RAND(),0,'Total-Smoothed'!$AG$2)</f>
        <v>3.6642468781975579E-2</v>
      </c>
      <c r="M88" s="1">
        <f ca="1">M28+NORMINV(RAND(),0,'Total-Smoothed'!$AG$2)</f>
        <v>-1.3847484559707454E-3</v>
      </c>
      <c r="N88" s="1">
        <f ca="1">N28+NORMINV(RAND(),0,'Total-Smoothed'!$AG$2)</f>
        <v>1.2994083516105811E-2</v>
      </c>
      <c r="O88" s="1">
        <f ca="1">O28+NORMINV(RAND(),0,'Total-Smoothed'!$AG$2)</f>
        <v>0.94263487184026151</v>
      </c>
      <c r="P88" s="1">
        <f ca="1">P28+NORMINV(RAND(),0,'Total-Smoothed'!$AG$2)</f>
        <v>8.8118426122801685E-2</v>
      </c>
      <c r="Q88" s="1">
        <f ca="1">Q28+NORMINV(RAND(),0,'Total-Smoothed'!$AG$2)</f>
        <v>0.17140456854451089</v>
      </c>
      <c r="R88" s="1">
        <f ca="1">R28+NORMINV(RAND(),0,'Total-Smoothed'!$AG$2)</f>
        <v>1.4259166722877628E-2</v>
      </c>
      <c r="S88" s="1">
        <f ca="1">S28+NORMINV(RAND(),0,'Total-Smoothed'!$AG$2)</f>
        <v>0.48761693785519861</v>
      </c>
      <c r="T88" s="1">
        <f ca="1">T28+NORMINV(RAND(),0,'Total-Smoothed'!$AG$2)</f>
        <v>0.26086362866891843</v>
      </c>
      <c r="U88" s="1">
        <f ca="1">U28+NORMINV(RAND(),0,'Total-Smoothed'!$AG$2)</f>
        <v>0.19822719329153754</v>
      </c>
      <c r="V88" s="1">
        <f ca="1">V28+NORMINV(RAND(),0,'Total-Smoothed'!$AG$2)</f>
        <v>0.71438150436968773</v>
      </c>
      <c r="W88" s="1">
        <f ca="1">W28+NORMINV(RAND(),0,'Total-Smoothed'!$AG$2)</f>
        <v>0.23253293973360542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0.19176370799754638</v>
      </c>
      <c r="E89" s="1">
        <f ca="1">E29+NORMINV(RAND(),0,'Total-Smoothed'!$AG$2)</f>
        <v>-0.12360951503297972</v>
      </c>
      <c r="F89" s="1">
        <f ca="1">F29+NORMINV(RAND(),0,'Total-Smoothed'!$AG$2)</f>
        <v>0.13625934802943346</v>
      </c>
      <c r="G89" s="1">
        <f ca="1">G29+NORMINV(RAND(),0,'Total-Smoothed'!$AG$2)</f>
        <v>4.2667313125934941E-2</v>
      </c>
      <c r="H89" s="1">
        <f ca="1">H29+NORMINV(RAND(),0,'Total-Smoothed'!$AG$2)</f>
        <v>0.56470207615805224</v>
      </c>
      <c r="I89" s="1">
        <f ca="1">I29+NORMINV(RAND(),0,'Total-Smoothed'!$AG$2)</f>
        <v>3.2297753807651194E-2</v>
      </c>
      <c r="J89" s="1">
        <f ca="1">J29+NORMINV(RAND(),0,'Total-Smoothed'!$AG$2)</f>
        <v>-6.6705423110001827E-2</v>
      </c>
      <c r="K89" s="1">
        <f ca="1">K29+NORMINV(RAND(),0,'Total-Smoothed'!$AG$2)</f>
        <v>0.83824470090635561</v>
      </c>
      <c r="L89" s="1">
        <f ca="1">L29+NORMINV(RAND(),0,'Total-Smoothed'!$AG$2)</f>
        <v>3.2707004274862474E-3</v>
      </c>
      <c r="M89" s="1">
        <f ca="1">M29+NORMINV(RAND(),0,'Total-Smoothed'!$AG$2)</f>
        <v>5.6408712173987088E-2</v>
      </c>
      <c r="N89" s="1">
        <f ca="1">N29+NORMINV(RAND(),0,'Total-Smoothed'!$AG$2)</f>
        <v>6.5673682292893804E-2</v>
      </c>
      <c r="O89" s="1">
        <f ca="1">O29+NORMINV(RAND(),0,'Total-Smoothed'!$AG$2)</f>
        <v>0.23289476219846431</v>
      </c>
      <c r="P89" s="1">
        <f ca="1">P29+NORMINV(RAND(),0,'Total-Smoothed'!$AG$2)</f>
        <v>9.1811060384470192E-2</v>
      </c>
      <c r="Q89" s="1">
        <f ca="1">Q29+NORMINV(RAND(),0,'Total-Smoothed'!$AG$2)</f>
        <v>-2.4861504511347797E-2</v>
      </c>
      <c r="R89" s="1">
        <f ca="1">R29+NORMINV(RAND(),0,'Total-Smoothed'!$AG$2)</f>
        <v>0.37900133841387906</v>
      </c>
      <c r="S89" s="1">
        <f ca="1">S29+NORMINV(RAND(),0,'Total-Smoothed'!$AG$2)</f>
        <v>0.10121225162459634</v>
      </c>
      <c r="T89" s="1">
        <f ca="1">T29+NORMINV(RAND(),0,'Total-Smoothed'!$AG$2)</f>
        <v>4.0096255558956087E-2</v>
      </c>
      <c r="U89" s="1">
        <f ca="1">U29+NORMINV(RAND(),0,'Total-Smoothed'!$AG$2)</f>
        <v>5.6728075971263912E-2</v>
      </c>
      <c r="V89" s="1">
        <f ca="1">V29+NORMINV(RAND(),0,'Total-Smoothed'!$AG$2)</f>
        <v>1.1324121347019636</v>
      </c>
      <c r="W89" s="1">
        <f ca="1">W29+NORMINV(RAND(),0,'Total-Smoothed'!$AG$2)</f>
        <v>9.0791192620632344E-2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6.3913911708048846E-2</v>
      </c>
      <c r="E90" s="1">
        <f ca="1">E30+NORMINV(RAND(),0,'Total-Smoothed'!$AG$2)</f>
        <v>0.16537563678321665</v>
      </c>
      <c r="F90" s="1">
        <f ca="1">F30+NORMINV(RAND(),0,'Total-Smoothed'!$AG$2)</f>
        <v>0.28650241392579556</v>
      </c>
      <c r="G90" s="1">
        <f ca="1">G30+NORMINV(RAND(),0,'Total-Smoothed'!$AG$2)</f>
        <v>0.2045481710110589</v>
      </c>
      <c r="H90" s="1">
        <f ca="1">H30+NORMINV(RAND(),0,'Total-Smoothed'!$AG$2)</f>
        <v>0.66719863383197087</v>
      </c>
      <c r="I90" s="1">
        <f ca="1">I30+NORMINV(RAND(),0,'Total-Smoothed'!$AG$2)</f>
        <v>0.17667000649081444</v>
      </c>
      <c r="J90" s="1">
        <f ca="1">J30+NORMINV(RAND(),0,'Total-Smoothed'!$AG$2)</f>
        <v>6.456498971279602E-2</v>
      </c>
      <c r="K90" s="1">
        <f ca="1">K30+NORMINV(RAND(),0,'Total-Smoothed'!$AG$2)</f>
        <v>-3.3876595477021154E-2</v>
      </c>
      <c r="L90" s="1">
        <f ca="1">L30+NORMINV(RAND(),0,'Total-Smoothed'!$AG$2)</f>
        <v>-3.9797187928834528E-2</v>
      </c>
      <c r="M90" s="1">
        <f ca="1">M30+NORMINV(RAND(),0,'Total-Smoothed'!$AG$2)</f>
        <v>2.0003919989562042E-2</v>
      </c>
      <c r="N90" s="1">
        <f ca="1">N30+NORMINV(RAND(),0,'Total-Smoothed'!$AG$2)</f>
        <v>0.70884730088343872</v>
      </c>
      <c r="O90" s="1">
        <f ca="1">O30+NORMINV(RAND(),0,'Total-Smoothed'!$AG$2)</f>
        <v>7.1886883625519621E-2</v>
      </c>
      <c r="P90" s="1">
        <f ca="1">P30+NORMINV(RAND(),0,'Total-Smoothed'!$AG$2)</f>
        <v>-5.9689294168027235E-2</v>
      </c>
      <c r="Q90" s="1">
        <f ca="1">Q30+NORMINV(RAND(),0,'Total-Smoothed'!$AG$2)</f>
        <v>6.7078970175197941E-2</v>
      </c>
      <c r="R90" s="1">
        <f ca="1">R30+NORMINV(RAND(),0,'Total-Smoothed'!$AG$2)</f>
        <v>0.23027358024736044</v>
      </c>
      <c r="S90" s="1">
        <f ca="1">S30+NORMINV(RAND(),0,'Total-Smoothed'!$AG$2)</f>
        <v>0.15604148808990179</v>
      </c>
      <c r="T90" s="1">
        <f ca="1">T30+NORMINV(RAND(),0,'Total-Smoothed'!$AG$2)</f>
        <v>0.1787591940162595</v>
      </c>
      <c r="U90" s="1">
        <f ca="1">U30+NORMINV(RAND(),0,'Total-Smoothed'!$AG$2)</f>
        <v>4.385656940747569E-2</v>
      </c>
      <c r="V90" s="1">
        <f ca="1">V30+NORMINV(RAND(),0,'Total-Smoothed'!$AG$2)</f>
        <v>0.95874290997180334</v>
      </c>
      <c r="W90" s="1">
        <f ca="1">W30+NORMINV(RAND(),0,'Total-Smoothed'!$AG$2)</f>
        <v>3.5491458285009006E-2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-0.13076127699396789</v>
      </c>
      <c r="E91" s="1">
        <f ca="1">E31+NORMINV(RAND(),0,'Total-Smoothed'!$AG$2)</f>
        <v>0.18964816847351318</v>
      </c>
      <c r="F91" s="1">
        <f ca="1">F31+NORMINV(RAND(),0,'Total-Smoothed'!$AG$2)</f>
        <v>9.8090125565178377E-2</v>
      </c>
      <c r="G91" s="1">
        <f ca="1">G31+NORMINV(RAND(),0,'Total-Smoothed'!$AG$2)</f>
        <v>-5.109244334133916E-2</v>
      </c>
      <c r="H91" s="1">
        <f ca="1">H31+NORMINV(RAND(),0,'Total-Smoothed'!$AG$2)</f>
        <v>0.97069920318574676</v>
      </c>
      <c r="I91" s="1">
        <f ca="1">I31+NORMINV(RAND(),0,'Total-Smoothed'!$AG$2)</f>
        <v>1.106893287049814</v>
      </c>
      <c r="J91" s="1">
        <f ca="1">J31+NORMINV(RAND(),0,'Total-Smoothed'!$AG$2)</f>
        <v>6.2373665858360711E-2</v>
      </c>
      <c r="K91" s="1">
        <f ca="1">K31+NORMINV(RAND(),0,'Total-Smoothed'!$AG$2)</f>
        <v>0.2098390976382952</v>
      </c>
      <c r="L91" s="1">
        <f ca="1">L31+NORMINV(RAND(),0,'Total-Smoothed'!$AG$2)</f>
        <v>5.3323916049727728E-2</v>
      </c>
      <c r="M91" s="1">
        <f ca="1">M31+NORMINV(RAND(),0,'Total-Smoothed'!$AG$2)</f>
        <v>0.11340082362885262</v>
      </c>
      <c r="N91" s="1">
        <f ca="1">N31+NORMINV(RAND(),0,'Total-Smoothed'!$AG$2)</f>
        <v>0.2274774673726199</v>
      </c>
      <c r="O91" s="1">
        <f ca="1">O31+NORMINV(RAND(),0,'Total-Smoothed'!$AG$2)</f>
        <v>0.96625943234665956</v>
      </c>
      <c r="P91" s="1">
        <f ca="1">P31+NORMINV(RAND(),0,'Total-Smoothed'!$AG$2)</f>
        <v>-2.5148913691116024E-2</v>
      </c>
      <c r="Q91" s="1">
        <f ca="1">Q31+NORMINV(RAND(),0,'Total-Smoothed'!$AG$2)</f>
        <v>2.8012519372880601E-2</v>
      </c>
      <c r="R91" s="1">
        <f ca="1">R31+NORMINV(RAND(),0,'Total-Smoothed'!$AG$2)</f>
        <v>-0.12579922423371712</v>
      </c>
      <c r="S91" s="1">
        <f ca="1">S31+NORMINV(RAND(),0,'Total-Smoothed'!$AG$2)</f>
        <v>0.96844367075785254</v>
      </c>
      <c r="T91" s="1">
        <f ca="1">T31+NORMINV(RAND(),0,'Total-Smoothed'!$AG$2)</f>
        <v>0.20763766268026404</v>
      </c>
      <c r="U91" s="1">
        <f ca="1">U31+NORMINV(RAND(),0,'Total-Smoothed'!$AG$2)</f>
        <v>4.658077545199299E-2</v>
      </c>
      <c r="V91" s="1">
        <f ca="1">V31+NORMINV(RAND(),0,'Total-Smoothed'!$AG$2)</f>
        <v>0.51869169369906776</v>
      </c>
      <c r="W91" s="1">
        <f ca="1">W31+NORMINV(RAND(),0,'Total-Smoothed'!$AG$2)</f>
        <v>0.12961383483204128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-0.14358526881088696</v>
      </c>
      <c r="E92" s="1">
        <f ca="1">E32+NORMINV(RAND(),0,'Total-Smoothed'!$AG$2)</f>
        <v>0.79954040432957207</v>
      </c>
      <c r="F92" s="1">
        <f ca="1">F32+NORMINV(RAND(),0,'Total-Smoothed'!$AG$2)</f>
        <v>0.10334620857796115</v>
      </c>
      <c r="G92" s="1">
        <f ca="1">G32+NORMINV(RAND(),0,'Total-Smoothed'!$AG$2)</f>
        <v>6.0625203505147066E-2</v>
      </c>
      <c r="H92" s="1">
        <f ca="1">H32+NORMINV(RAND(),0,'Total-Smoothed'!$AG$2)</f>
        <v>-7.5519529518155895E-2</v>
      </c>
      <c r="I92" s="1">
        <f ca="1">I32+NORMINV(RAND(),0,'Total-Smoothed'!$AG$2)</f>
        <v>0.96711983417508762</v>
      </c>
      <c r="J92" s="1">
        <f ca="1">J32+NORMINV(RAND(),0,'Total-Smoothed'!$AG$2)</f>
        <v>2.8934639252163226E-2</v>
      </c>
      <c r="K92" s="1">
        <f ca="1">K32+NORMINV(RAND(),0,'Total-Smoothed'!$AG$2)</f>
        <v>-4.7066318806514289E-2</v>
      </c>
      <c r="L92" s="1">
        <f ca="1">L32+NORMINV(RAND(),0,'Total-Smoothed'!$AG$2)</f>
        <v>-0.11479903425446925</v>
      </c>
      <c r="M92" s="1">
        <f ca="1">M32+NORMINV(RAND(),0,'Total-Smoothed'!$AG$2)</f>
        <v>2.4582740953111692E-2</v>
      </c>
      <c r="N92" s="1">
        <f ca="1">N32+NORMINV(RAND(),0,'Total-Smoothed'!$AG$2)</f>
        <v>0.38575613262078456</v>
      </c>
      <c r="O92" s="1">
        <f ca="1">O32+NORMINV(RAND(),0,'Total-Smoothed'!$AG$2)</f>
        <v>4.9432855790674621E-2</v>
      </c>
      <c r="P92" s="1">
        <f ca="1">P32+NORMINV(RAND(),0,'Total-Smoothed'!$AG$2)</f>
        <v>5.6192224292629725E-3</v>
      </c>
      <c r="Q92" s="1">
        <f ca="1">Q32+NORMINV(RAND(),0,'Total-Smoothed'!$AG$2)</f>
        <v>6.8812689635019422E-2</v>
      </c>
      <c r="R92" s="1">
        <f ca="1">R32+NORMINV(RAND(),0,'Total-Smoothed'!$AG$2)</f>
        <v>3.07042491367292E-2</v>
      </c>
      <c r="S92" s="1">
        <f ca="1">S32+NORMINV(RAND(),0,'Total-Smoothed'!$AG$2)</f>
        <v>0.3473938324217003</v>
      </c>
      <c r="T92" s="1">
        <f ca="1">T32+NORMINV(RAND(),0,'Total-Smoothed'!$AG$2)</f>
        <v>0.54854822988360585</v>
      </c>
      <c r="U92" s="1">
        <f ca="1">U32+NORMINV(RAND(),0,'Total-Smoothed'!$AG$2)</f>
        <v>-9.6847011244113851E-2</v>
      </c>
      <c r="V92" s="1">
        <f ca="1">V32+NORMINV(RAND(),0,'Total-Smoothed'!$AG$2)</f>
        <v>0.4208542479448556</v>
      </c>
      <c r="W92" s="1">
        <f ca="1">W32+NORMINV(RAND(),0,'Total-Smoothed'!$AG$2)</f>
        <v>-1.9503259283456288E-2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0.14836430285515304</v>
      </c>
      <c r="E93" s="1">
        <f ca="1">E33+NORMINV(RAND(),0,'Total-Smoothed'!$AG$2)</f>
        <v>0.16248649485550706</v>
      </c>
      <c r="F93" s="1">
        <f ca="1">F33+NORMINV(RAND(),0,'Total-Smoothed'!$AG$2)</f>
        <v>-6.2158694419329419E-2</v>
      </c>
      <c r="G93" s="1">
        <f ca="1">G33+NORMINV(RAND(),0,'Total-Smoothed'!$AG$2)</f>
        <v>0.10577733840117143</v>
      </c>
      <c r="H93" s="1">
        <f ca="1">H33+NORMINV(RAND(),0,'Total-Smoothed'!$AG$2)</f>
        <v>1.1850660089174663</v>
      </c>
      <c r="I93" s="1">
        <f ca="1">I33+NORMINV(RAND(),0,'Total-Smoothed'!$AG$2)</f>
        <v>0.68889789273423951</v>
      </c>
      <c r="J93" s="1">
        <f ca="1">J33+NORMINV(RAND(),0,'Total-Smoothed'!$AG$2)</f>
        <v>-0.11378926025378137</v>
      </c>
      <c r="K93" s="1">
        <f ca="1">K33+NORMINV(RAND(),0,'Total-Smoothed'!$AG$2)</f>
        <v>-6.2083863383893406E-2</v>
      </c>
      <c r="L93" s="1">
        <f ca="1">L33+NORMINV(RAND(),0,'Total-Smoothed'!$AG$2)</f>
        <v>0.17972825256859062</v>
      </c>
      <c r="M93" s="1">
        <f ca="1">M33+NORMINV(RAND(),0,'Total-Smoothed'!$AG$2)</f>
        <v>6.2223862017745948E-2</v>
      </c>
      <c r="N93" s="1">
        <f ca="1">N33+NORMINV(RAND(),0,'Total-Smoothed'!$AG$2)</f>
        <v>0.31692516645436469</v>
      </c>
      <c r="O93" s="1">
        <f ca="1">O33+NORMINV(RAND(),0,'Total-Smoothed'!$AG$2)</f>
        <v>0.60434570068071625</v>
      </c>
      <c r="P93" s="1">
        <f ca="1">P33+NORMINV(RAND(),0,'Total-Smoothed'!$AG$2)</f>
        <v>-0.16997817173170021</v>
      </c>
      <c r="Q93" s="1">
        <f ca="1">Q33+NORMINV(RAND(),0,'Total-Smoothed'!$AG$2)</f>
        <v>7.7357430326832399E-2</v>
      </c>
      <c r="R93" s="1">
        <f ca="1">R33+NORMINV(RAND(),0,'Total-Smoothed'!$AG$2)</f>
        <v>0.20744478666147037</v>
      </c>
      <c r="S93" s="1">
        <f ca="1">S33+NORMINV(RAND(),0,'Total-Smoothed'!$AG$2)</f>
        <v>0.43862952175067449</v>
      </c>
      <c r="T93" s="1">
        <f ca="1">T33+NORMINV(RAND(),0,'Total-Smoothed'!$AG$2)</f>
        <v>0.44639901984080255</v>
      </c>
      <c r="U93" s="1">
        <f ca="1">U33+NORMINV(RAND(),0,'Total-Smoothed'!$AG$2)</f>
        <v>4.8553490897061818E-3</v>
      </c>
      <c r="V93" s="1">
        <f ca="1">V33+NORMINV(RAND(),0,'Total-Smoothed'!$AG$2)</f>
        <v>6.7376903956216844E-2</v>
      </c>
      <c r="W93" s="1">
        <f ca="1">W33+NORMINV(RAND(),0,'Total-Smoothed'!$AG$2)</f>
        <v>-1.8692106313759206E-2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-6.6127470834565397E-2</v>
      </c>
      <c r="E94" s="1">
        <f ca="1">E34+NORMINV(RAND(),0,'Total-Smoothed'!$AG$2)</f>
        <v>1.8506468579077194E-2</v>
      </c>
      <c r="F94" s="1">
        <f ca="1">F34+NORMINV(RAND(),0,'Total-Smoothed'!$AG$2)</f>
        <v>8.7429551092459173E-2</v>
      </c>
      <c r="G94" s="1">
        <f ca="1">G34+NORMINV(RAND(),0,'Total-Smoothed'!$AG$2)</f>
        <v>0.13777496598166489</v>
      </c>
      <c r="H94" s="1">
        <f ca="1">H34+NORMINV(RAND(),0,'Total-Smoothed'!$AG$2)</f>
        <v>1.3192163869788765E-2</v>
      </c>
      <c r="I94" s="1">
        <f ca="1">I34+NORMINV(RAND(),0,'Total-Smoothed'!$AG$2)</f>
        <v>1.1079952517244918</v>
      </c>
      <c r="J94" s="1">
        <f ca="1">J34+NORMINV(RAND(),0,'Total-Smoothed'!$AG$2)</f>
        <v>-0.17202956567539582</v>
      </c>
      <c r="K94" s="1">
        <f ca="1">K34+NORMINV(RAND(),0,'Total-Smoothed'!$AG$2)</f>
        <v>6.8368269154677697E-2</v>
      </c>
      <c r="L94" s="1">
        <f ca="1">L34+NORMINV(RAND(),0,'Total-Smoothed'!$AG$2)</f>
        <v>-3.2430110902986704E-2</v>
      </c>
      <c r="M94" s="1">
        <f ca="1">M34+NORMINV(RAND(),0,'Total-Smoothed'!$AG$2)</f>
        <v>-1.101118552626537E-2</v>
      </c>
      <c r="N94" s="1">
        <f ca="1">N34+NORMINV(RAND(),0,'Total-Smoothed'!$AG$2)</f>
        <v>0.21734116488759017</v>
      </c>
      <c r="O94" s="1">
        <f ca="1">O34+NORMINV(RAND(),0,'Total-Smoothed'!$AG$2)</f>
        <v>3.642929295574885E-2</v>
      </c>
      <c r="P94" s="1">
        <f ca="1">P34+NORMINV(RAND(),0,'Total-Smoothed'!$AG$2)</f>
        <v>9.1667021528232979E-4</v>
      </c>
      <c r="Q94" s="1">
        <f ca="1">Q34+NORMINV(RAND(),0,'Total-Smoothed'!$AG$2)</f>
        <v>-0.13629177988495397</v>
      </c>
      <c r="R94" s="1">
        <f ca="1">R34+NORMINV(RAND(),0,'Total-Smoothed'!$AG$2)</f>
        <v>-0.16215873340112996</v>
      </c>
      <c r="S94" s="1">
        <f ca="1">S34+NORMINV(RAND(),0,'Total-Smoothed'!$AG$2)</f>
        <v>1.0923073507996666</v>
      </c>
      <c r="T94" s="1">
        <f ca="1">T34+NORMINV(RAND(),0,'Total-Smoothed'!$AG$2)</f>
        <v>1.2912394051412646E-2</v>
      </c>
      <c r="U94" s="1">
        <f ca="1">U34+NORMINV(RAND(),0,'Total-Smoothed'!$AG$2)</f>
        <v>3.1095911666117755E-2</v>
      </c>
      <c r="V94" s="1">
        <f ca="1">V34+NORMINV(RAND(),0,'Total-Smoothed'!$AG$2)</f>
        <v>0.116086702476925</v>
      </c>
      <c r="W94" s="1">
        <f ca="1">W34+NORMINV(RAND(),0,'Total-Smoothed'!$AG$2)</f>
        <v>-2.2664983427472224E-2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0.14338263579128582</v>
      </c>
      <c r="E95" s="1">
        <f ca="1">E35+NORMINV(RAND(),0,'Total-Smoothed'!$AG$2)</f>
        <v>8.9279478033145745E-2</v>
      </c>
      <c r="F95" s="1">
        <f ca="1">F35+NORMINV(RAND(),0,'Total-Smoothed'!$AG$2)</f>
        <v>0.38612828993308906</v>
      </c>
      <c r="G95" s="1">
        <f ca="1">G35+NORMINV(RAND(),0,'Total-Smoothed'!$AG$2)</f>
        <v>9.3930516721668217E-2</v>
      </c>
      <c r="H95" s="1">
        <f ca="1">H35+NORMINV(RAND(),0,'Total-Smoothed'!$AG$2)</f>
        <v>0.73584716828851726</v>
      </c>
      <c r="I95" s="1">
        <f ca="1">I35+NORMINV(RAND(),0,'Total-Smoothed'!$AG$2)</f>
        <v>0.89607023335630598</v>
      </c>
      <c r="J95" s="1">
        <f ca="1">J35+NORMINV(RAND(),0,'Total-Smoothed'!$AG$2)</f>
        <v>3.2583135453871911E-2</v>
      </c>
      <c r="K95" s="1">
        <f ca="1">K35+NORMINV(RAND(),0,'Total-Smoothed'!$AG$2)</f>
        <v>-9.6423566265411847E-3</v>
      </c>
      <c r="L95" s="1">
        <f ca="1">L35+NORMINV(RAND(),0,'Total-Smoothed'!$AG$2)</f>
        <v>-0.17506607309659372</v>
      </c>
      <c r="M95" s="1">
        <f ca="1">M35+NORMINV(RAND(),0,'Total-Smoothed'!$AG$2)</f>
        <v>-6.7434139762561032E-2</v>
      </c>
      <c r="N95" s="1">
        <f ca="1">N35+NORMINV(RAND(),0,'Total-Smoothed'!$AG$2)</f>
        <v>0.98899362533383173</v>
      </c>
      <c r="O95" s="1">
        <f ca="1">O35+NORMINV(RAND(),0,'Total-Smoothed'!$AG$2)</f>
        <v>0.21220814943793403</v>
      </c>
      <c r="P95" s="1">
        <f ca="1">P35+NORMINV(RAND(),0,'Total-Smoothed'!$AG$2)</f>
        <v>-7.9719019381806047E-2</v>
      </c>
      <c r="Q95" s="1">
        <f ca="1">Q35+NORMINV(RAND(),0,'Total-Smoothed'!$AG$2)</f>
        <v>-0.12548701824233521</v>
      </c>
      <c r="R95" s="1">
        <f ca="1">R35+NORMINV(RAND(),0,'Total-Smoothed'!$AG$2)</f>
        <v>2.8403735641915596E-2</v>
      </c>
      <c r="S95" s="1">
        <f ca="1">S35+NORMINV(RAND(),0,'Total-Smoothed'!$AG$2)</f>
        <v>-9.9815321568053797E-2</v>
      </c>
      <c r="T95" s="1">
        <f ca="1">T35+NORMINV(RAND(),0,'Total-Smoothed'!$AG$2)</f>
        <v>0.79175831768953264</v>
      </c>
      <c r="U95" s="1">
        <f ca="1">U35+NORMINV(RAND(),0,'Total-Smoothed'!$AG$2)</f>
        <v>-6.2065846698995952E-2</v>
      </c>
      <c r="V95" s="1">
        <f ca="1">V35+NORMINV(RAND(),0,'Total-Smoothed'!$AG$2)</f>
        <v>5.2836840272166251E-3</v>
      </c>
      <c r="W95" s="1">
        <f ca="1">W35+NORMINV(RAND(),0,'Total-Smoothed'!$AG$2)</f>
        <v>-0.10745868547744068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-3.4866744534441593E-2</v>
      </c>
      <c r="E96" s="1">
        <f ca="1">E36+NORMINV(RAND(),0,'Total-Smoothed'!$AG$2)</f>
        <v>-5.9820891165429962E-2</v>
      </c>
      <c r="F96" s="1">
        <f ca="1">F36+NORMINV(RAND(),0,'Total-Smoothed'!$AG$2)</f>
        <v>-5.7729340302445906E-2</v>
      </c>
      <c r="G96" s="1">
        <f ca="1">G36+NORMINV(RAND(),0,'Total-Smoothed'!$AG$2)</f>
        <v>3.2443441487894763E-2</v>
      </c>
      <c r="H96" s="1">
        <f ca="1">H36+NORMINV(RAND(),0,'Total-Smoothed'!$AG$2)</f>
        <v>4.8538302264166139E-2</v>
      </c>
      <c r="I96" s="1">
        <f ca="1">I36+NORMINV(RAND(),0,'Total-Smoothed'!$AG$2)</f>
        <v>0.92521626717702632</v>
      </c>
      <c r="J96" s="1">
        <f ca="1">J36+NORMINV(RAND(),0,'Total-Smoothed'!$AG$2)</f>
        <v>-3.8470584613674585E-2</v>
      </c>
      <c r="K96" s="1">
        <f ca="1">K36+NORMINV(RAND(),0,'Total-Smoothed'!$AG$2)</f>
        <v>-9.1093386168283885E-3</v>
      </c>
      <c r="L96" s="1">
        <f ca="1">L36+NORMINV(RAND(),0,'Total-Smoothed'!$AG$2)</f>
        <v>-8.7064556463314569E-2</v>
      </c>
      <c r="M96" s="1">
        <f ca="1">M36+NORMINV(RAND(),0,'Total-Smoothed'!$AG$2)</f>
        <v>-2.7541300942002397E-2</v>
      </c>
      <c r="N96" s="1">
        <f ca="1">N36+NORMINV(RAND(),0,'Total-Smoothed'!$AG$2)</f>
        <v>7.5593901121193213E-2</v>
      </c>
      <c r="O96" s="1">
        <f ca="1">O36+NORMINV(RAND(),0,'Total-Smoothed'!$AG$2)</f>
        <v>0.80954161820196835</v>
      </c>
      <c r="P96" s="1">
        <f ca="1">P36+NORMINV(RAND(),0,'Total-Smoothed'!$AG$2)</f>
        <v>2.3032859367216933E-2</v>
      </c>
      <c r="Q96" s="1">
        <f ca="1">Q36+NORMINV(RAND(),0,'Total-Smoothed'!$AG$2)</f>
        <v>1.7665018388275763E-2</v>
      </c>
      <c r="R96" s="1">
        <f ca="1">R36+NORMINV(RAND(),0,'Total-Smoothed'!$AG$2)</f>
        <v>0.17018374858114535</v>
      </c>
      <c r="S96" s="1">
        <f ca="1">S36+NORMINV(RAND(),0,'Total-Smoothed'!$AG$2)</f>
        <v>0.94971935326297663</v>
      </c>
      <c r="T96" s="1">
        <f ca="1">T36+NORMINV(RAND(),0,'Total-Smoothed'!$AG$2)</f>
        <v>-1.0652152201709137E-2</v>
      </c>
      <c r="U96" s="1">
        <f ca="1">U36+NORMINV(RAND(),0,'Total-Smoothed'!$AG$2)</f>
        <v>4.8912558067455911E-2</v>
      </c>
      <c r="V96" s="1">
        <f ca="1">V36+NORMINV(RAND(),0,'Total-Smoothed'!$AG$2)</f>
        <v>-9.8008398845016498E-2</v>
      </c>
      <c r="W96" s="1">
        <f ca="1">W36+NORMINV(RAND(),0,'Total-Smoothed'!$AG$2)</f>
        <v>0.15162964523044159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-8.3680192449639909E-2</v>
      </c>
      <c r="E97" s="1">
        <f ca="1">E37+NORMINV(RAND(),0,'Total-Smoothed'!$AG$2)</f>
        <v>1.3865157291830854E-2</v>
      </c>
      <c r="F97" s="1">
        <f ca="1">F37+NORMINV(RAND(),0,'Total-Smoothed'!$AG$2)</f>
        <v>0.18196651781627002</v>
      </c>
      <c r="G97" s="1">
        <f ca="1">G37+NORMINV(RAND(),0,'Total-Smoothed'!$AG$2)</f>
        <v>0.54511804729354052</v>
      </c>
      <c r="H97" s="1">
        <f ca="1">H37+NORMINV(RAND(),0,'Total-Smoothed'!$AG$2)</f>
        <v>-0.14617294334119674</v>
      </c>
      <c r="I97" s="1">
        <f ca="1">I37+NORMINV(RAND(),0,'Total-Smoothed'!$AG$2)</f>
        <v>-3.6592706707184328E-2</v>
      </c>
      <c r="J97" s="1">
        <f ca="1">J37+NORMINV(RAND(),0,'Total-Smoothed'!$AG$2)</f>
        <v>6.190833529617025E-2</v>
      </c>
      <c r="K97" s="1">
        <f ca="1">K37+NORMINV(RAND(),0,'Total-Smoothed'!$AG$2)</f>
        <v>0.11197529071935601</v>
      </c>
      <c r="L97" s="1">
        <f ca="1">L37+NORMINV(RAND(),0,'Total-Smoothed'!$AG$2)</f>
        <v>-0.11906438816400421</v>
      </c>
      <c r="M97" s="1">
        <f ca="1">M37+NORMINV(RAND(),0,'Total-Smoothed'!$AG$2)</f>
        <v>9.0034175239057639E-3</v>
      </c>
      <c r="N97" s="1">
        <f ca="1">N37+NORMINV(RAND(),0,'Total-Smoothed'!$AG$2)</f>
        <v>0.63377845339476047</v>
      </c>
      <c r="O97" s="1">
        <f ca="1">O37+NORMINV(RAND(),0,'Total-Smoothed'!$AG$2)</f>
        <v>0.24470351529259532</v>
      </c>
      <c r="P97" s="1">
        <f ca="1">P37+NORMINV(RAND(),0,'Total-Smoothed'!$AG$2)</f>
        <v>0.1508685385979717</v>
      </c>
      <c r="Q97" s="1">
        <f ca="1">Q37+NORMINV(RAND(),0,'Total-Smoothed'!$AG$2)</f>
        <v>8.0985416255267617E-2</v>
      </c>
      <c r="R97" s="1">
        <f ca="1">R37+NORMINV(RAND(),0,'Total-Smoothed'!$AG$2)</f>
        <v>1.1395453651499907</v>
      </c>
      <c r="S97" s="1">
        <f ca="1">S37+NORMINV(RAND(),0,'Total-Smoothed'!$AG$2)</f>
        <v>0.10195743340849076</v>
      </c>
      <c r="T97" s="1">
        <f ca="1">T37+NORMINV(RAND(),0,'Total-Smoothed'!$AG$2)</f>
        <v>0.64168712921008908</v>
      </c>
      <c r="U97" s="1">
        <f ca="1">U37+NORMINV(RAND(),0,'Total-Smoothed'!$AG$2)</f>
        <v>-5.50162287639177E-2</v>
      </c>
      <c r="V97" s="1">
        <f ca="1">V37+NORMINV(RAND(),0,'Total-Smoothed'!$AG$2)</f>
        <v>0.15389774709011447</v>
      </c>
      <c r="W97" s="1">
        <f ca="1">W37+NORMINV(RAND(),0,'Total-Smoothed'!$AG$2)</f>
        <v>-0.10447029636714915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4.9677599478890042E-2</v>
      </c>
      <c r="E98" s="1">
        <f ca="1">E38+NORMINV(RAND(),0,'Total-Smoothed'!$AG$2)</f>
        <v>5.9491451303239726E-2</v>
      </c>
      <c r="F98" s="1">
        <f ca="1">F38+NORMINV(RAND(),0,'Total-Smoothed'!$AG$2)</f>
        <v>0.10735527411387663</v>
      </c>
      <c r="G98" s="1">
        <f ca="1">G38+NORMINV(RAND(),0,'Total-Smoothed'!$AG$2)</f>
        <v>2.0297002059758353E-2</v>
      </c>
      <c r="H98" s="1">
        <f ca="1">H38+NORMINV(RAND(),0,'Total-Smoothed'!$AG$2)</f>
        <v>7.5433945212836834E-2</v>
      </c>
      <c r="I98" s="1">
        <f ca="1">I38+NORMINV(RAND(),0,'Total-Smoothed'!$AG$2)</f>
        <v>-1.8636606219366629E-2</v>
      </c>
      <c r="J98" s="1">
        <f ca="1">J38+NORMINV(RAND(),0,'Total-Smoothed'!$AG$2)</f>
        <v>2.2171467127936061E-2</v>
      </c>
      <c r="K98" s="1">
        <f ca="1">K38+NORMINV(RAND(),0,'Total-Smoothed'!$AG$2)</f>
        <v>-0.15397279954579959</v>
      </c>
      <c r="L98" s="1">
        <f ca="1">L38+NORMINV(RAND(),0,'Total-Smoothed'!$AG$2)</f>
        <v>1.4921909225293007E-2</v>
      </c>
      <c r="M98" s="1">
        <f ca="1">M38+NORMINV(RAND(),0,'Total-Smoothed'!$AG$2)</f>
        <v>-1.3036697657332064E-2</v>
      </c>
      <c r="N98" s="1">
        <f ca="1">N38+NORMINV(RAND(),0,'Total-Smoothed'!$AG$2)</f>
        <v>0.88496547404737336</v>
      </c>
      <c r="O98" s="1">
        <f ca="1">O38+NORMINV(RAND(),0,'Total-Smoothed'!$AG$2)</f>
        <v>0.20571601074545098</v>
      </c>
      <c r="P98" s="1">
        <f ca="1">P38+NORMINV(RAND(),0,'Total-Smoothed'!$AG$2)</f>
        <v>-0.12934652862916882</v>
      </c>
      <c r="Q98" s="1">
        <f ca="1">Q38+NORMINV(RAND(),0,'Total-Smoothed'!$AG$2)</f>
        <v>0.17613281193860381</v>
      </c>
      <c r="R98" s="1">
        <f ca="1">R38+NORMINV(RAND(),0,'Total-Smoothed'!$AG$2)</f>
        <v>1.1391390969939277</v>
      </c>
      <c r="S98" s="1">
        <f ca="1">S38+NORMINV(RAND(),0,'Total-Smoothed'!$AG$2)</f>
        <v>7.1796699056217467E-2</v>
      </c>
      <c r="T98" s="1">
        <f ca="1">T38+NORMINV(RAND(),0,'Total-Smoothed'!$AG$2)</f>
        <v>-0.11639096836489592</v>
      </c>
      <c r="U98" s="1">
        <f ca="1">U38+NORMINV(RAND(),0,'Total-Smoothed'!$AG$2)</f>
        <v>4.4842018927863242E-2</v>
      </c>
      <c r="V98" s="1">
        <f ca="1">V38+NORMINV(RAND(),0,'Total-Smoothed'!$AG$2)</f>
        <v>-0.17137450833446943</v>
      </c>
      <c r="W98" s="1">
        <f ca="1">W38+NORMINV(RAND(),0,'Total-Smoothed'!$AG$2)</f>
        <v>-5.3828007954384485E-2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-0.22597066741508798</v>
      </c>
      <c r="E99" s="1">
        <f ca="1">E39+NORMINV(RAND(),0,'Total-Smoothed'!$AG$2)</f>
        <v>-2.2240671343109204E-2</v>
      </c>
      <c r="F99" s="1">
        <f ca="1">F39+NORMINV(RAND(),0,'Total-Smoothed'!$AG$2)</f>
        <v>0.10041426184969919</v>
      </c>
      <c r="G99" s="1">
        <f ca="1">G39+NORMINV(RAND(),0,'Total-Smoothed'!$AG$2)</f>
        <v>0.89077901327825626</v>
      </c>
      <c r="H99" s="1">
        <f ca="1">H39+NORMINV(RAND(),0,'Total-Smoothed'!$AG$2)</f>
        <v>0.16886666605992026</v>
      </c>
      <c r="I99" s="1">
        <f ca="1">I39+NORMINV(RAND(),0,'Total-Smoothed'!$AG$2)</f>
        <v>0.46066656510139031</v>
      </c>
      <c r="J99" s="1">
        <f ca="1">J39+NORMINV(RAND(),0,'Total-Smoothed'!$AG$2)</f>
        <v>-0.16794577512215278</v>
      </c>
      <c r="K99" s="1">
        <f ca="1">K39+NORMINV(RAND(),0,'Total-Smoothed'!$AG$2)</f>
        <v>0.95338684529735129</v>
      </c>
      <c r="L99" s="1">
        <f ca="1">L39+NORMINV(RAND(),0,'Total-Smoothed'!$AG$2)</f>
        <v>-4.960498971598945E-2</v>
      </c>
      <c r="M99" s="1">
        <f ca="1">M39+NORMINV(RAND(),0,'Total-Smoothed'!$AG$2)</f>
        <v>0.20842288578533053</v>
      </c>
      <c r="N99" s="1">
        <f ca="1">N39+NORMINV(RAND(),0,'Total-Smoothed'!$AG$2)</f>
        <v>0.59388576275567684</v>
      </c>
      <c r="O99" s="1">
        <f ca="1">O39+NORMINV(RAND(),0,'Total-Smoothed'!$AG$2)</f>
        <v>1.0228755409888743</v>
      </c>
      <c r="P99" s="1">
        <f ca="1">P39+NORMINV(RAND(),0,'Total-Smoothed'!$AG$2)</f>
        <v>2.6797367084716091E-2</v>
      </c>
      <c r="Q99" s="1">
        <f ca="1">Q39+NORMINV(RAND(),0,'Total-Smoothed'!$AG$2)</f>
        <v>0.23784645562344839</v>
      </c>
      <c r="R99" s="1">
        <f ca="1">R39+NORMINV(RAND(),0,'Total-Smoothed'!$AG$2)</f>
        <v>1.0051919597512862</v>
      </c>
      <c r="S99" s="1">
        <f ca="1">S39+NORMINV(RAND(),0,'Total-Smoothed'!$AG$2)</f>
        <v>0.89910976061814429</v>
      </c>
      <c r="T99" s="1">
        <f ca="1">T39+NORMINV(RAND(),0,'Total-Smoothed'!$AG$2)</f>
        <v>-2.4044700906082236E-2</v>
      </c>
      <c r="U99" s="1">
        <f ca="1">U39+NORMINV(RAND(),0,'Total-Smoothed'!$AG$2)</f>
        <v>7.1299881234625703E-2</v>
      </c>
      <c r="V99" s="1">
        <f ca="1">V39+NORMINV(RAND(),0,'Total-Smoothed'!$AG$2)</f>
        <v>-0.13089939331994746</v>
      </c>
      <c r="W99" s="1">
        <f ca="1">W39+NORMINV(RAND(),0,'Total-Smoothed'!$AG$2)</f>
        <v>1.4591076857590844E-3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2.3237084849293765E-2</v>
      </c>
      <c r="E100" s="1">
        <f ca="1">E40+NORMINV(RAND(),0,'Total-Smoothed'!$AG$2)</f>
        <v>0.11478210208749702</v>
      </c>
      <c r="F100" s="1">
        <f ca="1">F40+NORMINV(RAND(),0,'Total-Smoothed'!$AG$2)</f>
        <v>0.18622262596382311</v>
      </c>
      <c r="G100" s="1">
        <f ca="1">G40+NORMINV(RAND(),0,'Total-Smoothed'!$AG$2)</f>
        <v>0.15157069281479874</v>
      </c>
      <c r="H100" s="1">
        <f ca="1">H40+NORMINV(RAND(),0,'Total-Smoothed'!$AG$2)</f>
        <v>-6.8016730157088881E-2</v>
      </c>
      <c r="I100" s="1">
        <f ca="1">I40+NORMINV(RAND(),0,'Total-Smoothed'!$AG$2)</f>
        <v>0.55217377259719913</v>
      </c>
      <c r="J100" s="1">
        <f ca="1">J40+NORMINV(RAND(),0,'Total-Smoothed'!$AG$2)</f>
        <v>-6.6995122658915399E-2</v>
      </c>
      <c r="K100" s="1">
        <f ca="1">K40+NORMINV(RAND(),0,'Total-Smoothed'!$AG$2)</f>
        <v>1.1206757952467405</v>
      </c>
      <c r="L100" s="1">
        <f ca="1">L40+NORMINV(RAND(),0,'Total-Smoothed'!$AG$2)</f>
        <v>-8.7042194142891341E-2</v>
      </c>
      <c r="M100" s="1">
        <f ca="1">M40+NORMINV(RAND(),0,'Total-Smoothed'!$AG$2)</f>
        <v>3.8052785376595427E-2</v>
      </c>
      <c r="N100" s="1">
        <f ca="1">N40+NORMINV(RAND(),0,'Total-Smoothed'!$AG$2)</f>
        <v>0.7178268782749132</v>
      </c>
      <c r="O100" s="1">
        <f ca="1">O40+NORMINV(RAND(),0,'Total-Smoothed'!$AG$2)</f>
        <v>0.87538433091046164</v>
      </c>
      <c r="P100" s="1">
        <f ca="1">P40+NORMINV(RAND(),0,'Total-Smoothed'!$AG$2)</f>
        <v>-7.0823716508285464E-2</v>
      </c>
      <c r="Q100" s="1">
        <f ca="1">Q40+NORMINV(RAND(),0,'Total-Smoothed'!$AG$2)</f>
        <v>2.0886449632042017E-2</v>
      </c>
      <c r="R100" s="1">
        <f ca="1">R40+NORMINV(RAND(),0,'Total-Smoothed'!$AG$2)</f>
        <v>0.87180060314734398</v>
      </c>
      <c r="S100" s="1">
        <f ca="1">S40+NORMINV(RAND(),0,'Total-Smoothed'!$AG$2)</f>
        <v>0.28295411840809759</v>
      </c>
      <c r="T100" s="1">
        <f ca="1">T40+NORMINV(RAND(),0,'Total-Smoothed'!$AG$2)</f>
        <v>5.2546472128136471E-2</v>
      </c>
      <c r="U100" s="1">
        <f ca="1">U40+NORMINV(RAND(),0,'Total-Smoothed'!$AG$2)</f>
        <v>-4.4280585960201443E-2</v>
      </c>
      <c r="V100" s="1">
        <f ca="1">V40+NORMINV(RAND(),0,'Total-Smoothed'!$AG$2)</f>
        <v>7.280729030390834E-2</v>
      </c>
      <c r="W100" s="1">
        <f ca="1">W40+NORMINV(RAND(),0,'Total-Smoothed'!$AG$2)</f>
        <v>-1.4543614468298832E-2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-7.717602895976701E-2</v>
      </c>
      <c r="E101" s="1">
        <f ca="1">E41+NORMINV(RAND(),0,'Total-Smoothed'!$AG$2)</f>
        <v>0.12987051809214581</v>
      </c>
      <c r="F101" s="1">
        <f ca="1">F41+NORMINV(RAND(),0,'Total-Smoothed'!$AG$2)</f>
        <v>0.19437759923785852</v>
      </c>
      <c r="G101" s="1">
        <f ca="1">G41+NORMINV(RAND(),0,'Total-Smoothed'!$AG$2)</f>
        <v>-2.8125300285474782E-2</v>
      </c>
      <c r="H101" s="1">
        <f ca="1">H41+NORMINV(RAND(),0,'Total-Smoothed'!$AG$2)</f>
        <v>0.87581332306976989</v>
      </c>
      <c r="I101" s="1">
        <f ca="1">I41+NORMINV(RAND(),0,'Total-Smoothed'!$AG$2)</f>
        <v>-0.14202584090483894</v>
      </c>
      <c r="J101" s="1">
        <f ca="1">J41+NORMINV(RAND(),0,'Total-Smoothed'!$AG$2)</f>
        <v>-0.17081338329306733</v>
      </c>
      <c r="K101" s="1">
        <f ca="1">K41+NORMINV(RAND(),0,'Total-Smoothed'!$AG$2)</f>
        <v>6.555692401370608E-2</v>
      </c>
      <c r="L101" s="1">
        <f ca="1">L41+NORMINV(RAND(),0,'Total-Smoothed'!$AG$2)</f>
        <v>0.10620999390020677</v>
      </c>
      <c r="M101" s="1">
        <f ca="1">M41+NORMINV(RAND(),0,'Total-Smoothed'!$AG$2)</f>
        <v>-5.8193592936572051E-2</v>
      </c>
      <c r="N101" s="1">
        <f ca="1">N41+NORMINV(RAND(),0,'Total-Smoothed'!$AG$2)</f>
        <v>0.84919089946815796</v>
      </c>
      <c r="O101" s="1">
        <f ca="1">O41+NORMINV(RAND(),0,'Total-Smoothed'!$AG$2)</f>
        <v>0.16557559603377756</v>
      </c>
      <c r="P101" s="1">
        <f ca="1">P41+NORMINV(RAND(),0,'Total-Smoothed'!$AG$2)</f>
        <v>0.1165611026930309</v>
      </c>
      <c r="Q101" s="1">
        <f ca="1">Q41+NORMINV(RAND(),0,'Total-Smoothed'!$AG$2)</f>
        <v>-9.2945943570208425E-2</v>
      </c>
      <c r="R101" s="1">
        <f ca="1">R41+NORMINV(RAND(),0,'Total-Smoothed'!$AG$2)</f>
        <v>1.080426908818144</v>
      </c>
      <c r="S101" s="1">
        <f ca="1">S41+NORMINV(RAND(),0,'Total-Smoothed'!$AG$2)</f>
        <v>6.0619859868082424E-2</v>
      </c>
      <c r="T101" s="1">
        <f ca="1">T41+NORMINV(RAND(),0,'Total-Smoothed'!$AG$2)</f>
        <v>0.45715984554276956</v>
      </c>
      <c r="U101" s="1">
        <f ca="1">U41+NORMINV(RAND(),0,'Total-Smoothed'!$AG$2)</f>
        <v>-2.446397460376518E-2</v>
      </c>
      <c r="V101" s="1">
        <f ca="1">V41+NORMINV(RAND(),0,'Total-Smoothed'!$AG$2)</f>
        <v>0.66742970003771451</v>
      </c>
      <c r="W101" s="1">
        <f ca="1">W41+NORMINV(RAND(),0,'Total-Smoothed'!$AG$2)</f>
        <v>-0.18442311550452697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1.5532348978516675E-2</v>
      </c>
      <c r="E102" s="1">
        <f ca="1">E42+NORMINV(RAND(),0,'Total-Smoothed'!$AG$2)</f>
        <v>9.6345896945674234E-3</v>
      </c>
      <c r="F102" s="1">
        <f ca="1">F42+NORMINV(RAND(),0,'Total-Smoothed'!$AG$2)</f>
        <v>-2.3030172862451292E-2</v>
      </c>
      <c r="G102" s="1">
        <f ca="1">G42+NORMINV(RAND(),0,'Total-Smoothed'!$AG$2)</f>
        <v>0.1374218058361866</v>
      </c>
      <c r="H102" s="1">
        <f ca="1">H42+NORMINV(RAND(),0,'Total-Smoothed'!$AG$2)</f>
        <v>0.47533051931269665</v>
      </c>
      <c r="I102" s="1">
        <f ca="1">I42+NORMINV(RAND(),0,'Total-Smoothed'!$AG$2)</f>
        <v>0.68790114053303986</v>
      </c>
      <c r="J102" s="1">
        <f ca="1">J42+NORMINV(RAND(),0,'Total-Smoothed'!$AG$2)</f>
        <v>-5.820259557227439E-2</v>
      </c>
      <c r="K102" s="1">
        <f ca="1">K42+NORMINV(RAND(),0,'Total-Smoothed'!$AG$2)</f>
        <v>7.5640583545849377E-2</v>
      </c>
      <c r="L102" s="1">
        <f ca="1">L42+NORMINV(RAND(),0,'Total-Smoothed'!$AG$2)</f>
        <v>-1.1050495159383888E-2</v>
      </c>
      <c r="M102" s="1">
        <f ca="1">M42+NORMINV(RAND(),0,'Total-Smoothed'!$AG$2)</f>
        <v>-4.4974142434717139E-2</v>
      </c>
      <c r="N102" s="1">
        <f ca="1">N42+NORMINV(RAND(),0,'Total-Smoothed'!$AG$2)</f>
        <v>0.32105419707251148</v>
      </c>
      <c r="O102" s="1">
        <f ca="1">O42+NORMINV(RAND(),0,'Total-Smoothed'!$AG$2)</f>
        <v>1.1463659628862519</v>
      </c>
      <c r="P102" s="1">
        <f ca="1">P42+NORMINV(RAND(),0,'Total-Smoothed'!$AG$2)</f>
        <v>-0.13175762288509529</v>
      </c>
      <c r="Q102" s="1">
        <f ca="1">Q42+NORMINV(RAND(),0,'Total-Smoothed'!$AG$2)</f>
        <v>8.9929155104538083E-2</v>
      </c>
      <c r="R102" s="1">
        <f ca="1">R42+NORMINV(RAND(),0,'Total-Smoothed'!$AG$2)</f>
        <v>1.0592287540888037</v>
      </c>
      <c r="S102" s="1">
        <f ca="1">S42+NORMINV(RAND(),0,'Total-Smoothed'!$AG$2)</f>
        <v>1.0565790941593114</v>
      </c>
      <c r="T102" s="1">
        <f ca="1">T42+NORMINV(RAND(),0,'Total-Smoothed'!$AG$2)</f>
        <v>0.1763835410837446</v>
      </c>
      <c r="U102" s="1">
        <f ca="1">U42+NORMINV(RAND(),0,'Total-Smoothed'!$AG$2)</f>
        <v>0.13741968891812797</v>
      </c>
      <c r="V102" s="1">
        <f ca="1">V42+NORMINV(RAND(),0,'Total-Smoothed'!$AG$2)</f>
        <v>4.2535914157324453E-2</v>
      </c>
      <c r="W102" s="1">
        <f ca="1">W42+NORMINV(RAND(),0,'Total-Smoothed'!$AG$2)</f>
        <v>4.8336527987289449E-2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3.6202942337882266E-2</v>
      </c>
      <c r="E103" s="1">
        <f ca="1">E43+NORMINV(RAND(),0,'Total-Smoothed'!$AG$2)</f>
        <v>0.23890344288539384</v>
      </c>
      <c r="F103" s="1">
        <f ca="1">F43+NORMINV(RAND(),0,'Total-Smoothed'!$AG$2)</f>
        <v>0.72164913630592176</v>
      </c>
      <c r="G103" s="1">
        <f ca="1">G43+NORMINV(RAND(),0,'Total-Smoothed'!$AG$2)</f>
        <v>-8.9047561802694047E-2</v>
      </c>
      <c r="H103" s="1">
        <f ca="1">H43+NORMINV(RAND(),0,'Total-Smoothed'!$AG$2)</f>
        <v>4.9350258774287559E-2</v>
      </c>
      <c r="I103" s="1">
        <f ca="1">I43+NORMINV(RAND(),0,'Total-Smoothed'!$AG$2)</f>
        <v>0.64594399901789057</v>
      </c>
      <c r="J103" s="1">
        <f ca="1">J43+NORMINV(RAND(),0,'Total-Smoothed'!$AG$2)</f>
        <v>-1.5006822512127753E-2</v>
      </c>
      <c r="K103" s="1">
        <f ca="1">K43+NORMINV(RAND(),0,'Total-Smoothed'!$AG$2)</f>
        <v>-5.2933474430891657E-2</v>
      </c>
      <c r="L103" s="1">
        <f ca="1">L43+NORMINV(RAND(),0,'Total-Smoothed'!$AG$2)</f>
        <v>-5.2442113785882725E-2</v>
      </c>
      <c r="M103" s="1">
        <f ca="1">M43+NORMINV(RAND(),0,'Total-Smoothed'!$AG$2)</f>
        <v>4.1798138014440843E-2</v>
      </c>
      <c r="N103" s="1">
        <f ca="1">N43+NORMINV(RAND(),0,'Total-Smoothed'!$AG$2)</f>
        <v>0.75746583807209122</v>
      </c>
      <c r="O103" s="1">
        <f ca="1">O43+NORMINV(RAND(),0,'Total-Smoothed'!$AG$2)</f>
        <v>0.14358248744200164</v>
      </c>
      <c r="P103" s="1">
        <f ca="1">P43+NORMINV(RAND(),0,'Total-Smoothed'!$AG$2)</f>
        <v>0.13006216520356992</v>
      </c>
      <c r="Q103" s="1">
        <f ca="1">Q43+NORMINV(RAND(),0,'Total-Smoothed'!$AG$2)</f>
        <v>-8.5966626603231261E-2</v>
      </c>
      <c r="R103" s="1">
        <f ca="1">R43+NORMINV(RAND(),0,'Total-Smoothed'!$AG$2)</f>
        <v>-1.8306093240763571E-2</v>
      </c>
      <c r="S103" s="1">
        <f ca="1">S43+NORMINV(RAND(),0,'Total-Smoothed'!$AG$2)</f>
        <v>7.5545232808167898E-2</v>
      </c>
      <c r="T103" s="1">
        <f ca="1">T43+NORMINV(RAND(),0,'Total-Smoothed'!$AG$2)</f>
        <v>8.8524682844163538E-2</v>
      </c>
      <c r="U103" s="1">
        <f ca="1">U43+NORMINV(RAND(),0,'Total-Smoothed'!$AG$2)</f>
        <v>1.0308206323087384E-2</v>
      </c>
      <c r="V103" s="1">
        <f ca="1">V43+NORMINV(RAND(),0,'Total-Smoothed'!$AG$2)</f>
        <v>0.29223273536133737</v>
      </c>
      <c r="W103" s="1">
        <f ca="1">W43+NORMINV(RAND(),0,'Total-Smoothed'!$AG$2)</f>
        <v>-2.3712594849197816E-2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-4.1929555699737081E-2</v>
      </c>
      <c r="E104" s="1">
        <f ca="1">E44+NORMINV(RAND(),0,'Total-Smoothed'!$AG$2)</f>
        <v>-4.1820615354224357E-2</v>
      </c>
      <c r="F104" s="1">
        <f ca="1">F44+NORMINV(RAND(),0,'Total-Smoothed'!$AG$2)</f>
        <v>7.9843662949382083E-2</v>
      </c>
      <c r="G104" s="1">
        <f ca="1">G44+NORMINV(RAND(),0,'Total-Smoothed'!$AG$2)</f>
        <v>5.9114890174394724E-2</v>
      </c>
      <c r="H104" s="1">
        <f ca="1">H44+NORMINV(RAND(),0,'Total-Smoothed'!$AG$2)</f>
        <v>-2.8035181717750959E-2</v>
      </c>
      <c r="I104" s="1">
        <f ca="1">I44+NORMINV(RAND(),0,'Total-Smoothed'!$AG$2)</f>
        <v>0.2323854625202712</v>
      </c>
      <c r="J104" s="1">
        <f ca="1">J44+NORMINV(RAND(),0,'Total-Smoothed'!$AG$2)</f>
        <v>0.10336127983918539</v>
      </c>
      <c r="K104" s="1">
        <f ca="1">K44+NORMINV(RAND(),0,'Total-Smoothed'!$AG$2)</f>
        <v>0.93512759576496474</v>
      </c>
      <c r="L104" s="1">
        <f ca="1">L44+NORMINV(RAND(),0,'Total-Smoothed'!$AG$2)</f>
        <v>-1.1530344438212351E-2</v>
      </c>
      <c r="M104" s="1">
        <f ca="1">M44+NORMINV(RAND(),0,'Total-Smoothed'!$AG$2)</f>
        <v>3.8263338892906743E-2</v>
      </c>
      <c r="N104" s="1">
        <f ca="1">N44+NORMINV(RAND(),0,'Total-Smoothed'!$AG$2)</f>
        <v>0.901908937197898</v>
      </c>
      <c r="O104" s="1">
        <f ca="1">O44+NORMINV(RAND(),0,'Total-Smoothed'!$AG$2)</f>
        <v>-0.18797390453062976</v>
      </c>
      <c r="P104" s="1">
        <f ca="1">P44+NORMINV(RAND(),0,'Total-Smoothed'!$AG$2)</f>
        <v>-5.2540567831578677E-2</v>
      </c>
      <c r="Q104" s="1">
        <f ca="1">Q44+NORMINV(RAND(),0,'Total-Smoothed'!$AG$2)</f>
        <v>1.2338458927231011E-2</v>
      </c>
      <c r="R104" s="1">
        <f ca="1">R44+NORMINV(RAND(),0,'Total-Smoothed'!$AG$2)</f>
        <v>0.13292260356908434</v>
      </c>
      <c r="S104" s="1">
        <f ca="1">S44+NORMINV(RAND(),0,'Total-Smoothed'!$AG$2)</f>
        <v>6.9892030696807717E-2</v>
      </c>
      <c r="T104" s="1">
        <f ca="1">T44+NORMINV(RAND(),0,'Total-Smoothed'!$AG$2)</f>
        <v>0.18018499979400046</v>
      </c>
      <c r="U104" s="1">
        <f ca="1">U44+NORMINV(RAND(),0,'Total-Smoothed'!$AG$2)</f>
        <v>4.7764986965450514E-2</v>
      </c>
      <c r="V104" s="1">
        <f ca="1">V44+NORMINV(RAND(),0,'Total-Smoothed'!$AG$2)</f>
        <v>1.9470484097979482E-2</v>
      </c>
      <c r="W104" s="1">
        <f ca="1">W44+NORMINV(RAND(),0,'Total-Smoothed'!$AG$2)</f>
        <v>4.1038714924962839E-2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8.4858797232696431E-2</v>
      </c>
      <c r="E105" s="1">
        <f ca="1">E45+NORMINV(RAND(),0,'Total-Smoothed'!$AG$2)</f>
        <v>0.57335294574216389</v>
      </c>
      <c r="F105" s="1">
        <f ca="1">F45+NORMINV(RAND(),0,'Total-Smoothed'!$AG$2)</f>
        <v>0.28507404997572666</v>
      </c>
      <c r="G105" s="1">
        <f ca="1">G45+NORMINV(RAND(),0,'Total-Smoothed'!$AG$2)</f>
        <v>-8.9554545639396799E-2</v>
      </c>
      <c r="H105" s="1">
        <f ca="1">H45+NORMINV(RAND(),0,'Total-Smoothed'!$AG$2)</f>
        <v>0.88696709189084577</v>
      </c>
      <c r="I105" s="1">
        <f ca="1">I45+NORMINV(RAND(),0,'Total-Smoothed'!$AG$2)</f>
        <v>0.97614796462956677</v>
      </c>
      <c r="J105" s="1">
        <f ca="1">J45+NORMINV(RAND(),0,'Total-Smoothed'!$AG$2)</f>
        <v>-9.9076146988210101E-2</v>
      </c>
      <c r="K105" s="1">
        <f ca="1">K45+NORMINV(RAND(),0,'Total-Smoothed'!$AG$2)</f>
        <v>3.7112647972660992E-2</v>
      </c>
      <c r="L105" s="1">
        <f ca="1">L45+NORMINV(RAND(),0,'Total-Smoothed'!$AG$2)</f>
        <v>-3.5899657209490995E-2</v>
      </c>
      <c r="M105" s="1">
        <f ca="1">M45+NORMINV(RAND(),0,'Total-Smoothed'!$AG$2)</f>
        <v>-5.9545966313449897E-2</v>
      </c>
      <c r="N105" s="1">
        <f ca="1">N45+NORMINV(RAND(),0,'Total-Smoothed'!$AG$2)</f>
        <v>0.34566955120165854</v>
      </c>
      <c r="O105" s="1">
        <f ca="1">O45+NORMINV(RAND(),0,'Total-Smoothed'!$AG$2)</f>
        <v>0.26371606965769079</v>
      </c>
      <c r="P105" s="1">
        <f ca="1">P45+NORMINV(RAND(),0,'Total-Smoothed'!$AG$2)</f>
        <v>-0.17409777725563913</v>
      </c>
      <c r="Q105" s="1">
        <f ca="1">Q45+NORMINV(RAND(),0,'Total-Smoothed'!$AG$2)</f>
        <v>-2.6952715950888547E-2</v>
      </c>
      <c r="R105" s="1">
        <f ca="1">R45+NORMINV(RAND(),0,'Total-Smoothed'!$AG$2)</f>
        <v>-1.4768462025676601E-2</v>
      </c>
      <c r="S105" s="1">
        <f ca="1">S45+NORMINV(RAND(),0,'Total-Smoothed'!$AG$2)</f>
        <v>-9.8740350373814206E-3</v>
      </c>
      <c r="T105" s="1">
        <f ca="1">T45+NORMINV(RAND(),0,'Total-Smoothed'!$AG$2)</f>
        <v>0.12993448326975882</v>
      </c>
      <c r="U105" s="1">
        <f ca="1">U45+NORMINV(RAND(),0,'Total-Smoothed'!$AG$2)</f>
        <v>0.14965198548230296</v>
      </c>
      <c r="V105" s="1">
        <f ca="1">V45+NORMINV(RAND(),0,'Total-Smoothed'!$AG$2)</f>
        <v>0.19514132374756882</v>
      </c>
      <c r="W105" s="1">
        <f ca="1">W45+NORMINV(RAND(),0,'Total-Smoothed'!$AG$2)</f>
        <v>-6.177336181202453E-2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-4.1587035438065308E-2</v>
      </c>
      <c r="E106" s="1">
        <f ca="1">E46+NORMINV(RAND(),0,'Total-Smoothed'!$AG$2)</f>
        <v>1.4283315174589056E-2</v>
      </c>
      <c r="F106" s="1">
        <f ca="1">F46+NORMINV(RAND(),0,'Total-Smoothed'!$AG$2)</f>
        <v>-3.031991519750549E-2</v>
      </c>
      <c r="G106" s="1">
        <f ca="1">G46+NORMINV(RAND(),0,'Total-Smoothed'!$AG$2)</f>
        <v>-0.10681781743352586</v>
      </c>
      <c r="H106" s="1">
        <f ca="1">H46+NORMINV(RAND(),0,'Total-Smoothed'!$AG$2)</f>
        <v>-9.2679279388938371E-2</v>
      </c>
      <c r="I106" s="1">
        <f ca="1">I46+NORMINV(RAND(),0,'Total-Smoothed'!$AG$2)</f>
        <v>0.52357184787572031</v>
      </c>
      <c r="J106" s="1">
        <f ca="1">J46+NORMINV(RAND(),0,'Total-Smoothed'!$AG$2)</f>
        <v>-0.10232952433497235</v>
      </c>
      <c r="K106" s="1">
        <f ca="1">K46+NORMINV(RAND(),0,'Total-Smoothed'!$AG$2)</f>
        <v>7.4359740336949393E-2</v>
      </c>
      <c r="L106" s="1">
        <f ca="1">L46+NORMINV(RAND(),0,'Total-Smoothed'!$AG$2)</f>
        <v>-0.15465608250554794</v>
      </c>
      <c r="M106" s="1">
        <f ca="1">M46+NORMINV(RAND(),0,'Total-Smoothed'!$AG$2)</f>
        <v>2.1437327487152952E-3</v>
      </c>
      <c r="N106" s="1">
        <f ca="1">N46+NORMINV(RAND(),0,'Total-Smoothed'!$AG$2)</f>
        <v>0.34697234852436837</v>
      </c>
      <c r="O106" s="1">
        <f ca="1">O46+NORMINV(RAND(),0,'Total-Smoothed'!$AG$2)</f>
        <v>-1.7079901866473853E-2</v>
      </c>
      <c r="P106" s="1">
        <f ca="1">P46+NORMINV(RAND(),0,'Total-Smoothed'!$AG$2)</f>
        <v>-0.12281097391836561</v>
      </c>
      <c r="Q106" s="1">
        <f ca="1">Q46+NORMINV(RAND(),0,'Total-Smoothed'!$AG$2)</f>
        <v>0.19580680327482833</v>
      </c>
      <c r="R106" s="1">
        <f ca="1">R46+NORMINV(RAND(),0,'Total-Smoothed'!$AG$2)</f>
        <v>0.15283616642155198</v>
      </c>
      <c r="S106" s="1">
        <f ca="1">S46+NORMINV(RAND(),0,'Total-Smoothed'!$AG$2)</f>
        <v>2.8035467071860685E-2</v>
      </c>
      <c r="T106" s="1">
        <f ca="1">T46+NORMINV(RAND(),0,'Total-Smoothed'!$AG$2)</f>
        <v>0.79938283563096091</v>
      </c>
      <c r="U106" s="1">
        <f ca="1">U46+NORMINV(RAND(),0,'Total-Smoothed'!$AG$2)</f>
        <v>9.1982915051678216E-3</v>
      </c>
      <c r="V106" s="1">
        <f ca="1">V46+NORMINV(RAND(),0,'Total-Smoothed'!$AG$2)</f>
        <v>-9.9391312171355023E-2</v>
      </c>
      <c r="W106" s="1">
        <f ca="1">W46+NORMINV(RAND(),0,'Total-Smoothed'!$AG$2)</f>
        <v>1.0814180746175954E-2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0.26424386144337608</v>
      </c>
      <c r="E107" s="1">
        <f ca="1">E47+NORMINV(RAND(),0,'Total-Smoothed'!$AG$2)</f>
        <v>1.2146324949883325E-2</v>
      </c>
      <c r="F107" s="1">
        <f ca="1">F47+NORMINV(RAND(),0,'Total-Smoothed'!$AG$2)</f>
        <v>0.17661049533934578</v>
      </c>
      <c r="G107" s="1">
        <f ca="1">G47+NORMINV(RAND(),0,'Total-Smoothed'!$AG$2)</f>
        <v>1.0148969139529296</v>
      </c>
      <c r="H107" s="1">
        <f ca="1">H47+NORMINV(RAND(),0,'Total-Smoothed'!$AG$2)</f>
        <v>-4.2842715469545538E-2</v>
      </c>
      <c r="I107" s="1">
        <f ca="1">I47+NORMINV(RAND(),0,'Total-Smoothed'!$AG$2)</f>
        <v>4.2236127012991537E-2</v>
      </c>
      <c r="J107" s="1">
        <f ca="1">J47+NORMINV(RAND(),0,'Total-Smoothed'!$AG$2)</f>
        <v>4.0714667489178201E-2</v>
      </c>
      <c r="K107" s="1">
        <f ca="1">K47+NORMINV(RAND(),0,'Total-Smoothed'!$AG$2)</f>
        <v>0.90450937204137494</v>
      </c>
      <c r="L107" s="1">
        <f ca="1">L47+NORMINV(RAND(),0,'Total-Smoothed'!$AG$2)</f>
        <v>-5.7209123537140735E-2</v>
      </c>
      <c r="M107" s="1">
        <f ca="1">M47+NORMINV(RAND(),0,'Total-Smoothed'!$AG$2)</f>
        <v>-6.1003734938906803E-2</v>
      </c>
      <c r="N107" s="1">
        <f ca="1">N47+NORMINV(RAND(),0,'Total-Smoothed'!$AG$2)</f>
        <v>0.88054008842883635</v>
      </c>
      <c r="O107" s="1">
        <f ca="1">O47+NORMINV(RAND(),0,'Total-Smoothed'!$AG$2)</f>
        <v>4.9725499103249367E-2</v>
      </c>
      <c r="P107" s="1">
        <f ca="1">P47+NORMINV(RAND(),0,'Total-Smoothed'!$AG$2)</f>
        <v>7.2820607732143015E-3</v>
      </c>
      <c r="Q107" s="1">
        <f ca="1">Q47+NORMINV(RAND(),0,'Total-Smoothed'!$AG$2)</f>
        <v>-0.11117976341891044</v>
      </c>
      <c r="R107" s="1">
        <f ca="1">R47+NORMINV(RAND(),0,'Total-Smoothed'!$AG$2)</f>
        <v>-0.10516163325432089</v>
      </c>
      <c r="S107" s="1">
        <f ca="1">S47+NORMINV(RAND(),0,'Total-Smoothed'!$AG$2)</f>
        <v>2.9228575679599987E-2</v>
      </c>
      <c r="T107" s="1">
        <f ca="1">T47+NORMINV(RAND(),0,'Total-Smoothed'!$AG$2)</f>
        <v>-3.6055323627955216E-2</v>
      </c>
      <c r="U107" s="1">
        <f ca="1">U47+NORMINV(RAND(),0,'Total-Smoothed'!$AG$2)</f>
        <v>-7.1311050721694594E-2</v>
      </c>
      <c r="V107" s="1">
        <f ca="1">V47+NORMINV(RAND(),0,'Total-Smoothed'!$AG$2)</f>
        <v>6.8155476937056661E-2</v>
      </c>
      <c r="W107" s="1">
        <f ca="1">W47+NORMINV(RAND(),0,'Total-Smoothed'!$AG$2)</f>
        <v>-4.249182962178176E-2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-0.19822203366183241</v>
      </c>
      <c r="E108" s="1">
        <f ca="1">E48+NORMINV(RAND(),0,'Total-Smoothed'!$AG$2)</f>
        <v>5.7100580979378937E-2</v>
      </c>
      <c r="F108" s="1">
        <f ca="1">F48+NORMINV(RAND(),0,'Total-Smoothed'!$AG$2)</f>
        <v>0.57603075222433797</v>
      </c>
      <c r="G108" s="1">
        <f ca="1">G48+NORMINV(RAND(),0,'Total-Smoothed'!$AG$2)</f>
        <v>0.11858157886488468</v>
      </c>
      <c r="H108" s="1">
        <f ca="1">H48+NORMINV(RAND(),0,'Total-Smoothed'!$AG$2)</f>
        <v>0.90451649380722576</v>
      </c>
      <c r="I108" s="1">
        <f ca="1">I48+NORMINV(RAND(),0,'Total-Smoothed'!$AG$2)</f>
        <v>0.37431678536952406</v>
      </c>
      <c r="J108" s="1">
        <f ca="1">J48+NORMINV(RAND(),0,'Total-Smoothed'!$AG$2)</f>
        <v>0.15011999573445367</v>
      </c>
      <c r="K108" s="1">
        <f ca="1">K48+NORMINV(RAND(),0,'Total-Smoothed'!$AG$2)</f>
        <v>1.0092258575734046</v>
      </c>
      <c r="L108" s="1">
        <f ca="1">L48+NORMINV(RAND(),0,'Total-Smoothed'!$AG$2)</f>
        <v>0.12393892276005045</v>
      </c>
      <c r="M108" s="1">
        <f ca="1">M48+NORMINV(RAND(),0,'Total-Smoothed'!$AG$2)</f>
        <v>5.0134387622611437E-2</v>
      </c>
      <c r="N108" s="1">
        <f ca="1">N48+NORMINV(RAND(),0,'Total-Smoothed'!$AG$2)</f>
        <v>0.61495841433305898</v>
      </c>
      <c r="O108" s="1">
        <f ca="1">O48+NORMINV(RAND(),0,'Total-Smoothed'!$AG$2)</f>
        <v>-1.8050503988685702E-2</v>
      </c>
      <c r="P108" s="1">
        <f ca="1">P48+NORMINV(RAND(),0,'Total-Smoothed'!$AG$2)</f>
        <v>-3.5137688203279116E-2</v>
      </c>
      <c r="Q108" s="1">
        <f ca="1">Q48+NORMINV(RAND(),0,'Total-Smoothed'!$AG$2)</f>
        <v>-0.16187698656071842</v>
      </c>
      <c r="R108" s="1">
        <f ca="1">R48+NORMINV(RAND(),0,'Total-Smoothed'!$AG$2)</f>
        <v>3.2670791250422972E-2</v>
      </c>
      <c r="S108" s="1">
        <f ca="1">S48+NORMINV(RAND(),0,'Total-Smoothed'!$AG$2)</f>
        <v>-5.5098322471708837E-2</v>
      </c>
      <c r="T108" s="1">
        <f ca="1">T48+NORMINV(RAND(),0,'Total-Smoothed'!$AG$2)</f>
        <v>-5.3104766944133824E-2</v>
      </c>
      <c r="U108" s="1">
        <f ca="1">U48+NORMINV(RAND(),0,'Total-Smoothed'!$AG$2)</f>
        <v>7.8738698024706316E-2</v>
      </c>
      <c r="V108" s="1">
        <f ca="1">V48+NORMINV(RAND(),0,'Total-Smoothed'!$AG$2)</f>
        <v>0.96696682397377565</v>
      </c>
      <c r="W108" s="1">
        <f ca="1">W48+NORMINV(RAND(),0,'Total-Smoothed'!$AG$2)</f>
        <v>-4.9637280562177179E-2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2.4574244563701005E-2</v>
      </c>
      <c r="E111" s="1">
        <f ca="1">(E61+0.6*(F61+D61)+0.15*G1)/(1+2*0.6+0.15)</f>
        <v>2.3708375879895213E-2</v>
      </c>
      <c r="F111" s="1">
        <f ca="1">(F61+0.6*(G61+E61)+0.15*(D61+H61))/(1+2*0.6+2*0.15)</f>
        <v>3.6446485898105993E-2</v>
      </c>
      <c r="G111" s="1">
        <f t="shared" ref="G111:H126" ca="1" si="10">(G61+0.6*(H61+F61)+0.15*(E61+I61))/(1+2*0.6+2*0.15)</f>
        <v>0.23596240414955702</v>
      </c>
      <c r="H111" s="1">
        <f ca="1">(H61+0.6*(I61+G61)+0.15*(F61+J61))/(1+2*0.6+2*0.15)</f>
        <v>0.45534966734044835</v>
      </c>
      <c r="I111" s="1">
        <f t="shared" ref="I111:U126" ca="1" si="11">(I61+0.6*(J61+H61)+0.15*(G61+K61))/(1+2*0.6+2*0.15)</f>
        <v>0.29699422133262859</v>
      </c>
      <c r="J111" s="1">
        <f t="shared" ca="1" si="11"/>
        <v>9.9759558162512432E-2</v>
      </c>
      <c r="K111" s="1">
        <f t="shared" ca="1" si="11"/>
        <v>2.3859023972677119E-2</v>
      </c>
      <c r="L111" s="1">
        <f t="shared" ca="1" si="11"/>
        <v>3.9018621767724318E-2</v>
      </c>
      <c r="M111" s="1">
        <f t="shared" ca="1" si="11"/>
        <v>0.13914011811576357</v>
      </c>
      <c r="N111" s="1">
        <f t="shared" ca="1" si="11"/>
        <v>0.31016900547223464</v>
      </c>
      <c r="O111" s="1">
        <f t="shared" ca="1" si="11"/>
        <v>0.39032872224440124</v>
      </c>
      <c r="P111" s="1">
        <f t="shared" ca="1" si="11"/>
        <v>0.20198663653627397</v>
      </c>
      <c r="Q111" s="1">
        <f t="shared" ca="1" si="11"/>
        <v>7.84257434256381E-2</v>
      </c>
      <c r="R111" s="1">
        <f t="shared" ca="1" si="11"/>
        <v>8.072459576240576E-2</v>
      </c>
      <c r="S111" s="1">
        <f t="shared" ca="1" si="11"/>
        <v>0.10735651630535584</v>
      </c>
      <c r="T111" s="1">
        <f t="shared" ca="1" si="11"/>
        <v>0.1089166780433211</v>
      </c>
      <c r="U111" s="1">
        <f t="shared" ca="1" si="11"/>
        <v>0.10635955140079356</v>
      </c>
      <c r="V111" s="1">
        <f ca="1">(V61+0.6*(W61+U61)+0.15*T1)/(1+2*0.6+0.15)</f>
        <v>0.10755519639275307</v>
      </c>
      <c r="W111" s="1">
        <f ca="1">(W61+0.6*(V61)+0.15*U61)/(1+0.6+0.15)</f>
        <v>0.13413755862839163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-6.6881938899439636E-2</v>
      </c>
      <c r="E112" s="1">
        <f t="shared" ref="E112:E158" ca="1" si="13">(E62+0.6*(F62+D62)+0.15*G2)/(1+2*0.6+0.15)</f>
        <v>6.8088765369464172E-3</v>
      </c>
      <c r="F112" s="1">
        <f t="shared" ref="F112:U127" ca="1" si="14">(F62+0.6*(G62+E62)+0.15*(D62+H62))/(1+2*0.6+2*0.15)</f>
        <v>4.9234582075361313E-2</v>
      </c>
      <c r="G112" s="1">
        <f t="shared" ca="1" si="10"/>
        <v>0.22168667286220195</v>
      </c>
      <c r="H112" s="1">
        <f t="shared" ca="1" si="10"/>
        <v>0.40371923117986064</v>
      </c>
      <c r="I112" s="1">
        <f t="shared" ca="1" si="11"/>
        <v>0.2725229492964461</v>
      </c>
      <c r="J112" s="1">
        <f t="shared" ca="1" si="11"/>
        <v>0.12439509577516161</v>
      </c>
      <c r="K112" s="1">
        <f t="shared" ca="1" si="11"/>
        <v>8.8910194429869777E-2</v>
      </c>
      <c r="L112" s="1">
        <f t="shared" ca="1" si="11"/>
        <v>8.0874982364923909E-2</v>
      </c>
      <c r="M112" s="1">
        <f t="shared" ca="1" si="11"/>
        <v>5.301226782361744E-2</v>
      </c>
      <c r="N112" s="1">
        <f t="shared" ca="1" si="11"/>
        <v>4.1195998905566369E-2</v>
      </c>
      <c r="O112" s="1">
        <f t="shared" ca="1" si="11"/>
        <v>2.6662749700073457E-2</v>
      </c>
      <c r="P112" s="1">
        <f t="shared" ca="1" si="11"/>
        <v>1.2033753938152411E-3</v>
      </c>
      <c r="Q112" s="1">
        <f t="shared" ca="1" si="11"/>
        <v>-9.1361732159413143E-3</v>
      </c>
      <c r="R112" s="1">
        <f t="shared" ca="1" si="11"/>
        <v>3.1093240448003606E-3</v>
      </c>
      <c r="S112" s="1">
        <f t="shared" ca="1" si="11"/>
        <v>9.9300854135495227E-3</v>
      </c>
      <c r="T112" s="1">
        <f t="shared" ca="1" si="11"/>
        <v>1.3294606742613291E-2</v>
      </c>
      <c r="U112" s="1">
        <f t="shared" ca="1" si="11"/>
        <v>2.8656183935875122E-2</v>
      </c>
      <c r="V112" s="1">
        <f t="shared" ref="V112:V158" ca="1" si="15">(V62+0.6*(W62+U62)+0.15*T2)/(1+2*0.6+0.15)</f>
        <v>6.6400791493482297E-2</v>
      </c>
      <c r="W112" s="1">
        <f t="shared" ref="W112:W157" ca="1" si="16">(W62+0.6*(V62)+0.15*U62)/(1+0.6+0.15)</f>
        <v>0.12867614681649486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2.9068012155272164E-2</v>
      </c>
      <c r="E113" s="1">
        <f t="shared" ca="1" si="13"/>
        <v>9.4065009652557499E-2</v>
      </c>
      <c r="F113" s="1">
        <f t="shared" ca="1" si="14"/>
        <v>0.16128806898670564</v>
      </c>
      <c r="G113" s="1">
        <f t="shared" ca="1" si="10"/>
        <v>0.28079912988173344</v>
      </c>
      <c r="H113" s="1">
        <f t="shared" ca="1" si="10"/>
        <v>0.39879900508576782</v>
      </c>
      <c r="I113" s="1">
        <f t="shared" ca="1" si="11"/>
        <v>0.23848227721277845</v>
      </c>
      <c r="J113" s="1">
        <f t="shared" ca="1" si="11"/>
        <v>7.2688272930830494E-2</v>
      </c>
      <c r="K113" s="1">
        <f t="shared" ca="1" si="11"/>
        <v>2.9379875852818065E-3</v>
      </c>
      <c r="L113" s="1">
        <f t="shared" ca="1" si="11"/>
        <v>-2.2272119845206932E-2</v>
      </c>
      <c r="M113" s="1">
        <f t="shared" ca="1" si="11"/>
        <v>-4.0324224899157837E-2</v>
      </c>
      <c r="N113" s="1">
        <f t="shared" ca="1" si="11"/>
        <v>4.9937109273679465E-3</v>
      </c>
      <c r="O113" s="1">
        <f t="shared" ca="1" si="11"/>
        <v>1.0107783138565618E-2</v>
      </c>
      <c r="P113" s="1">
        <f t="shared" ca="1" si="11"/>
        <v>-2.6467372997232771E-3</v>
      </c>
      <c r="Q113" s="1">
        <f t="shared" ca="1" si="11"/>
        <v>-1.3788080630138361E-2</v>
      </c>
      <c r="R113" s="1">
        <f t="shared" ca="1" si="11"/>
        <v>1.2455981912148982E-3</v>
      </c>
      <c r="S113" s="1">
        <f t="shared" ca="1" si="11"/>
        <v>1.6649974912178248E-2</v>
      </c>
      <c r="T113" s="1">
        <f t="shared" ca="1" si="11"/>
        <v>1.1181910402750069E-2</v>
      </c>
      <c r="U113" s="1">
        <f t="shared" ca="1" si="11"/>
        <v>1.2798910450640027E-2</v>
      </c>
      <c r="V113" s="1">
        <f t="shared" ca="1" si="15"/>
        <v>1.6796270919243128E-2</v>
      </c>
      <c r="W113" s="1">
        <f t="shared" ca="1" si="16"/>
        <v>1.8077902250194764E-2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1.5480756847962265E-2</v>
      </c>
      <c r="E114" s="1">
        <f t="shared" ca="1" si="13"/>
        <v>-4.4461257820342936E-2</v>
      </c>
      <c r="F114" s="1">
        <f t="shared" ca="1" si="14"/>
        <v>-5.6390282829965589E-2</v>
      </c>
      <c r="G114" s="1">
        <f t="shared" ca="1" si="10"/>
        <v>0.14012231361047181</v>
      </c>
      <c r="H114" s="1">
        <f t="shared" ca="1" si="10"/>
        <v>0.37484345599038182</v>
      </c>
      <c r="I114" s="1">
        <f t="shared" ca="1" si="11"/>
        <v>0.27989070289575957</v>
      </c>
      <c r="J114" s="1">
        <f t="shared" ca="1" si="11"/>
        <v>9.1282366327597744E-2</v>
      </c>
      <c r="K114" s="1">
        <f t="shared" ca="1" si="11"/>
        <v>-5.7186089050485951E-3</v>
      </c>
      <c r="L114" s="1">
        <f t="shared" ca="1" si="11"/>
        <v>-4.7550718971648143E-3</v>
      </c>
      <c r="M114" s="1">
        <f t="shared" ca="1" si="11"/>
        <v>3.93849186869802E-2</v>
      </c>
      <c r="N114" s="1">
        <f t="shared" ca="1" si="11"/>
        <v>0.13448872477612314</v>
      </c>
      <c r="O114" s="1">
        <f t="shared" ca="1" si="11"/>
        <v>0.14065506575889106</v>
      </c>
      <c r="P114" s="1">
        <f t="shared" ca="1" si="11"/>
        <v>7.9633459049294614E-2</v>
      </c>
      <c r="Q114" s="1">
        <f t="shared" ca="1" si="11"/>
        <v>4.7351541751958236E-2</v>
      </c>
      <c r="R114" s="1">
        <f t="shared" ca="1" si="11"/>
        <v>4.3393574613111413E-2</v>
      </c>
      <c r="S114" s="1">
        <f t="shared" ca="1" si="11"/>
        <v>-1.0999419785422399E-2</v>
      </c>
      <c r="T114" s="1">
        <f t="shared" ca="1" si="11"/>
        <v>-5.4014500813530986E-2</v>
      </c>
      <c r="U114" s="1">
        <f t="shared" ca="1" si="11"/>
        <v>-3.8376502592421861E-2</v>
      </c>
      <c r="V114" s="1">
        <f t="shared" ca="1" si="15"/>
        <v>-2.9547117646190269E-2</v>
      </c>
      <c r="W114" s="1">
        <f t="shared" ca="1" si="16"/>
        <v>-5.4254261918914366E-2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5.2127542615108954E-3</v>
      </c>
      <c r="E115" s="1">
        <f t="shared" ca="1" si="13"/>
        <v>-1.0460401036100384E-2</v>
      </c>
      <c r="F115" s="1">
        <f t="shared" ca="1" si="14"/>
        <v>5.7408745548184495E-2</v>
      </c>
      <c r="G115" s="1">
        <f t="shared" ca="1" si="10"/>
        <v>0.21875498629225137</v>
      </c>
      <c r="H115" s="1">
        <f t="shared" ca="1" si="10"/>
        <v>0.34887292359038441</v>
      </c>
      <c r="I115" s="1">
        <f t="shared" ca="1" si="11"/>
        <v>0.25220708832696953</v>
      </c>
      <c r="J115" s="1">
        <f t="shared" ca="1" si="11"/>
        <v>0.11999241276932615</v>
      </c>
      <c r="K115" s="1">
        <f t="shared" ca="1" si="11"/>
        <v>2.6960999187371056E-2</v>
      </c>
      <c r="L115" s="1">
        <f t="shared" ca="1" si="11"/>
        <v>-2.0443774530990187E-2</v>
      </c>
      <c r="M115" s="1">
        <f t="shared" ca="1" si="11"/>
        <v>-3.7974108887765014E-2</v>
      </c>
      <c r="N115" s="1">
        <f t="shared" ca="1" si="11"/>
        <v>-5.5343768952867502E-2</v>
      </c>
      <c r="O115" s="1">
        <f t="shared" ca="1" si="11"/>
        <v>-4.7949154703128258E-2</v>
      </c>
      <c r="P115" s="1">
        <f t="shared" ca="1" si="11"/>
        <v>-1.7188945095674379E-2</v>
      </c>
      <c r="Q115" s="1">
        <f t="shared" ca="1" si="11"/>
        <v>5.298051240548966E-3</v>
      </c>
      <c r="R115" s="1">
        <f t="shared" ca="1" si="11"/>
        <v>3.6473779266228475E-2</v>
      </c>
      <c r="S115" s="1">
        <f t="shared" ca="1" si="11"/>
        <v>4.3384419075406175E-2</v>
      </c>
      <c r="T115" s="1">
        <f t="shared" ca="1" si="11"/>
        <v>3.6349474369559542E-2</v>
      </c>
      <c r="U115" s="1">
        <f t="shared" ca="1" si="11"/>
        <v>1.5155925847575366E-2</v>
      </c>
      <c r="V115" s="1">
        <f t="shared" ca="1" si="15"/>
        <v>-2.4408198776732911E-4</v>
      </c>
      <c r="W115" s="1">
        <f t="shared" ca="1" si="16"/>
        <v>2.5323878217766355E-2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1.8908299013016806E-2</v>
      </c>
      <c r="E116" s="1">
        <f t="shared" ca="1" si="13"/>
        <v>6.5666256409040863E-3</v>
      </c>
      <c r="F116" s="1">
        <f t="shared" ca="1" si="14"/>
        <v>9.3969089218050694E-2</v>
      </c>
      <c r="G116" s="1">
        <f t="shared" ca="1" si="10"/>
        <v>0.33004773158261508</v>
      </c>
      <c r="H116" s="1">
        <f t="shared" ca="1" si="10"/>
        <v>0.54050175012576684</v>
      </c>
      <c r="I116" s="1">
        <f t="shared" ca="1" si="11"/>
        <v>0.36741353230184504</v>
      </c>
      <c r="J116" s="1">
        <f t="shared" ca="1" si="11"/>
        <v>9.5917951704102597E-2</v>
      </c>
      <c r="K116" s="1">
        <f t="shared" ca="1" si="11"/>
        <v>-8.8011640142300843E-3</v>
      </c>
      <c r="L116" s="1">
        <f t="shared" ca="1" si="11"/>
        <v>-1.2054443805337323E-2</v>
      </c>
      <c r="M116" s="1">
        <f t="shared" ca="1" si="11"/>
        <v>2.7400298031321647E-2</v>
      </c>
      <c r="N116" s="1">
        <f t="shared" ca="1" si="11"/>
        <v>0.14330403423781207</v>
      </c>
      <c r="O116" s="1">
        <f t="shared" ca="1" si="11"/>
        <v>0.20918251885442712</v>
      </c>
      <c r="P116" s="1">
        <f t="shared" ca="1" si="11"/>
        <v>0.11067524210276991</v>
      </c>
      <c r="Q116" s="1">
        <f t="shared" ca="1" si="11"/>
        <v>3.5102989260027598E-2</v>
      </c>
      <c r="R116" s="1">
        <f t="shared" ca="1" si="11"/>
        <v>4.5411238391856394E-2</v>
      </c>
      <c r="S116" s="1">
        <f t="shared" ca="1" si="11"/>
        <v>3.5586178873901309E-2</v>
      </c>
      <c r="T116" s="1">
        <f t="shared" ca="1" si="11"/>
        <v>-1.9100011650855619E-3</v>
      </c>
      <c r="U116" s="1">
        <f t="shared" ca="1" si="11"/>
        <v>3.7844108710376183E-2</v>
      </c>
      <c r="V116" s="1">
        <f t="shared" ca="1" si="15"/>
        <v>9.9033018466065839E-2</v>
      </c>
      <c r="W116" s="1">
        <f t="shared" ca="1" si="16"/>
        <v>0.10222876068597794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6.257699438139612E-2</v>
      </c>
      <c r="E117" s="1">
        <f t="shared" ca="1" si="13"/>
        <v>1.2239235651090791E-3</v>
      </c>
      <c r="F117" s="1">
        <f t="shared" ca="1" si="14"/>
        <v>-4.7931217968962506E-2</v>
      </c>
      <c r="G117" s="1">
        <f t="shared" ca="1" si="10"/>
        <v>0.12532150603895184</v>
      </c>
      <c r="H117" s="1">
        <f t="shared" ca="1" si="10"/>
        <v>0.36233863198843502</v>
      </c>
      <c r="I117" s="1">
        <f t="shared" ca="1" si="11"/>
        <v>0.24013233294104799</v>
      </c>
      <c r="J117" s="1">
        <f t="shared" ca="1" si="11"/>
        <v>8.5302422988890417E-2</v>
      </c>
      <c r="K117" s="1">
        <f t="shared" ca="1" si="11"/>
        <v>3.8900234097587263E-2</v>
      </c>
      <c r="L117" s="1">
        <f t="shared" ca="1" si="11"/>
        <v>6.846778685201739E-2</v>
      </c>
      <c r="M117" s="1">
        <f t="shared" ca="1" si="11"/>
        <v>0.11499883937989744</v>
      </c>
      <c r="N117" s="1">
        <f t="shared" ca="1" si="11"/>
        <v>0.15830681636998858</v>
      </c>
      <c r="O117" s="1">
        <f t="shared" ca="1" si="11"/>
        <v>0.11320699213241314</v>
      </c>
      <c r="P117" s="1">
        <f t="shared" ca="1" si="11"/>
        <v>7.5215852159025084E-2</v>
      </c>
      <c r="Q117" s="1">
        <f t="shared" ca="1" si="11"/>
        <v>4.4324580614045615E-2</v>
      </c>
      <c r="R117" s="1">
        <f t="shared" ca="1" si="11"/>
        <v>4.4134280328195054E-3</v>
      </c>
      <c r="S117" s="1">
        <f t="shared" ca="1" si="11"/>
        <v>2.0224394368211294E-2</v>
      </c>
      <c r="T117" s="1">
        <f t="shared" ca="1" si="11"/>
        <v>5.7441726849875994E-2</v>
      </c>
      <c r="U117" s="1">
        <f t="shared" ca="1" si="11"/>
        <v>3.1235804758005793E-2</v>
      </c>
      <c r="V117" s="1">
        <f t="shared" ca="1" si="15"/>
        <v>-4.0929842796523952E-2</v>
      </c>
      <c r="W117" s="1">
        <f t="shared" ca="1" si="16"/>
        <v>-8.35507757114137E-2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-5.4913357835371024E-3</v>
      </c>
      <c r="E118" s="1">
        <f t="shared" ca="1" si="13"/>
        <v>-3.0099627236180496E-2</v>
      </c>
      <c r="F118" s="1">
        <f t="shared" ca="1" si="14"/>
        <v>9.1926298519244054E-2</v>
      </c>
      <c r="G118" s="1">
        <f t="shared" ca="1" si="10"/>
        <v>0.3128921970414873</v>
      </c>
      <c r="H118" s="1">
        <f t="shared" ca="1" si="10"/>
        <v>0.48524165332211577</v>
      </c>
      <c r="I118" s="1">
        <f t="shared" ca="1" si="11"/>
        <v>0.31683272483368619</v>
      </c>
      <c r="J118" s="1">
        <f t="shared" ca="1" si="11"/>
        <v>0.110279296867379</v>
      </c>
      <c r="K118" s="1">
        <f t="shared" ca="1" si="11"/>
        <v>3.9239286084456905E-2</v>
      </c>
      <c r="L118" s="1">
        <f t="shared" ca="1" si="11"/>
        <v>6.9745400458171861E-2</v>
      </c>
      <c r="M118" s="1">
        <f t="shared" ca="1" si="11"/>
        <v>0.12457901530040671</v>
      </c>
      <c r="N118" s="1">
        <f t="shared" ca="1" si="11"/>
        <v>0.15592290327386576</v>
      </c>
      <c r="O118" s="1">
        <f t="shared" ca="1" si="11"/>
        <v>9.1482348342443134E-2</v>
      </c>
      <c r="P118" s="1">
        <f t="shared" ca="1" si="11"/>
        <v>4.2724975418222032E-2</v>
      </c>
      <c r="Q118" s="1">
        <f t="shared" ca="1" si="11"/>
        <v>2.8908550445710259E-2</v>
      </c>
      <c r="R118" s="1">
        <f t="shared" ca="1" si="11"/>
        <v>-2.4992650867694116E-3</v>
      </c>
      <c r="S118" s="1">
        <f t="shared" ca="1" si="11"/>
        <v>5.2397474087606609E-2</v>
      </c>
      <c r="T118" s="1">
        <f t="shared" ca="1" si="11"/>
        <v>0.16170068630605178</v>
      </c>
      <c r="U118" s="1">
        <f t="shared" ca="1" si="11"/>
        <v>0.13342806328960991</v>
      </c>
      <c r="V118" s="1">
        <f t="shared" ca="1" si="15"/>
        <v>4.2048121260474934E-2</v>
      </c>
      <c r="W118" s="1">
        <f t="shared" ca="1" si="16"/>
        <v>-1.0688827187422117E-3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9.1434332647094205E-2</v>
      </c>
      <c r="E119" s="1">
        <f t="shared" ca="1" si="13"/>
        <v>9.8131625949753803E-2</v>
      </c>
      <c r="F119" s="1">
        <f t="shared" ca="1" si="14"/>
        <v>0.17046960809134851</v>
      </c>
      <c r="G119" s="1">
        <f t="shared" ca="1" si="10"/>
        <v>0.37772443761322966</v>
      </c>
      <c r="H119" s="1">
        <f t="shared" ca="1" si="10"/>
        <v>0.56487782515398322</v>
      </c>
      <c r="I119" s="1">
        <f t="shared" ca="1" si="11"/>
        <v>0.34896044289857836</v>
      </c>
      <c r="J119" s="1">
        <f t="shared" ca="1" si="11"/>
        <v>0.11670820416096954</v>
      </c>
      <c r="K119" s="1">
        <f t="shared" ca="1" si="11"/>
        <v>3.547533923062255E-2</v>
      </c>
      <c r="L119" s="1">
        <f t="shared" ca="1" si="11"/>
        <v>3.1415606080802121E-2</v>
      </c>
      <c r="M119" s="1">
        <f t="shared" ca="1" si="11"/>
        <v>7.5356998134716385E-2</v>
      </c>
      <c r="N119" s="1">
        <f t="shared" ca="1" si="11"/>
        <v>8.5840545550587261E-2</v>
      </c>
      <c r="O119" s="1">
        <f t="shared" ca="1" si="11"/>
        <v>3.5130832917605173E-2</v>
      </c>
      <c r="P119" s="1">
        <f t="shared" ca="1" si="11"/>
        <v>-1.1438030311962879E-2</v>
      </c>
      <c r="Q119" s="1">
        <f t="shared" ca="1" si="11"/>
        <v>-1.6815467286325915E-2</v>
      </c>
      <c r="R119" s="1">
        <f t="shared" ca="1" si="11"/>
        <v>1.0555104874694118E-2</v>
      </c>
      <c r="S119" s="1">
        <f t="shared" ca="1" si="11"/>
        <v>8.2761379324518103E-2</v>
      </c>
      <c r="T119" s="1">
        <f t="shared" ca="1" si="11"/>
        <v>0.13338056413766333</v>
      </c>
      <c r="U119" s="1">
        <f t="shared" ca="1" si="11"/>
        <v>0.13244849181070056</v>
      </c>
      <c r="V119" s="1">
        <f t="shared" ca="1" si="15"/>
        <v>8.9324121344204782E-2</v>
      </c>
      <c r="W119" s="1">
        <f t="shared" ca="1" si="16"/>
        <v>4.5208718954583844E-2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9.800930205895135E-2</v>
      </c>
      <c r="E120" s="1">
        <f t="shared" ca="1" si="13"/>
        <v>6.6225964325832887E-2</v>
      </c>
      <c r="F120" s="1">
        <f t="shared" ca="1" si="14"/>
        <v>7.1612112447632492E-2</v>
      </c>
      <c r="G120" s="1">
        <f t="shared" ca="1" si="10"/>
        <v>0.25618993363208237</v>
      </c>
      <c r="H120" s="1">
        <f t="shared" ca="1" si="10"/>
        <v>0.43345358629379377</v>
      </c>
      <c r="I120" s="1">
        <f t="shared" ca="1" si="11"/>
        <v>0.27282910463383947</v>
      </c>
      <c r="J120" s="1">
        <f t="shared" ca="1" si="11"/>
        <v>6.9905959025462081E-2</v>
      </c>
      <c r="K120" s="1">
        <f t="shared" ca="1" si="11"/>
        <v>-2.9953077703087538E-2</v>
      </c>
      <c r="L120" s="1">
        <f t="shared" ca="1" si="11"/>
        <v>-4.6019757262071012E-2</v>
      </c>
      <c r="M120" s="1">
        <f t="shared" ca="1" si="11"/>
        <v>2.9662711860095104E-2</v>
      </c>
      <c r="N120" s="1">
        <f t="shared" ca="1" si="11"/>
        <v>0.11398418921587561</v>
      </c>
      <c r="O120" s="1">
        <f t="shared" ca="1" si="11"/>
        <v>3.2225454469478262E-2</v>
      </c>
      <c r="P120" s="1">
        <f t="shared" ca="1" si="11"/>
        <v>-5.3340805969014117E-2</v>
      </c>
      <c r="Q120" s="1">
        <f t="shared" ca="1" si="11"/>
        <v>2.5314195407252389E-3</v>
      </c>
      <c r="R120" s="1">
        <f t="shared" ca="1" si="11"/>
        <v>9.0664210226255135E-2</v>
      </c>
      <c r="S120" s="1">
        <f t="shared" ca="1" si="11"/>
        <v>0.15676207166644462</v>
      </c>
      <c r="T120" s="1">
        <f t="shared" ca="1" si="11"/>
        <v>0.20549243640067108</v>
      </c>
      <c r="U120" s="1">
        <f t="shared" ca="1" si="11"/>
        <v>0.13916066543856193</v>
      </c>
      <c r="V120" s="1">
        <f t="shared" ca="1" si="15"/>
        <v>0.12585861903432666</v>
      </c>
      <c r="W120" s="1">
        <f t="shared" ca="1" si="16"/>
        <v>0.15890319843194187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-5.1916382507658669E-2</v>
      </c>
      <c r="E121" s="1">
        <f t="shared" ca="1" si="13"/>
        <v>2.042194388416942E-2</v>
      </c>
      <c r="F121" s="1">
        <f t="shared" ca="1" si="14"/>
        <v>0.12970157046747716</v>
      </c>
      <c r="G121" s="1">
        <f t="shared" ca="1" si="10"/>
        <v>0.25209831973769037</v>
      </c>
      <c r="H121" s="1">
        <f t="shared" ca="1" si="10"/>
        <v>0.31831039631896446</v>
      </c>
      <c r="I121" s="1">
        <f t="shared" ca="1" si="11"/>
        <v>0.14570046895209782</v>
      </c>
      <c r="J121" s="1">
        <f t="shared" ca="1" si="11"/>
        <v>-4.2391558450094787E-3</v>
      </c>
      <c r="K121" s="1">
        <f t="shared" ca="1" si="11"/>
        <v>-5.0771277114749415E-2</v>
      </c>
      <c r="L121" s="1">
        <f t="shared" ca="1" si="11"/>
        <v>-5.0449914230977652E-2</v>
      </c>
      <c r="M121" s="1">
        <f t="shared" ca="1" si="11"/>
        <v>1.3119929448446033E-3</v>
      </c>
      <c r="N121" s="1">
        <f t="shared" ca="1" si="11"/>
        <v>0.11120985003574665</v>
      </c>
      <c r="O121" s="1">
        <f t="shared" ca="1" si="11"/>
        <v>0.19150387468781208</v>
      </c>
      <c r="P121" s="1">
        <f t="shared" ca="1" si="11"/>
        <v>0.16185323493968604</v>
      </c>
      <c r="Q121" s="1">
        <f t="shared" ca="1" si="11"/>
        <v>8.6255221424616516E-2</v>
      </c>
      <c r="R121" s="1">
        <f t="shared" ca="1" si="11"/>
        <v>2.0466965825635029E-2</v>
      </c>
      <c r="S121" s="1">
        <f t="shared" ca="1" si="11"/>
        <v>-3.5725009366834981E-2</v>
      </c>
      <c r="T121" s="1">
        <f t="shared" ca="1" si="11"/>
        <v>-8.980753819201473E-2</v>
      </c>
      <c r="U121" s="1">
        <f t="shared" ca="1" si="11"/>
        <v>-3.7008073464776567E-2</v>
      </c>
      <c r="V121" s="1">
        <f t="shared" ca="1" si="15"/>
        <v>4.8892735633939879E-2</v>
      </c>
      <c r="W121" s="1">
        <f t="shared" ca="1" si="16"/>
        <v>9.8876905660613742E-3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8.662602550011585E-3</v>
      </c>
      <c r="E122" s="1">
        <f t="shared" ca="1" si="13"/>
        <v>2.428923811434017E-2</v>
      </c>
      <c r="F122" s="1">
        <f t="shared" ca="1" si="14"/>
        <v>7.8371775906790592E-2</v>
      </c>
      <c r="G122" s="1">
        <f t="shared" ca="1" si="10"/>
        <v>0.25724469513397918</v>
      </c>
      <c r="H122" s="1">
        <f t="shared" ca="1" si="10"/>
        <v>0.44790118469070545</v>
      </c>
      <c r="I122" s="1">
        <f t="shared" ca="1" si="11"/>
        <v>0.29190053288633722</v>
      </c>
      <c r="J122" s="1">
        <f t="shared" ca="1" si="11"/>
        <v>6.645007862313404E-2</v>
      </c>
      <c r="K122" s="1">
        <f t="shared" ca="1" si="11"/>
        <v>-3.0846223805564305E-2</v>
      </c>
      <c r="L122" s="1">
        <f t="shared" ca="1" si="11"/>
        <v>5.0443394111270743E-3</v>
      </c>
      <c r="M122" s="1">
        <f t="shared" ca="1" si="11"/>
        <v>0.12257215885945483</v>
      </c>
      <c r="N122" s="1">
        <f t="shared" ca="1" si="11"/>
        <v>0.19692649840668847</v>
      </c>
      <c r="O122" s="1">
        <f t="shared" ca="1" si="11"/>
        <v>0.11060214975685087</v>
      </c>
      <c r="P122" s="1">
        <f t="shared" ca="1" si="11"/>
        <v>3.2699753290815502E-2</v>
      </c>
      <c r="Q122" s="1">
        <f t="shared" ca="1" si="11"/>
        <v>2.7836776342079417E-2</v>
      </c>
      <c r="R122" s="1">
        <f t="shared" ca="1" si="11"/>
        <v>4.7228903031417593E-2</v>
      </c>
      <c r="S122" s="1">
        <f t="shared" ca="1" si="11"/>
        <v>7.7914674306763465E-2</v>
      </c>
      <c r="T122" s="1">
        <f t="shared" ca="1" si="11"/>
        <v>5.7093206527198612E-2</v>
      </c>
      <c r="U122" s="1">
        <f t="shared" ca="1" si="11"/>
        <v>-1.3196320863830763E-2</v>
      </c>
      <c r="V122" s="1">
        <f t="shared" ca="1" si="15"/>
        <v>-4.9083532272701645E-2</v>
      </c>
      <c r="W122" s="1">
        <f t="shared" ca="1" si="16"/>
        <v>-4.8159475384405806E-2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0.19114716999167222</v>
      </c>
      <c r="E123" s="1">
        <f t="shared" ca="1" si="13"/>
        <v>0.10293762868041846</v>
      </c>
      <c r="F123" s="1">
        <f t="shared" ca="1" si="14"/>
        <v>5.5867231106868656E-2</v>
      </c>
      <c r="G123" s="1">
        <f t="shared" ca="1" si="10"/>
        <v>0.13585670346421125</v>
      </c>
      <c r="H123" s="1">
        <f t="shared" ca="1" si="10"/>
        <v>0.24214121964196472</v>
      </c>
      <c r="I123" s="1">
        <f t="shared" ca="1" si="11"/>
        <v>0.17731407358545076</v>
      </c>
      <c r="J123" s="1">
        <f t="shared" ca="1" si="11"/>
        <v>0.13366187832076887</v>
      </c>
      <c r="K123" s="1">
        <f t="shared" ca="1" si="11"/>
        <v>0.13496726029749664</v>
      </c>
      <c r="L123" s="1">
        <f t="shared" ca="1" si="11"/>
        <v>0.10322794057305251</v>
      </c>
      <c r="M123" s="1">
        <f t="shared" ca="1" si="11"/>
        <v>0.11813469535524461</v>
      </c>
      <c r="N123" s="1">
        <f t="shared" ca="1" si="11"/>
        <v>0.18264640911467309</v>
      </c>
      <c r="O123" s="1">
        <f t="shared" ca="1" si="11"/>
        <v>0.11462941937400799</v>
      </c>
      <c r="P123" s="1">
        <f t="shared" ca="1" si="11"/>
        <v>1.1760673972849578E-2</v>
      </c>
      <c r="Q123" s="1">
        <f t="shared" ca="1" si="11"/>
        <v>-2.5239222375367871E-2</v>
      </c>
      <c r="R123" s="1">
        <f t="shared" ca="1" si="11"/>
        <v>-6.1458813128956462E-4</v>
      </c>
      <c r="S123" s="1">
        <f t="shared" ca="1" si="11"/>
        <v>6.0649934295243013E-2</v>
      </c>
      <c r="T123" s="1">
        <f t="shared" ca="1" si="11"/>
        <v>0.12915240483322735</v>
      </c>
      <c r="U123" s="1">
        <f t="shared" ca="1" si="11"/>
        <v>0.11319427274164465</v>
      </c>
      <c r="V123" s="1">
        <f t="shared" ca="1" si="15"/>
        <v>4.3878773520435517E-2</v>
      </c>
      <c r="W123" s="1">
        <f t="shared" ca="1" si="16"/>
        <v>-2.7401482888731077E-3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0.13029691362786192</v>
      </c>
      <c r="E124" s="1">
        <f t="shared" ca="1" si="13"/>
        <v>0.16450351234548588</v>
      </c>
      <c r="F124" s="1">
        <f t="shared" ca="1" si="14"/>
        <v>0.22814442035302435</v>
      </c>
      <c r="G124" s="1">
        <f t="shared" ca="1" si="10"/>
        <v>0.3794679712293571</v>
      </c>
      <c r="H124" s="1">
        <f t="shared" ca="1" si="10"/>
        <v>0.55813639336570564</v>
      </c>
      <c r="I124" s="1">
        <f t="shared" ca="1" si="11"/>
        <v>0.4087229225788892</v>
      </c>
      <c r="J124" s="1">
        <f t="shared" ca="1" si="11"/>
        <v>0.1705988109689574</v>
      </c>
      <c r="K124" s="1">
        <f t="shared" ca="1" si="11"/>
        <v>3.8752315321945154E-2</v>
      </c>
      <c r="L124" s="1">
        <f t="shared" ca="1" si="11"/>
        <v>2.7781516364494874E-2</v>
      </c>
      <c r="M124" s="1">
        <f t="shared" ca="1" si="11"/>
        <v>8.0569969651313203E-2</v>
      </c>
      <c r="N124" s="1">
        <f t="shared" ca="1" si="11"/>
        <v>0.13368757126826317</v>
      </c>
      <c r="O124" s="1">
        <f t="shared" ca="1" si="11"/>
        <v>0.17391549346374846</v>
      </c>
      <c r="P124" s="1">
        <f t="shared" ca="1" si="11"/>
        <v>0.16064563504826329</v>
      </c>
      <c r="Q124" s="1">
        <f t="shared" ca="1" si="11"/>
        <v>0.12017816424891728</v>
      </c>
      <c r="R124" s="1">
        <f t="shared" ca="1" si="11"/>
        <v>9.0262295977437484E-2</v>
      </c>
      <c r="S124" s="1">
        <f t="shared" ca="1" si="11"/>
        <v>0.10088453398888179</v>
      </c>
      <c r="T124" s="1">
        <f t="shared" ca="1" si="11"/>
        <v>7.8735318392879963E-2</v>
      </c>
      <c r="U124" s="1">
        <f t="shared" ca="1" si="11"/>
        <v>5.7402246136191326E-2</v>
      </c>
      <c r="V124" s="1">
        <f t="shared" ca="1" si="15"/>
        <v>3.7511305663295517E-2</v>
      </c>
      <c r="W124" s="1">
        <f t="shared" ca="1" si="16"/>
        <v>2.9164614625342429E-2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2.7662906994767037E-2</v>
      </c>
      <c r="E125" s="1">
        <f t="shared" ca="1" si="13"/>
        <v>5.6155136711655923E-2</v>
      </c>
      <c r="F125" s="1">
        <f t="shared" ca="1" si="14"/>
        <v>7.0735502768436195E-2</v>
      </c>
      <c r="G125" s="1">
        <f t="shared" ca="1" si="10"/>
        <v>0.21847083286839103</v>
      </c>
      <c r="H125" s="1">
        <f t="shared" ca="1" si="10"/>
        <v>0.41645965354329384</v>
      </c>
      <c r="I125" s="1">
        <f t="shared" ca="1" si="11"/>
        <v>0.31768686127724677</v>
      </c>
      <c r="J125" s="1">
        <f t="shared" ca="1" si="11"/>
        <v>0.14393028549889139</v>
      </c>
      <c r="K125" s="1">
        <f t="shared" ca="1" si="11"/>
        <v>1.6470386484076914E-2</v>
      </c>
      <c r="L125" s="1">
        <f t="shared" ca="1" si="11"/>
        <v>1.3128390633400367E-2</v>
      </c>
      <c r="M125" s="1">
        <f t="shared" ca="1" si="11"/>
        <v>0.14990716496774198</v>
      </c>
      <c r="N125" s="1">
        <f t="shared" ca="1" si="11"/>
        <v>0.28796190241318231</v>
      </c>
      <c r="O125" s="1">
        <f t="shared" ca="1" si="11"/>
        <v>0.20503296103220153</v>
      </c>
      <c r="P125" s="1">
        <f t="shared" ca="1" si="11"/>
        <v>7.1605012217797498E-2</v>
      </c>
      <c r="Q125" s="1">
        <f t="shared" ca="1" si="11"/>
        <v>2.1577314192303639E-2</v>
      </c>
      <c r="R125" s="1">
        <f t="shared" ca="1" si="11"/>
        <v>-1.9296346339672615E-2</v>
      </c>
      <c r="S125" s="1">
        <f t="shared" ca="1" si="11"/>
        <v>-3.4539944866945539E-2</v>
      </c>
      <c r="T125" s="1">
        <f t="shared" ca="1" si="11"/>
        <v>-3.0413425085245996E-4</v>
      </c>
      <c r="U125" s="1">
        <f t="shared" ca="1" si="11"/>
        <v>-5.7718368259050013E-3</v>
      </c>
      <c r="V125" s="1">
        <f t="shared" ca="1" si="15"/>
        <v>-3.2695282311807024E-2</v>
      </c>
      <c r="W125" s="1">
        <f t="shared" ca="1" si="16"/>
        <v>-7.7406836348213196E-3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-2.3934333466214926E-2</v>
      </c>
      <c r="E126" s="1">
        <f t="shared" ca="1" si="13"/>
        <v>-2.5853327475991027E-2</v>
      </c>
      <c r="F126" s="1">
        <f t="shared" ca="1" si="14"/>
        <v>6.658108071281213E-2</v>
      </c>
      <c r="G126" s="1">
        <f t="shared" ca="1" si="10"/>
        <v>0.24028069642841227</v>
      </c>
      <c r="H126" s="1">
        <f t="shared" ca="1" si="10"/>
        <v>0.34761806673222628</v>
      </c>
      <c r="I126" s="1">
        <f t="shared" ca="1" si="11"/>
        <v>0.17113936210207689</v>
      </c>
      <c r="J126" s="1">
        <f t="shared" ca="1" si="11"/>
        <v>-1.5482911334830939E-2</v>
      </c>
      <c r="K126" s="1">
        <f t="shared" ca="1" si="11"/>
        <v>-4.3268278074742768E-2</v>
      </c>
      <c r="L126" s="1">
        <f t="shared" ca="1" si="11"/>
        <v>6.1706577130970263E-3</v>
      </c>
      <c r="M126" s="1">
        <f t="shared" ca="1" si="11"/>
        <v>1.8884235001647008E-2</v>
      </c>
      <c r="N126" s="1">
        <f t="shared" ca="1" si="11"/>
        <v>-9.2149639671949661E-3</v>
      </c>
      <c r="O126" s="1">
        <f t="shared" ca="1" si="11"/>
        <v>-5.5993787166121786E-2</v>
      </c>
      <c r="P126" s="1">
        <f t="shared" ca="1" si="11"/>
        <v>-8.3605511764491464E-2</v>
      </c>
      <c r="Q126" s="1">
        <f t="shared" ca="1" si="11"/>
        <v>-5.672927002377446E-2</v>
      </c>
      <c r="R126" s="1">
        <f t="shared" ca="1" si="11"/>
        <v>-1.2550030373231436E-2</v>
      </c>
      <c r="S126" s="1">
        <f t="shared" ca="1" si="11"/>
        <v>1.7746878460311182E-2</v>
      </c>
      <c r="T126" s="1">
        <f t="shared" ca="1" si="11"/>
        <v>1.6952706458646737E-2</v>
      </c>
      <c r="U126" s="1">
        <f t="shared" ca="1" si="11"/>
        <v>-2.5517986214931353E-2</v>
      </c>
      <c r="V126" s="1">
        <f t="shared" ca="1" si="15"/>
        <v>-5.1738302886656838E-2</v>
      </c>
      <c r="W126" s="1">
        <f t="shared" ca="1" si="16"/>
        <v>-4.0111643082009429E-2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-1.2926506827607609E-3</v>
      </c>
      <c r="E127" s="1">
        <f t="shared" ca="1" si="13"/>
        <v>4.8791739294080802E-2</v>
      </c>
      <c r="F127" s="1">
        <f t="shared" ca="1" si="14"/>
        <v>8.5944191442297702E-2</v>
      </c>
      <c r="G127" s="1">
        <f t="shared" ca="1" si="14"/>
        <v>0.20806883473948651</v>
      </c>
      <c r="H127" s="1">
        <f t="shared" ca="1" si="14"/>
        <v>0.38575115275564725</v>
      </c>
      <c r="I127" s="1">
        <f t="shared" ca="1" si="14"/>
        <v>0.27463628830819936</v>
      </c>
      <c r="J127" s="1">
        <f t="shared" ca="1" si="14"/>
        <v>6.1550044168290498E-2</v>
      </c>
      <c r="K127" s="1">
        <f t="shared" ca="1" si="14"/>
        <v>-5.5417318555120644E-2</v>
      </c>
      <c r="L127" s="1">
        <f t="shared" ca="1" si="14"/>
        <v>-3.0682955801504236E-2</v>
      </c>
      <c r="M127" s="1">
        <f t="shared" ca="1" si="14"/>
        <v>-1.1953188073073897E-3</v>
      </c>
      <c r="N127" s="1">
        <f t="shared" ca="1" si="14"/>
        <v>1.8757160220536539E-2</v>
      </c>
      <c r="O127" s="1">
        <f t="shared" ca="1" si="14"/>
        <v>4.2034868806799977E-2</v>
      </c>
      <c r="P127" s="1">
        <f t="shared" ca="1" si="14"/>
        <v>4.8769776795717874E-2</v>
      </c>
      <c r="Q127" s="1">
        <f t="shared" ca="1" si="14"/>
        <v>8.8532965917565345E-3</v>
      </c>
      <c r="R127" s="1">
        <f t="shared" ca="1" si="14"/>
        <v>-8.6169611411721775E-4</v>
      </c>
      <c r="S127" s="1">
        <f t="shared" ca="1" si="14"/>
        <v>1.4485269806746864E-2</v>
      </c>
      <c r="T127" s="1">
        <f t="shared" ca="1" si="14"/>
        <v>1.5306040663444464E-2</v>
      </c>
      <c r="U127" s="1">
        <f t="shared" ca="1" si="14"/>
        <v>4.3288261387535902E-3</v>
      </c>
      <c r="V127" s="1">
        <f t="shared" ca="1" si="15"/>
        <v>2.4240456592469466E-2</v>
      </c>
      <c r="W127" s="1">
        <f t="shared" ca="1" si="16"/>
        <v>8.7094852217175264E-2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-7.9877032595241801E-2</v>
      </c>
      <c r="E128" s="1">
        <f t="shared" ca="1" si="13"/>
        <v>-2.7964801777850792E-2</v>
      </c>
      <c r="F128" s="1">
        <f t="shared" ref="F128:U143" ca="1" si="17">(F78+0.6*(G78+E78)+0.15*(D78+H78))/(1+2*0.6+2*0.15)</f>
        <v>6.2270542999716273E-2</v>
      </c>
      <c r="G128" s="1">
        <f t="shared" ca="1" si="17"/>
        <v>0.19414325188980805</v>
      </c>
      <c r="H128" s="1">
        <f t="shared" ca="1" si="17"/>
        <v>0.29486005371478213</v>
      </c>
      <c r="I128" s="1">
        <f t="shared" ca="1" si="17"/>
        <v>0.23725169462370874</v>
      </c>
      <c r="J128" s="1">
        <f t="shared" ca="1" si="17"/>
        <v>0.16883408320153698</v>
      </c>
      <c r="K128" s="1">
        <f t="shared" ca="1" si="17"/>
        <v>0.10699300690848021</v>
      </c>
      <c r="L128" s="1">
        <f t="shared" ca="1" si="17"/>
        <v>2.8395530733331585E-2</v>
      </c>
      <c r="M128" s="1">
        <f t="shared" ca="1" si="17"/>
        <v>7.7764510033463967E-4</v>
      </c>
      <c r="N128" s="1">
        <f t="shared" ca="1" si="17"/>
        <v>2.9564908571974975E-2</v>
      </c>
      <c r="O128" s="1">
        <f t="shared" ca="1" si="17"/>
        <v>7.8754255940994791E-2</v>
      </c>
      <c r="P128" s="1">
        <f t="shared" ca="1" si="17"/>
        <v>9.2638740313541038E-2</v>
      </c>
      <c r="Q128" s="1">
        <f t="shared" ca="1" si="17"/>
        <v>7.3014476676607182E-2</v>
      </c>
      <c r="R128" s="1">
        <f t="shared" ca="1" si="17"/>
        <v>6.0477531049261388E-2</v>
      </c>
      <c r="S128" s="1">
        <f t="shared" ca="1" si="17"/>
        <v>3.681948651914875E-2</v>
      </c>
      <c r="T128" s="1">
        <f t="shared" ca="1" si="17"/>
        <v>-5.3140335187960037E-3</v>
      </c>
      <c r="U128" s="1">
        <f t="shared" ca="1" si="17"/>
        <v>-1.9221524105046163E-2</v>
      </c>
      <c r="V128" s="1">
        <f t="shared" ca="1" si="15"/>
        <v>2.6749208674627874E-2</v>
      </c>
      <c r="W128" s="1">
        <f t="shared" ca="1" si="16"/>
        <v>9.1539306502854564E-2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-1.140831180133214E-2</v>
      </c>
      <c r="E129" s="1">
        <f t="shared" ca="1" si="13"/>
        <v>-3.328645968994294E-2</v>
      </c>
      <c r="F129" s="1">
        <f t="shared" ca="1" si="17"/>
        <v>-1.0243313419079169E-2</v>
      </c>
      <c r="G129" s="1">
        <f t="shared" ca="1" si="17"/>
        <v>0.18093732403436152</v>
      </c>
      <c r="H129" s="1">
        <f t="shared" ca="1" si="17"/>
        <v>0.3848450053520035</v>
      </c>
      <c r="I129" s="1">
        <f t="shared" ca="1" si="17"/>
        <v>0.26817872697124046</v>
      </c>
      <c r="J129" s="1">
        <f t="shared" ca="1" si="17"/>
        <v>0.11641254934631298</v>
      </c>
      <c r="K129" s="1">
        <f t="shared" ca="1" si="17"/>
        <v>2.9758667738249804E-2</v>
      </c>
      <c r="L129" s="1">
        <f t="shared" ca="1" si="17"/>
        <v>1.0962156070331117E-2</v>
      </c>
      <c r="M129" s="1">
        <f t="shared" ca="1" si="17"/>
        <v>2.4932476475027193E-2</v>
      </c>
      <c r="N129" s="1">
        <f t="shared" ca="1" si="17"/>
        <v>5.5148675483798218E-2</v>
      </c>
      <c r="O129" s="1">
        <f t="shared" ca="1" si="17"/>
        <v>6.5647785604650705E-2</v>
      </c>
      <c r="P129" s="1">
        <f t="shared" ca="1" si="17"/>
        <v>7.0199263742491455E-2</v>
      </c>
      <c r="Q129" s="1">
        <f t="shared" ca="1" si="17"/>
        <v>7.722905565377193E-2</v>
      </c>
      <c r="R129" s="1">
        <f t="shared" ca="1" si="17"/>
        <v>0.10961934665377052</v>
      </c>
      <c r="S129" s="1">
        <f t="shared" ca="1" si="17"/>
        <v>9.682509644875853E-2</v>
      </c>
      <c r="T129" s="1">
        <f t="shared" ca="1" si="17"/>
        <v>9.4557754028782776E-2</v>
      </c>
      <c r="U129" s="1">
        <f t="shared" ca="1" si="17"/>
        <v>0.13982379996193944</v>
      </c>
      <c r="V129" s="1">
        <f t="shared" ca="1" si="15"/>
        <v>0.18910380200075277</v>
      </c>
      <c r="W129" s="1">
        <f t="shared" ca="1" si="16"/>
        <v>0.14430564026588252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2.1407460530031347E-3</v>
      </c>
      <c r="E130" s="1">
        <f t="shared" ca="1" si="13"/>
        <v>7.9365945698201767E-2</v>
      </c>
      <c r="F130" s="1">
        <f t="shared" ca="1" si="17"/>
        <v>0.10934368701642778</v>
      </c>
      <c r="G130" s="1">
        <f t="shared" ca="1" si="17"/>
        <v>0.21056707931989935</v>
      </c>
      <c r="H130" s="1">
        <f t="shared" ca="1" si="17"/>
        <v>0.31643280513733107</v>
      </c>
      <c r="I130" s="1">
        <f t="shared" ca="1" si="17"/>
        <v>0.20142703365406861</v>
      </c>
      <c r="J130" s="1">
        <f t="shared" ca="1" si="17"/>
        <v>8.3155812606481014E-2</v>
      </c>
      <c r="K130" s="1">
        <f t="shared" ca="1" si="17"/>
        <v>8.5013388253511374E-2</v>
      </c>
      <c r="L130" s="1">
        <f t="shared" ca="1" si="17"/>
        <v>8.9394540301412168E-2</v>
      </c>
      <c r="M130" s="1">
        <f t="shared" ca="1" si="17"/>
        <v>6.8454896228852438E-2</v>
      </c>
      <c r="N130" s="1">
        <f t="shared" ca="1" si="17"/>
        <v>6.4659023236848676E-2</v>
      </c>
      <c r="O130" s="1">
        <f t="shared" ca="1" si="17"/>
        <v>5.2017550449212926E-2</v>
      </c>
      <c r="P130" s="1">
        <f t="shared" ca="1" si="17"/>
        <v>1.6051047071064924E-2</v>
      </c>
      <c r="Q130" s="1">
        <f t="shared" ca="1" si="17"/>
        <v>2.8551352667227498E-3</v>
      </c>
      <c r="R130" s="1">
        <f t="shared" ca="1" si="17"/>
        <v>7.3738905074662478E-2</v>
      </c>
      <c r="S130" s="1">
        <f t="shared" ca="1" si="17"/>
        <v>0.10446851284015257</v>
      </c>
      <c r="T130" s="1">
        <f t="shared" ca="1" si="17"/>
        <v>5.6717266388014498E-2</v>
      </c>
      <c r="U130" s="1">
        <f t="shared" ca="1" si="17"/>
        <v>-2.509105927536116E-2</v>
      </c>
      <c r="V130" s="1">
        <f t="shared" ca="1" si="15"/>
        <v>-7.572394947067658E-2</v>
      </c>
      <c r="W130" s="1">
        <f t="shared" ca="1" si="16"/>
        <v>-4.9606030581526135E-2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-9.8912459998443808E-3</v>
      </c>
      <c r="E131" s="1">
        <f t="shared" ca="1" si="13"/>
        <v>1.3206935423715337E-2</v>
      </c>
      <c r="F131" s="1">
        <f t="shared" ca="1" si="17"/>
        <v>0.10196842439205753</v>
      </c>
      <c r="G131" s="1">
        <f t="shared" ca="1" si="17"/>
        <v>0.29828924437887144</v>
      </c>
      <c r="H131" s="1">
        <f t="shared" ca="1" si="17"/>
        <v>0.46834425501123933</v>
      </c>
      <c r="I131" s="1">
        <f t="shared" ca="1" si="17"/>
        <v>0.28641934327818785</v>
      </c>
      <c r="J131" s="1">
        <f t="shared" ca="1" si="17"/>
        <v>4.9593850086430628E-2</v>
      </c>
      <c r="K131" s="1">
        <f t="shared" ca="1" si="17"/>
        <v>-7.2578415562045168E-2</v>
      </c>
      <c r="L131" s="1">
        <f t="shared" ca="1" si="17"/>
        <v>-7.9318549710025527E-2</v>
      </c>
      <c r="M131" s="1">
        <f t="shared" ca="1" si="17"/>
        <v>-3.8423035824974069E-2</v>
      </c>
      <c r="N131" s="1">
        <f t="shared" ca="1" si="17"/>
        <v>-3.8614531952376407E-3</v>
      </c>
      <c r="O131" s="1">
        <f t="shared" ca="1" si="17"/>
        <v>4.405298680621352E-3</v>
      </c>
      <c r="P131" s="1">
        <f t="shared" ca="1" si="17"/>
        <v>2.8479781966466729E-2</v>
      </c>
      <c r="Q131" s="1">
        <f t="shared" ca="1" si="17"/>
        <v>6.4353596455712148E-2</v>
      </c>
      <c r="R131" s="1">
        <f t="shared" ca="1" si="17"/>
        <v>7.9308608522350207E-2</v>
      </c>
      <c r="S131" s="1">
        <f t="shared" ca="1" si="17"/>
        <v>4.9729013102362461E-2</v>
      </c>
      <c r="T131" s="1">
        <f t="shared" ca="1" si="17"/>
        <v>6.3899463074393995E-2</v>
      </c>
      <c r="U131" s="1">
        <f t="shared" ca="1" si="17"/>
        <v>0.18108008209865364</v>
      </c>
      <c r="V131" s="1">
        <f t="shared" ca="1" si="15"/>
        <v>0.30057755119747187</v>
      </c>
      <c r="W131" s="1">
        <f t="shared" ca="1" si="16"/>
        <v>0.22565044797561282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-0.14427156010446679</v>
      </c>
      <c r="E132" s="1">
        <f t="shared" ca="1" si="13"/>
        <v>-9.6973181308980819E-2</v>
      </c>
      <c r="F132" s="1">
        <f t="shared" ca="1" si="17"/>
        <v>-2.2480034803704342E-2</v>
      </c>
      <c r="G132" s="1">
        <f t="shared" ca="1" si="17"/>
        <v>0.19464579941476803</v>
      </c>
      <c r="H132" s="1">
        <f t="shared" ca="1" si="17"/>
        <v>0.42528255059611791</v>
      </c>
      <c r="I132" s="1">
        <f t="shared" ca="1" si="17"/>
        <v>0.28055309937766842</v>
      </c>
      <c r="J132" s="1">
        <f t="shared" ca="1" si="17"/>
        <v>4.8179748913687467E-2</v>
      </c>
      <c r="K132" s="1">
        <f t="shared" ca="1" si="17"/>
        <v>-2.7667993861969619E-2</v>
      </c>
      <c r="L132" s="1">
        <f t="shared" ca="1" si="17"/>
        <v>3.0387461753676293E-2</v>
      </c>
      <c r="M132" s="1">
        <f t="shared" ca="1" si="17"/>
        <v>8.0543725484792453E-2</v>
      </c>
      <c r="N132" s="1">
        <f t="shared" ca="1" si="17"/>
        <v>3.0271304483811788E-2</v>
      </c>
      <c r="O132" s="1">
        <f t="shared" ca="1" si="17"/>
        <v>-3.5845844495697221E-2</v>
      </c>
      <c r="P132" s="1">
        <f t="shared" ca="1" si="17"/>
        <v>-3.0980364247401526E-2</v>
      </c>
      <c r="Q132" s="1">
        <f t="shared" ca="1" si="17"/>
        <v>-1.0194939996840822E-2</v>
      </c>
      <c r="R132" s="1">
        <f t="shared" ca="1" si="17"/>
        <v>-1.6759429807073657E-2</v>
      </c>
      <c r="S132" s="1">
        <f t="shared" ca="1" si="17"/>
        <v>-9.1356009839612846E-3</v>
      </c>
      <c r="T132" s="1">
        <f t="shared" ca="1" si="17"/>
        <v>-6.4671787452488666E-3</v>
      </c>
      <c r="U132" s="1">
        <f t="shared" ca="1" si="17"/>
        <v>2.8254294536640058E-2</v>
      </c>
      <c r="V132" s="1">
        <f t="shared" ca="1" si="15"/>
        <v>6.6077231393450661E-2</v>
      </c>
      <c r="W132" s="1">
        <f t="shared" ca="1" si="16"/>
        <v>6.4761396240447036E-2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4.3353298907460203E-2</v>
      </c>
      <c r="E133" s="1">
        <f t="shared" ca="1" si="13"/>
        <v>1.1590432083656822E-2</v>
      </c>
      <c r="F133" s="1">
        <f t="shared" ca="1" si="17"/>
        <v>0.10467415531261196</v>
      </c>
      <c r="G133" s="1">
        <f t="shared" ca="1" si="17"/>
        <v>0.28504760557141773</v>
      </c>
      <c r="H133" s="1">
        <f t="shared" ca="1" si="17"/>
        <v>0.35933094305805902</v>
      </c>
      <c r="I133" s="1">
        <f t="shared" ca="1" si="17"/>
        <v>0.19901338574459551</v>
      </c>
      <c r="J133" s="1">
        <f t="shared" ca="1" si="17"/>
        <v>0.11630073921974986</v>
      </c>
      <c r="K133" s="1">
        <f t="shared" ca="1" si="17"/>
        <v>0.14514978023142727</v>
      </c>
      <c r="L133" s="1">
        <f t="shared" ca="1" si="17"/>
        <v>9.0277742712586942E-2</v>
      </c>
      <c r="M133" s="1">
        <f t="shared" ca="1" si="17"/>
        <v>4.6563486595133562E-2</v>
      </c>
      <c r="N133" s="1">
        <f t="shared" ca="1" si="17"/>
        <v>4.0088950750697148E-2</v>
      </c>
      <c r="O133" s="1">
        <f t="shared" ca="1" si="17"/>
        <v>4.5561392155776627E-2</v>
      </c>
      <c r="P133" s="1">
        <f t="shared" ca="1" si="17"/>
        <v>5.8299749541346757E-2</v>
      </c>
      <c r="Q133" s="1">
        <f t="shared" ca="1" si="17"/>
        <v>8.9012128226127543E-2</v>
      </c>
      <c r="R133" s="1">
        <f t="shared" ca="1" si="17"/>
        <v>0.13798209615571916</v>
      </c>
      <c r="S133" s="1">
        <f t="shared" ca="1" si="17"/>
        <v>0.10006009290666633</v>
      </c>
      <c r="T133" s="1">
        <f t="shared" ca="1" si="17"/>
        <v>4.2112168397878215E-2</v>
      </c>
      <c r="U133" s="1">
        <f t="shared" ca="1" si="17"/>
        <v>2.1627201243735399E-2</v>
      </c>
      <c r="V133" s="1">
        <f t="shared" ca="1" si="15"/>
        <v>5.2271421355870089E-2</v>
      </c>
      <c r="W133" s="1">
        <f t="shared" ca="1" si="16"/>
        <v>9.3017330692720779E-2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6.5559534242151246E-2</v>
      </c>
      <c r="E134" s="1">
        <f t="shared" ca="1" si="13"/>
        <v>0.22252554933297483</v>
      </c>
      <c r="F134" s="1">
        <f t="shared" ca="1" si="17"/>
        <v>0.33112849167934738</v>
      </c>
      <c r="G134" s="1">
        <f t="shared" ca="1" si="17"/>
        <v>0.34188251049752461</v>
      </c>
      <c r="H134" s="1">
        <f t="shared" ca="1" si="17"/>
        <v>0.38192634459624314</v>
      </c>
      <c r="I134" s="1">
        <f t="shared" ca="1" si="17"/>
        <v>0.26787271488148007</v>
      </c>
      <c r="J134" s="1">
        <f t="shared" ca="1" si="17"/>
        <v>9.7990178514699669E-2</v>
      </c>
      <c r="K134" s="1">
        <f t="shared" ca="1" si="17"/>
        <v>2.6992269387899816E-2</v>
      </c>
      <c r="L134" s="1">
        <f t="shared" ca="1" si="17"/>
        <v>8.9399381234118776E-3</v>
      </c>
      <c r="M134" s="1">
        <f t="shared" ca="1" si="17"/>
        <v>3.5724372532294262E-2</v>
      </c>
      <c r="N134" s="1">
        <f t="shared" ca="1" si="17"/>
        <v>0.10457546765616296</v>
      </c>
      <c r="O134" s="1">
        <f t="shared" ca="1" si="17"/>
        <v>0.16780656028973001</v>
      </c>
      <c r="P134" s="1">
        <f t="shared" ca="1" si="17"/>
        <v>0.19007209667957514</v>
      </c>
      <c r="Q134" s="1">
        <f t="shared" ca="1" si="17"/>
        <v>0.24392763514239602</v>
      </c>
      <c r="R134" s="1">
        <f t="shared" ca="1" si="17"/>
        <v>0.31323284064082257</v>
      </c>
      <c r="S134" s="1">
        <f t="shared" ca="1" si="17"/>
        <v>0.25602598413368233</v>
      </c>
      <c r="T134" s="1">
        <f t="shared" ca="1" si="17"/>
        <v>0.1477920611296058</v>
      </c>
      <c r="U134" s="1">
        <f t="shared" ca="1" si="17"/>
        <v>2.2606290539054535E-2</v>
      </c>
      <c r="V134" s="1">
        <f t="shared" ca="1" si="15"/>
        <v>-5.7456044668772931E-2</v>
      </c>
      <c r="W134" s="1">
        <f t="shared" ca="1" si="16"/>
        <v>-4.2372076898222158E-2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-6.1639767442572845E-2</v>
      </c>
      <c r="E135" s="1">
        <f t="shared" ca="1" si="13"/>
        <v>-2.99879173248277E-3</v>
      </c>
      <c r="F135" s="1">
        <f t="shared" ca="1" si="17"/>
        <v>5.5361087886613591E-2</v>
      </c>
      <c r="G135" s="1">
        <f t="shared" ca="1" si="17"/>
        <v>0.12683788453542949</v>
      </c>
      <c r="H135" s="1">
        <f t="shared" ca="1" si="17"/>
        <v>0.27379211035316953</v>
      </c>
      <c r="I135" s="1">
        <f t="shared" ca="1" si="17"/>
        <v>0.43956539434764147</v>
      </c>
      <c r="J135" s="1">
        <f t="shared" ca="1" si="17"/>
        <v>0.43644273232471703</v>
      </c>
      <c r="K135" s="1">
        <f t="shared" ca="1" si="17"/>
        <v>0.42406078213252441</v>
      </c>
      <c r="L135" s="1">
        <f t="shared" ca="1" si="17"/>
        <v>0.25560620725167493</v>
      </c>
      <c r="M135" s="1">
        <f t="shared" ca="1" si="17"/>
        <v>0.15535130225907792</v>
      </c>
      <c r="N135" s="1">
        <f t="shared" ca="1" si="17"/>
        <v>0.18031176860799975</v>
      </c>
      <c r="O135" s="1">
        <f t="shared" ca="1" si="17"/>
        <v>0.17150191826047129</v>
      </c>
      <c r="P135" s="1">
        <f t="shared" ca="1" si="17"/>
        <v>9.6624048583969183E-2</v>
      </c>
      <c r="Q135" s="1">
        <f t="shared" ca="1" si="17"/>
        <v>5.9155918161308399E-2</v>
      </c>
      <c r="R135" s="1">
        <f t="shared" ca="1" si="17"/>
        <v>8.9081370353628023E-2</v>
      </c>
      <c r="S135" s="1">
        <f t="shared" ca="1" si="17"/>
        <v>0.13732768969900636</v>
      </c>
      <c r="T135" s="1">
        <f t="shared" ca="1" si="17"/>
        <v>0.16854783009133484</v>
      </c>
      <c r="U135" s="1">
        <f t="shared" ca="1" si="17"/>
        <v>0.27586677882849064</v>
      </c>
      <c r="V135" s="1">
        <f t="shared" ca="1" si="15"/>
        <v>0.40493966638010881</v>
      </c>
      <c r="W135" s="1">
        <f t="shared" ca="1" si="16"/>
        <v>0.32697484067027599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-9.3020304744177319E-3</v>
      </c>
      <c r="E136" s="1">
        <f t="shared" ca="1" si="13"/>
        <v>3.7086659704490633E-2</v>
      </c>
      <c r="F136" s="1">
        <f t="shared" ca="1" si="17"/>
        <v>0.15192518159947263</v>
      </c>
      <c r="G136" s="1">
        <f t="shared" ca="1" si="17"/>
        <v>0.35520364321153136</v>
      </c>
      <c r="H136" s="1">
        <f t="shared" ca="1" si="17"/>
        <v>0.52292959057118615</v>
      </c>
      <c r="I136" s="1">
        <f t="shared" ca="1" si="17"/>
        <v>0.373444652996889</v>
      </c>
      <c r="J136" s="1">
        <f t="shared" ca="1" si="17"/>
        <v>0.15442955081859261</v>
      </c>
      <c r="K136" s="1">
        <f t="shared" ca="1" si="17"/>
        <v>3.1137446794120921E-2</v>
      </c>
      <c r="L136" s="1">
        <f t="shared" ca="1" si="17"/>
        <v>2.071342343249593E-2</v>
      </c>
      <c r="M136" s="1">
        <f t="shared" ca="1" si="17"/>
        <v>0.12252263387802972</v>
      </c>
      <c r="N136" s="1">
        <f t="shared" ca="1" si="17"/>
        <v>0.34265024899660712</v>
      </c>
      <c r="O136" s="1">
        <f t="shared" ca="1" si="17"/>
        <v>0.46200126734843083</v>
      </c>
      <c r="P136" s="1">
        <f t="shared" ca="1" si="17"/>
        <v>0.30645819731251561</v>
      </c>
      <c r="Q136" s="1">
        <f t="shared" ca="1" si="17"/>
        <v>0.27521430574919398</v>
      </c>
      <c r="R136" s="1">
        <f t="shared" ca="1" si="17"/>
        <v>0.41704876557277626</v>
      </c>
      <c r="S136" s="1">
        <f t="shared" ca="1" si="17"/>
        <v>0.44421923369799526</v>
      </c>
      <c r="T136" s="1">
        <f t="shared" ca="1" si="17"/>
        <v>0.36902769157390136</v>
      </c>
      <c r="U136" s="1">
        <f t="shared" ca="1" si="17"/>
        <v>0.32778925396201658</v>
      </c>
      <c r="V136" s="1">
        <f t="shared" ca="1" si="15"/>
        <v>0.40532360571532738</v>
      </c>
      <c r="W136" s="1">
        <f t="shared" ca="1" si="16"/>
        <v>0.29386213654004295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4.5603978966668395E-2</v>
      </c>
      <c r="E137" s="1">
        <f t="shared" ca="1" si="13"/>
        <v>0.19717200596985374</v>
      </c>
      <c r="F137" s="1">
        <f t="shared" ca="1" si="17"/>
        <v>0.33013906001062754</v>
      </c>
      <c r="G137" s="1">
        <f t="shared" ca="1" si="17"/>
        <v>0.42652399127603485</v>
      </c>
      <c r="H137" s="1">
        <f t="shared" ca="1" si="17"/>
        <v>0.29306991533557236</v>
      </c>
      <c r="I137" s="1">
        <f t="shared" ca="1" si="17"/>
        <v>0.16042476810527992</v>
      </c>
      <c r="J137" s="1">
        <f t="shared" ca="1" si="17"/>
        <v>9.7533198006442584E-2</v>
      </c>
      <c r="K137" s="1">
        <f t="shared" ca="1" si="17"/>
        <v>9.1683970729114453E-2</v>
      </c>
      <c r="L137" s="1">
        <f t="shared" ca="1" si="17"/>
        <v>0.123638116741975</v>
      </c>
      <c r="M137" s="1">
        <f t="shared" ca="1" si="17"/>
        <v>0.21009779326375724</v>
      </c>
      <c r="N137" s="1">
        <f t="shared" ca="1" si="17"/>
        <v>0.28204685266003715</v>
      </c>
      <c r="O137" s="1">
        <f t="shared" ca="1" si="17"/>
        <v>0.17263041295974288</v>
      </c>
      <c r="P137" s="1">
        <f t="shared" ca="1" si="17"/>
        <v>1.4416195175802704E-2</v>
      </c>
      <c r="Q137" s="1">
        <f t="shared" ca="1" si="17"/>
        <v>-6.406888217503898E-3</v>
      </c>
      <c r="R137" s="1">
        <f t="shared" ca="1" si="17"/>
        <v>8.5811956902794972E-2</v>
      </c>
      <c r="S137" s="1">
        <f t="shared" ca="1" si="17"/>
        <v>0.26939726098667094</v>
      </c>
      <c r="T137" s="1">
        <f t="shared" ca="1" si="17"/>
        <v>0.47015867558063001</v>
      </c>
      <c r="U137" s="1">
        <f t="shared" ca="1" si="17"/>
        <v>0.5031374629941201</v>
      </c>
      <c r="V137" s="1">
        <f t="shared" ca="1" si="15"/>
        <v>0.50944111369563916</v>
      </c>
      <c r="W137" s="1">
        <f t="shared" ca="1" si="16"/>
        <v>0.28581716838608856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0.13757262411227417</v>
      </c>
      <c r="E138" s="1">
        <f t="shared" ca="1" si="13"/>
        <v>0.14329068909853113</v>
      </c>
      <c r="F138" s="1">
        <f t="shared" ca="1" si="17"/>
        <v>4.9360442360812426E-2</v>
      </c>
      <c r="G138" s="1">
        <f t="shared" ca="1" si="17"/>
        <v>4.5672414945591058E-2</v>
      </c>
      <c r="H138" s="1">
        <f t="shared" ca="1" si="17"/>
        <v>0.17862716167019738</v>
      </c>
      <c r="I138" s="1">
        <f t="shared" ca="1" si="17"/>
        <v>0.35591330016238121</v>
      </c>
      <c r="J138" s="1">
        <f t="shared" ca="1" si="17"/>
        <v>0.28544744655996335</v>
      </c>
      <c r="K138" s="1">
        <f t="shared" ca="1" si="17"/>
        <v>0.11558557185063827</v>
      </c>
      <c r="L138" s="1">
        <f t="shared" ca="1" si="17"/>
        <v>2.952821815381549E-2</v>
      </c>
      <c r="M138" s="1">
        <f t="shared" ca="1" si="17"/>
        <v>6.7584251194195422E-2</v>
      </c>
      <c r="N138" s="1">
        <f t="shared" ca="1" si="17"/>
        <v>0.23858331671295868</v>
      </c>
      <c r="O138" s="1">
        <f t="shared" ca="1" si="17"/>
        <v>0.41152214025475481</v>
      </c>
      <c r="P138" s="1">
        <f t="shared" ca="1" si="17"/>
        <v>0.30425203115580501</v>
      </c>
      <c r="Q138" s="1">
        <f t="shared" ca="1" si="17"/>
        <v>0.17894755828249501</v>
      </c>
      <c r="R138" s="1">
        <f t="shared" ca="1" si="17"/>
        <v>0.18480775151258452</v>
      </c>
      <c r="S138" s="1">
        <f t="shared" ca="1" si="17"/>
        <v>0.28325415174627339</v>
      </c>
      <c r="T138" s="1">
        <f t="shared" ca="1" si="17"/>
        <v>0.31266648320833801</v>
      </c>
      <c r="U138" s="1">
        <f t="shared" ca="1" si="17"/>
        <v>0.35655870190120875</v>
      </c>
      <c r="V138" s="1">
        <f t="shared" ca="1" si="15"/>
        <v>0.42699471667437161</v>
      </c>
      <c r="W138" s="1">
        <f t="shared" ca="1" si="16"/>
        <v>0.39479766934237065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7.8878229246956325E-2</v>
      </c>
      <c r="E139" s="1">
        <f t="shared" ca="1" si="13"/>
        <v>3.5172050460939651E-2</v>
      </c>
      <c r="F139" s="1">
        <f t="shared" ca="1" si="17"/>
        <v>8.0465557803418547E-2</v>
      </c>
      <c r="G139" s="1">
        <f t="shared" ca="1" si="17"/>
        <v>0.17981896138185083</v>
      </c>
      <c r="H139" s="1">
        <f t="shared" ca="1" si="17"/>
        <v>0.24804568202244742</v>
      </c>
      <c r="I139" s="1">
        <f t="shared" ca="1" si="17"/>
        <v>0.18529301909653001</v>
      </c>
      <c r="J139" s="1">
        <f t="shared" ca="1" si="17"/>
        <v>0.21632638648249319</v>
      </c>
      <c r="K139" s="1">
        <f t="shared" ca="1" si="17"/>
        <v>0.32539593487763679</v>
      </c>
      <c r="L139" s="1">
        <f t="shared" ca="1" si="17"/>
        <v>0.21596319486125029</v>
      </c>
      <c r="M139" s="1">
        <f t="shared" ca="1" si="17"/>
        <v>0.10337850450877524</v>
      </c>
      <c r="N139" s="1">
        <f t="shared" ca="1" si="17"/>
        <v>0.10140721241526325</v>
      </c>
      <c r="O139" s="1">
        <f t="shared" ca="1" si="17"/>
        <v>0.13284707558171144</v>
      </c>
      <c r="P139" s="1">
        <f t="shared" ca="1" si="17"/>
        <v>0.11333290724110241</v>
      </c>
      <c r="Q139" s="1">
        <f t="shared" ca="1" si="17"/>
        <v>0.12309679473644834</v>
      </c>
      <c r="R139" s="1">
        <f t="shared" ca="1" si="17"/>
        <v>0.17783915362933683</v>
      </c>
      <c r="S139" s="1">
        <f t="shared" ca="1" si="17"/>
        <v>0.14298031749091394</v>
      </c>
      <c r="T139" s="1">
        <f t="shared" ca="1" si="17"/>
        <v>0.14462898923353945</v>
      </c>
      <c r="U139" s="1">
        <f t="shared" ca="1" si="17"/>
        <v>0.31561345070584002</v>
      </c>
      <c r="V139" s="1">
        <f t="shared" ca="1" si="15"/>
        <v>0.51998880674770265</v>
      </c>
      <c r="W139" s="1">
        <f t="shared" ca="1" si="16"/>
        <v>0.44499867705000001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0.11777980335248468</v>
      </c>
      <c r="E140" s="1">
        <f t="shared" ca="1" si="13"/>
        <v>0.17267039666532905</v>
      </c>
      <c r="F140" s="1">
        <f t="shared" ca="1" si="17"/>
        <v>0.24724943217334552</v>
      </c>
      <c r="G140" s="1">
        <f t="shared" ca="1" si="17"/>
        <v>0.33123025846272935</v>
      </c>
      <c r="H140" s="1">
        <f t="shared" ca="1" si="17"/>
        <v>0.37943586035155347</v>
      </c>
      <c r="I140" s="1">
        <f t="shared" ca="1" si="17"/>
        <v>0.25653156677911204</v>
      </c>
      <c r="J140" s="1">
        <f t="shared" ca="1" si="17"/>
        <v>9.7740501282616979E-2</v>
      </c>
      <c r="K140" s="1">
        <f t="shared" ca="1" si="17"/>
        <v>4.1940698261648838E-3</v>
      </c>
      <c r="L140" s="1">
        <f t="shared" ca="1" si="17"/>
        <v>2.7156420147250081E-2</v>
      </c>
      <c r="M140" s="1">
        <f t="shared" ca="1" si="17"/>
        <v>0.17085421239383972</v>
      </c>
      <c r="N140" s="1">
        <f t="shared" ca="1" si="17"/>
        <v>0.29962352429518341</v>
      </c>
      <c r="O140" s="1">
        <f t="shared" ca="1" si="17"/>
        <v>0.18977764847179218</v>
      </c>
      <c r="P140" s="1">
        <f t="shared" ca="1" si="17"/>
        <v>6.5823340112809284E-2</v>
      </c>
      <c r="Q140" s="1">
        <f t="shared" ca="1" si="17"/>
        <v>8.1447519032044419E-2</v>
      </c>
      <c r="R140" s="1">
        <f t="shared" ca="1" si="17"/>
        <v>0.15280253607346206</v>
      </c>
      <c r="S140" s="1">
        <f t="shared" ca="1" si="17"/>
        <v>0.1672405934341899</v>
      </c>
      <c r="T140" s="1">
        <f t="shared" ca="1" si="17"/>
        <v>0.1908202008190242</v>
      </c>
      <c r="U140" s="1">
        <f t="shared" ca="1" si="17"/>
        <v>0.30203510950262002</v>
      </c>
      <c r="V140" s="1">
        <f t="shared" ca="1" si="15"/>
        <v>0.43219222407969965</v>
      </c>
      <c r="W140" s="1">
        <f t="shared" ca="1" si="16"/>
        <v>0.35275182267383565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-1.2907754714761338E-3</v>
      </c>
      <c r="E141" s="1">
        <f t="shared" ca="1" si="13"/>
        <v>7.2551267070740208E-2</v>
      </c>
      <c r="F141" s="1">
        <f t="shared" ca="1" si="17"/>
        <v>0.12288569982929984</v>
      </c>
      <c r="G141" s="1">
        <f t="shared" ca="1" si="17"/>
        <v>0.31386494889508604</v>
      </c>
      <c r="H141" s="1">
        <f t="shared" ca="1" si="17"/>
        <v>0.65129971124974495</v>
      </c>
      <c r="I141" s="1">
        <f t="shared" ca="1" si="17"/>
        <v>0.70021960264832883</v>
      </c>
      <c r="J141" s="1">
        <f t="shared" ca="1" si="17"/>
        <v>0.40240662582261894</v>
      </c>
      <c r="K141" s="1">
        <f t="shared" ca="1" si="17"/>
        <v>0.18492070535397928</v>
      </c>
      <c r="L141" s="1">
        <f t="shared" ca="1" si="17"/>
        <v>0.11629821551786541</v>
      </c>
      <c r="M141" s="1">
        <f t="shared" ca="1" si="17"/>
        <v>0.18331857327200174</v>
      </c>
      <c r="N141" s="1">
        <f t="shared" ca="1" si="17"/>
        <v>0.35179994852468754</v>
      </c>
      <c r="O141" s="1">
        <f t="shared" ca="1" si="17"/>
        <v>0.44354742640232869</v>
      </c>
      <c r="P141" s="1">
        <f t="shared" ca="1" si="17"/>
        <v>0.23466639752457738</v>
      </c>
      <c r="Q141" s="1">
        <f t="shared" ca="1" si="17"/>
        <v>9.1059640833463018E-2</v>
      </c>
      <c r="R141" s="1">
        <f t="shared" ca="1" si="17"/>
        <v>0.19977912087723798</v>
      </c>
      <c r="S141" s="1">
        <f t="shared" ca="1" si="17"/>
        <v>0.41149429121980469</v>
      </c>
      <c r="T141" s="1">
        <f t="shared" ca="1" si="17"/>
        <v>0.35023448033038956</v>
      </c>
      <c r="U141" s="1">
        <f t="shared" ca="1" si="17"/>
        <v>0.25883480604723041</v>
      </c>
      <c r="V141" s="1">
        <f t="shared" ca="1" si="15"/>
        <v>0.28351423824233546</v>
      </c>
      <c r="W141" s="1">
        <f t="shared" ca="1" si="16"/>
        <v>0.25589483849673195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0.20093766004202882</v>
      </c>
      <c r="E142" s="1">
        <f t="shared" ca="1" si="13"/>
        <v>0.33008381625098576</v>
      </c>
      <c r="F142" s="1">
        <f t="shared" ca="1" si="17"/>
        <v>0.23463194141177449</v>
      </c>
      <c r="G142" s="1">
        <f t="shared" ca="1" si="17"/>
        <v>0.13692809868669167</v>
      </c>
      <c r="H142" s="1">
        <f t="shared" ca="1" si="17"/>
        <v>0.2243878481058014</v>
      </c>
      <c r="I142" s="1">
        <f t="shared" ca="1" si="17"/>
        <v>0.37648109308811478</v>
      </c>
      <c r="J142" s="1">
        <f t="shared" ca="1" si="17"/>
        <v>0.22096758556296536</v>
      </c>
      <c r="K142" s="1">
        <f t="shared" ca="1" si="17"/>
        <v>2.0068172184532801E-2</v>
      </c>
      <c r="L142" s="1">
        <f t="shared" ca="1" si="17"/>
        <v>-2.6434226074227452E-2</v>
      </c>
      <c r="M142" s="1">
        <f t="shared" ca="1" si="17"/>
        <v>7.5004792208209978E-2</v>
      </c>
      <c r="N142" s="1">
        <f t="shared" ca="1" si="17"/>
        <v>0.16551540755731015</v>
      </c>
      <c r="O142" s="1">
        <f t="shared" ca="1" si="17"/>
        <v>0.11930695336356914</v>
      </c>
      <c r="P142" s="1">
        <f t="shared" ca="1" si="17"/>
        <v>5.5614242779322587E-2</v>
      </c>
      <c r="Q142" s="1">
        <f t="shared" ca="1" si="17"/>
        <v>6.0052310322588377E-2</v>
      </c>
      <c r="R142" s="1">
        <f t="shared" ca="1" si="17"/>
        <v>0.14542131208707654</v>
      </c>
      <c r="S142" s="1">
        <f t="shared" ca="1" si="17"/>
        <v>0.27629606863701484</v>
      </c>
      <c r="T142" s="1">
        <f t="shared" ca="1" si="17"/>
        <v>0.3066440388609582</v>
      </c>
      <c r="U142" s="1">
        <f t="shared" ca="1" si="17"/>
        <v>0.21359122456947982</v>
      </c>
      <c r="V142" s="1">
        <f t="shared" ca="1" si="15"/>
        <v>0.18965705771417596</v>
      </c>
      <c r="W142" s="1">
        <f t="shared" ca="1" si="16"/>
        <v>0.12484699302676572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0.13516136891746164</v>
      </c>
      <c r="E143" s="1">
        <f t="shared" ca="1" si="13"/>
        <v>9.1216961666809038E-2</v>
      </c>
      <c r="F143" s="1">
        <f t="shared" ca="1" si="17"/>
        <v>0.1195256609202282</v>
      </c>
      <c r="G143" s="1">
        <f t="shared" ca="1" si="17"/>
        <v>0.36289175409540625</v>
      </c>
      <c r="H143" s="1">
        <f t="shared" ca="1" si="17"/>
        <v>0.65419158175909853</v>
      </c>
      <c r="I143" s="1">
        <f t="shared" ca="1" si="17"/>
        <v>0.53528718527401686</v>
      </c>
      <c r="J143" s="1">
        <f t="shared" ca="1" si="17"/>
        <v>0.18680731863173392</v>
      </c>
      <c r="K143" s="1">
        <f t="shared" ca="1" si="17"/>
        <v>3.6059118087115989E-2</v>
      </c>
      <c r="L143" s="1">
        <f t="shared" ca="1" si="17"/>
        <v>8.411305507159586E-2</v>
      </c>
      <c r="M143" s="1">
        <f t="shared" ca="1" si="17"/>
        <v>0.17662207561041704</v>
      </c>
      <c r="N143" s="1">
        <f t="shared" ca="1" si="17"/>
        <v>0.28733176647959024</v>
      </c>
      <c r="O143" s="1">
        <f t="shared" ca="1" si="17"/>
        <v>0.28538043654640066</v>
      </c>
      <c r="P143" s="1">
        <f t="shared" ca="1" si="17"/>
        <v>0.12707967993608166</v>
      </c>
      <c r="Q143" s="1">
        <f t="shared" ca="1" si="17"/>
        <v>0.10251347305976125</v>
      </c>
      <c r="R143" s="1">
        <f t="shared" ca="1" si="17"/>
        <v>0.22340003404973596</v>
      </c>
      <c r="S143" s="1">
        <f t="shared" ca="1" si="17"/>
        <v>0.33730708902580758</v>
      </c>
      <c r="T143" s="1">
        <f t="shared" ca="1" si="17"/>
        <v>0.30148527837507361</v>
      </c>
      <c r="U143" s="1">
        <f t="shared" ref="U143:U158" ca="1" si="18">(U93+0.6*(V93+T93)+0.15*(S93+W93))/(1+2*0.6+2*0.15)</f>
        <v>0.15044460627338205</v>
      </c>
      <c r="V143" s="1">
        <f t="shared" ca="1" si="15"/>
        <v>6.2031850902887244E-2</v>
      </c>
      <c r="W143" s="1">
        <f t="shared" ca="1" si="16"/>
        <v>1.2835621956243904E-2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-2.3948089727571547E-2</v>
      </c>
      <c r="E144" s="1">
        <f t="shared" ca="1" si="13"/>
        <v>1.4207539035665301E-2</v>
      </c>
      <c r="F144" s="1">
        <f t="shared" ref="F144:T158" ca="1" si="19">(F94+0.6*(G94+E94)+0.15*(D94+H94))/(1+2*0.6+2*0.15)</f>
        <v>6.9303246313675168E-2</v>
      </c>
      <c r="G144" s="1">
        <f t="shared" ca="1" si="19"/>
        <v>0.14684930120181958</v>
      </c>
      <c r="H144" s="1">
        <f t="shared" ca="1" si="19"/>
        <v>0.29918571692241691</v>
      </c>
      <c r="I144" s="1">
        <f t="shared" ca="1" si="19"/>
        <v>0.41744571836463151</v>
      </c>
      <c r="J144" s="1">
        <f t="shared" ca="1" si="19"/>
        <v>0.21236114191885042</v>
      </c>
      <c r="K144" s="1">
        <f t="shared" ca="1" si="19"/>
        <v>4.4096029254952859E-2</v>
      </c>
      <c r="L144" s="1">
        <f t="shared" ca="1" si="19"/>
        <v>3.5123516623559357E-3</v>
      </c>
      <c r="M144" s="1">
        <f t="shared" ca="1" si="19"/>
        <v>4.6262032472424275E-2</v>
      </c>
      <c r="N144" s="1">
        <f t="shared" ca="1" si="19"/>
        <v>9.1146005296849839E-2</v>
      </c>
      <c r="O144" s="1">
        <f t="shared" ca="1" si="19"/>
        <v>5.8115419682315775E-2</v>
      </c>
      <c r="P144" s="1">
        <f t="shared" ca="1" si="19"/>
        <v>-2.0289382887708686E-2</v>
      </c>
      <c r="Q144" s="1">
        <f t="shared" ca="1" si="19"/>
        <v>-2.5490608493260104E-2</v>
      </c>
      <c r="R144" s="1">
        <f t="shared" ca="1" si="19"/>
        <v>0.16540998751508074</v>
      </c>
      <c r="S144" s="1">
        <f t="shared" ca="1" si="19"/>
        <v>0.39479206678280432</v>
      </c>
      <c r="T144" s="1">
        <f t="shared" ca="1" si="19"/>
        <v>0.272017418756901</v>
      </c>
      <c r="U144" s="1">
        <f t="shared" ca="1" si="18"/>
        <v>0.10757668987557981</v>
      </c>
      <c r="V144" s="1">
        <f t="shared" ca="1" si="15"/>
        <v>5.9402238051111618E-2</v>
      </c>
      <c r="W144" s="1">
        <f t="shared" ca="1" si="16"/>
        <v>2.951509989062882E-2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0.14563975205779237</v>
      </c>
      <c r="E145" s="1">
        <f t="shared" ca="1" si="13"/>
        <v>0.17318554615649814</v>
      </c>
      <c r="F145" s="1">
        <f t="shared" ca="1" si="19"/>
        <v>0.25117550295917918</v>
      </c>
      <c r="G145" s="1">
        <f t="shared" ca="1" si="19"/>
        <v>0.36596729934521988</v>
      </c>
      <c r="H145" s="1">
        <f t="shared" ca="1" si="19"/>
        <v>0.55706173285733829</v>
      </c>
      <c r="I145" s="1">
        <f t="shared" ca="1" si="19"/>
        <v>0.54790865584640347</v>
      </c>
      <c r="J145" s="1">
        <f t="shared" ca="1" si="19"/>
        <v>0.25942281030820774</v>
      </c>
      <c r="K145" s="1">
        <f t="shared" ca="1" si="19"/>
        <v>1.1665317930754987E-2</v>
      </c>
      <c r="L145" s="1">
        <f t="shared" ca="1" si="19"/>
        <v>-2.723018272475981E-2</v>
      </c>
      <c r="M145" s="1">
        <f t="shared" ca="1" si="19"/>
        <v>0.1805229042005963</v>
      </c>
      <c r="N145" s="1">
        <f t="shared" ca="1" si="19"/>
        <v>0.41505610690691819</v>
      </c>
      <c r="O145" s="1">
        <f t="shared" ca="1" si="19"/>
        <v>0.29153389572336602</v>
      </c>
      <c r="P145" s="1">
        <f t="shared" ca="1" si="19"/>
        <v>4.9969305392766138E-2</v>
      </c>
      <c r="Q145" s="1">
        <f t="shared" ca="1" si="19"/>
        <v>-5.5766905722314977E-2</v>
      </c>
      <c r="R145" s="1">
        <f t="shared" ca="1" si="19"/>
        <v>1.1290600736474365E-5</v>
      </c>
      <c r="S145" s="1">
        <f t="shared" ca="1" si="19"/>
        <v>0.14565959227584618</v>
      </c>
      <c r="T145" s="1">
        <f t="shared" ca="1" si="19"/>
        <v>0.27987309187186904</v>
      </c>
      <c r="U145" s="1">
        <f t="shared" ca="1" si="18"/>
        <v>0.15402730130969175</v>
      </c>
      <c r="V145" s="1">
        <f t="shared" ca="1" si="15"/>
        <v>-3.6302277781469629E-3</v>
      </c>
      <c r="W145" s="1">
        <f t="shared" ca="1" si="16"/>
        <v>-6.4913344037691487E-2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-4.5382103016609401E-2</v>
      </c>
      <c r="E146" s="1">
        <f t="shared" ca="1" si="13"/>
        <v>-4.9033422156409552E-2</v>
      </c>
      <c r="F146" s="1">
        <f t="shared" ca="1" si="19"/>
        <v>-2.8842030579803335E-2</v>
      </c>
      <c r="G146" s="1">
        <f t="shared" ca="1" si="19"/>
        <v>6.2695250026666538E-2</v>
      </c>
      <c r="H146" s="1">
        <f t="shared" ca="1" si="19"/>
        <v>0.24348165549028028</v>
      </c>
      <c r="I146" s="1">
        <f t="shared" ca="1" si="19"/>
        <v>0.37390280527919251</v>
      </c>
      <c r="J146" s="1">
        <f t="shared" ca="1" si="19"/>
        <v>0.20216585375702872</v>
      </c>
      <c r="K146" s="1">
        <f t="shared" ca="1" si="19"/>
        <v>2.008832866889269E-2</v>
      </c>
      <c r="L146" s="1">
        <f t="shared" ca="1" si="19"/>
        <v>-4.1394577088994092E-2</v>
      </c>
      <c r="M146" s="1">
        <f t="shared" ca="1" si="19"/>
        <v>3.4256459116198311E-2</v>
      </c>
      <c r="N146" s="1">
        <f t="shared" ca="1" si="19"/>
        <v>0.21407573476510328</v>
      </c>
      <c r="O146" s="1">
        <f t="shared" ca="1" si="19"/>
        <v>0.34689449284478219</v>
      </c>
      <c r="P146" s="1">
        <f t="shared" ca="1" si="19"/>
        <v>0.22248939551068561</v>
      </c>
      <c r="Q146" s="1">
        <f t="shared" ca="1" si="19"/>
        <v>0.15899365155081396</v>
      </c>
      <c r="R146" s="1">
        <f t="shared" ca="1" si="19"/>
        <v>0.30098859105868919</v>
      </c>
      <c r="S146" s="1">
        <f t="shared" ca="1" si="19"/>
        <v>0.42216997902359932</v>
      </c>
      <c r="T146" s="1">
        <f t="shared" ca="1" si="19"/>
        <v>0.23974131882278787</v>
      </c>
      <c r="U146" s="1">
        <f t="shared" ca="1" si="18"/>
        <v>5.9567430885373307E-2</v>
      </c>
      <c r="V146" s="1">
        <f t="shared" ca="1" si="15"/>
        <v>1.0645499205839152E-2</v>
      </c>
      <c r="W146" s="1">
        <f t="shared" ca="1" si="16"/>
        <v>5.7235136933457186E-2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-2.7466354515486228E-2</v>
      </c>
      <c r="E147" s="1">
        <f t="shared" ca="1" si="13"/>
        <v>7.1973171281620812E-2</v>
      </c>
      <c r="F147" s="1">
        <f t="shared" ca="1" si="19"/>
        <v>0.1931513880795469</v>
      </c>
      <c r="G147" s="1">
        <f t="shared" ca="1" si="19"/>
        <v>0.2252740238265126</v>
      </c>
      <c r="H147" s="1">
        <f t="shared" ca="1" si="19"/>
        <v>7.82093955909932E-2</v>
      </c>
      <c r="I147" s="1">
        <f t="shared" ca="1" si="19"/>
        <v>4.5650116670936988E-3</v>
      </c>
      <c r="J147" s="1">
        <f t="shared" ca="1" si="19"/>
        <v>2.6940914391077254E-2</v>
      </c>
      <c r="K147" s="1">
        <f t="shared" ca="1" si="19"/>
        <v>2.9417306248465547E-2</v>
      </c>
      <c r="L147" s="1">
        <f t="shared" ca="1" si="19"/>
        <v>2.3150342034236986E-2</v>
      </c>
      <c r="M147" s="1">
        <f t="shared" ca="1" si="19"/>
        <v>0.14853347102566089</v>
      </c>
      <c r="N147" s="1">
        <f t="shared" ca="1" si="19"/>
        <v>0.31630929425990251</v>
      </c>
      <c r="O147" s="1">
        <f t="shared" ca="1" si="19"/>
        <v>0.29159601422204423</v>
      </c>
      <c r="P147" s="1">
        <f t="shared" ca="1" si="19"/>
        <v>0.24491218812336085</v>
      </c>
      <c r="Q147" s="1">
        <f t="shared" ca="1" si="19"/>
        <v>0.36289316032368318</v>
      </c>
      <c r="R147" s="1">
        <f t="shared" ca="1" si="19"/>
        <v>0.54727777004778189</v>
      </c>
      <c r="S147" s="1">
        <f t="shared" ca="1" si="19"/>
        <v>0.46983692325929638</v>
      </c>
      <c r="T147" s="1">
        <f t="shared" ca="1" si="19"/>
        <v>0.34554732753313944</v>
      </c>
      <c r="U147" s="1">
        <f t="shared" ca="1" si="18"/>
        <v>0.16878310702896226</v>
      </c>
      <c r="V147" s="1">
        <f t="shared" ca="1" si="15"/>
        <v>6.5300354047435907E-2</v>
      </c>
      <c r="W147" s="1">
        <f t="shared" ca="1" si="16"/>
        <v>-1.1648047101524643E-2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5.7986149358808782E-2</v>
      </c>
      <c r="E148" s="1">
        <f t="shared" ca="1" si="13"/>
        <v>6.5472840620808395E-2</v>
      </c>
      <c r="F148" s="1">
        <f t="shared" ca="1" si="19"/>
        <v>6.9598031134173802E-2</v>
      </c>
      <c r="G148" s="1">
        <f t="shared" ca="1" si="19"/>
        <v>5.4439504167346955E-2</v>
      </c>
      <c r="H148" s="1">
        <f t="shared" ca="1" si="19"/>
        <v>3.8343677561337511E-2</v>
      </c>
      <c r="I148" s="1">
        <f t="shared" ca="1" si="19"/>
        <v>7.9501086248763685E-3</v>
      </c>
      <c r="J148" s="1">
        <f t="shared" ca="1" si="19"/>
        <v>-2.7136319266177676E-2</v>
      </c>
      <c r="K148" s="1">
        <f t="shared" ca="1" si="19"/>
        <v>-5.4587107726146777E-2</v>
      </c>
      <c r="L148" s="1">
        <f t="shared" ca="1" si="19"/>
        <v>2.0314700831884171E-2</v>
      </c>
      <c r="M148" s="1">
        <f t="shared" ca="1" si="19"/>
        <v>0.21386288559448619</v>
      </c>
      <c r="N148" s="1">
        <f t="shared" ca="1" si="19"/>
        <v>0.39336374759586529</v>
      </c>
      <c r="O148" s="1">
        <f t="shared" ca="1" si="19"/>
        <v>0.27342071805542578</v>
      </c>
      <c r="P148" s="1">
        <f t="shared" ca="1" si="19"/>
        <v>0.16135138025498366</v>
      </c>
      <c r="Q148" s="1">
        <f t="shared" ca="1" si="19"/>
        <v>0.32945410377108375</v>
      </c>
      <c r="R148" s="1">
        <f t="shared" ca="1" si="19"/>
        <v>0.50041447161668429</v>
      </c>
      <c r="S148" s="1">
        <f t="shared" ca="1" si="19"/>
        <v>0.28743672034544265</v>
      </c>
      <c r="T148" s="1">
        <f t="shared" ca="1" si="19"/>
        <v>3.95027802897885E-2</v>
      </c>
      <c r="U148" s="1">
        <f t="shared" ca="1" si="18"/>
        <v>-5.0048785370592409E-2</v>
      </c>
      <c r="V148" s="1">
        <f t="shared" ca="1" si="15"/>
        <v>-7.4453660319311568E-2</v>
      </c>
      <c r="W148" s="1">
        <f t="shared" ca="1" si="16"/>
        <v>-8.5672234351935231E-2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-0.1281445319677135</v>
      </c>
      <c r="E149" s="1">
        <f t="shared" ca="1" si="13"/>
        <v>8.7768022628329952E-3</v>
      </c>
      <c r="F149" s="1">
        <f t="shared" ca="1" si="19"/>
        <v>0.24518866672300491</v>
      </c>
      <c r="G149" s="1">
        <f t="shared" ca="1" si="19"/>
        <v>0.44724458163510805</v>
      </c>
      <c r="H149" s="1">
        <f t="shared" ca="1" si="19"/>
        <v>0.38784171443873611</v>
      </c>
      <c r="I149" s="1">
        <f t="shared" ca="1" si="19"/>
        <v>0.29513759138015672</v>
      </c>
      <c r="J149" s="1">
        <f t="shared" ca="1" si="19"/>
        <v>0.27935020902747271</v>
      </c>
      <c r="K149" s="1">
        <f t="shared" ca="1" si="19"/>
        <v>0.36928792161098967</v>
      </c>
      <c r="L149" s="1">
        <f t="shared" ca="1" si="19"/>
        <v>0.28454873883145926</v>
      </c>
      <c r="M149" s="1">
        <f t="shared" ca="1" si="19"/>
        <v>0.33257228302083075</v>
      </c>
      <c r="N149" s="1">
        <f t="shared" ca="1" si="19"/>
        <v>0.53169747017020352</v>
      </c>
      <c r="O149" s="1">
        <f t="shared" ca="1" si="19"/>
        <v>0.58489032804177077</v>
      </c>
      <c r="P149" s="1">
        <f t="shared" ca="1" si="19"/>
        <v>0.40923688937126174</v>
      </c>
      <c r="Q149" s="1">
        <f t="shared" ca="1" si="19"/>
        <v>0.45813513878644108</v>
      </c>
      <c r="R149" s="1">
        <f t="shared" ca="1" si="19"/>
        <v>0.67511143576921473</v>
      </c>
      <c r="S149" s="1">
        <f t="shared" ca="1" si="19"/>
        <v>0.61366802658159103</v>
      </c>
      <c r="T149" s="1">
        <f t="shared" ca="1" si="19"/>
        <v>0.27573798766811225</v>
      </c>
      <c r="U149" s="1">
        <f t="shared" ca="1" si="18"/>
        <v>4.5367501977837357E-2</v>
      </c>
      <c r="V149" s="1">
        <f t="shared" ca="1" si="15"/>
        <v>-3.5784680837326208E-2</v>
      </c>
      <c r="W149" s="1">
        <f t="shared" ca="1" si="16"/>
        <v>-3.7934597783437447E-2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6.8594137140780248E-2</v>
      </c>
      <c r="E150" s="1">
        <f t="shared" ca="1" si="13"/>
        <v>0.11655656535122004</v>
      </c>
      <c r="F150" s="1">
        <f t="shared" ca="1" si="19"/>
        <v>0.13572694244361252</v>
      </c>
      <c r="G150" s="1">
        <f t="shared" ca="1" si="19"/>
        <v>0.12901504460061747</v>
      </c>
      <c r="H150" s="1">
        <f t="shared" ca="1" si="19"/>
        <v>0.14884562983433841</v>
      </c>
      <c r="I150" s="1">
        <f t="shared" ca="1" si="19"/>
        <v>0.26480145364673097</v>
      </c>
      <c r="J150" s="1">
        <f t="shared" ca="1" si="19"/>
        <v>0.36538231176098057</v>
      </c>
      <c r="K150" s="1">
        <f t="shared" ca="1" si="19"/>
        <v>0.44671495554469026</v>
      </c>
      <c r="L150" s="1">
        <f t="shared" ca="1" si="19"/>
        <v>0.28232788702940398</v>
      </c>
      <c r="M150" s="1">
        <f t="shared" ca="1" si="19"/>
        <v>0.28637304591175555</v>
      </c>
      <c r="N150" s="1">
        <f t="shared" ca="1" si="19"/>
        <v>0.49688370457978837</v>
      </c>
      <c r="O150" s="1">
        <f t="shared" ca="1" si="19"/>
        <v>0.50897084528869352</v>
      </c>
      <c r="P150" s="1">
        <f t="shared" ca="1" si="19"/>
        <v>0.2821531496122221</v>
      </c>
      <c r="Q150" s="1">
        <f t="shared" ca="1" si="19"/>
        <v>0.27008933960530446</v>
      </c>
      <c r="R150" s="1">
        <f t="shared" ca="1" si="19"/>
        <v>0.42054534292576218</v>
      </c>
      <c r="S150" s="1">
        <f t="shared" ca="1" si="19"/>
        <v>0.33362129724966477</v>
      </c>
      <c r="T150" s="1">
        <f t="shared" ca="1" si="19"/>
        <v>0.1349767102458248</v>
      </c>
      <c r="U150" s="1">
        <f t="shared" ca="1" si="18"/>
        <v>2.8477298835998109E-2</v>
      </c>
      <c r="V150" s="1">
        <f t="shared" ca="1" si="15"/>
        <v>1.6154370232684328E-2</v>
      </c>
      <c r="W150" s="1">
        <f t="shared" ca="1" si="16"/>
        <v>1.2856383897151975E-2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1.7087383874971003E-2</v>
      </c>
      <c r="E151" s="1">
        <f t="shared" ca="1" si="13"/>
        <v>8.6145302237872631E-2</v>
      </c>
      <c r="F151" s="1">
        <f t="shared" ca="1" si="19"/>
        <v>0.15008812961534462</v>
      </c>
      <c r="G151" s="1">
        <f t="shared" ca="1" si="19"/>
        <v>0.24486638187087931</v>
      </c>
      <c r="H151" s="1">
        <f t="shared" ca="1" si="19"/>
        <v>0.31090290829892014</v>
      </c>
      <c r="I151" s="1">
        <f t="shared" ca="1" si="19"/>
        <v>0.11463554660816692</v>
      </c>
      <c r="J151" s="1">
        <f t="shared" ca="1" si="19"/>
        <v>-2.7756494352900219E-2</v>
      </c>
      <c r="K151" s="1">
        <f t="shared" ca="1" si="19"/>
        <v>-1.2952098792887612E-3</v>
      </c>
      <c r="L151" s="1">
        <f t="shared" ca="1" si="19"/>
        <v>8.4953847989100315E-2</v>
      </c>
      <c r="M151" s="1">
        <f t="shared" ca="1" si="19"/>
        <v>0.21988672843662777</v>
      </c>
      <c r="N151" s="1">
        <f t="shared" ca="1" si="19"/>
        <v>0.37881430632618679</v>
      </c>
      <c r="O151" s="1">
        <f t="shared" ca="1" si="19"/>
        <v>0.28894234674178948</v>
      </c>
      <c r="P151" s="1">
        <f t="shared" ca="1" si="19"/>
        <v>0.17983262616564705</v>
      </c>
      <c r="Q151" s="1">
        <f t="shared" ca="1" si="19"/>
        <v>0.26367047268871013</v>
      </c>
      <c r="R151" s="1">
        <f t="shared" ca="1" si="19"/>
        <v>0.45883576033289541</v>
      </c>
      <c r="S151" s="1">
        <f t="shared" ca="1" si="19"/>
        <v>0.38622416990341379</v>
      </c>
      <c r="T151" s="1">
        <f t="shared" ca="1" si="19"/>
        <v>0.29641274721189548</v>
      </c>
      <c r="U151" s="1">
        <f t="shared" ca="1" si="18"/>
        <v>0.25268770575962346</v>
      </c>
      <c r="V151" s="1">
        <f t="shared" ca="1" si="15"/>
        <v>0.26553082807350603</v>
      </c>
      <c r="W151" s="1">
        <f t="shared" ca="1" si="16"/>
        <v>0.12135149047287826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1.0204901066222533E-2</v>
      </c>
      <c r="E152" s="1">
        <f t="shared" ca="1" si="13"/>
        <v>2.3131469634921926E-3</v>
      </c>
      <c r="F152" s="1">
        <f t="shared" ca="1" si="19"/>
        <v>5.5533237879873257E-2</v>
      </c>
      <c r="G152" s="1">
        <f t="shared" ca="1" si="19"/>
        <v>0.20537294929618999</v>
      </c>
      <c r="H152" s="1">
        <f t="shared" ca="1" si="19"/>
        <v>0.38333574874760951</v>
      </c>
      <c r="I152" s="1">
        <f t="shared" ca="1" si="19"/>
        <v>0.3880549012738394</v>
      </c>
      <c r="J152" s="1">
        <f t="shared" ca="1" si="19"/>
        <v>0.18782577699922237</v>
      </c>
      <c r="K152" s="1">
        <f t="shared" ca="1" si="19"/>
        <v>5.2211111528641128E-2</v>
      </c>
      <c r="L152" s="1">
        <f t="shared" ca="1" si="19"/>
        <v>1.871084389293241E-2</v>
      </c>
      <c r="M152" s="1">
        <f t="shared" ca="1" si="19"/>
        <v>0.12973162427118984</v>
      </c>
      <c r="N152" s="1">
        <f t="shared" ca="1" si="19"/>
        <v>0.38418722865470423</v>
      </c>
      <c r="O152" s="1">
        <f t="shared" ca="1" si="19"/>
        <v>0.50667486371966985</v>
      </c>
      <c r="P152" s="1">
        <f t="shared" ca="1" si="19"/>
        <v>0.32682475623343038</v>
      </c>
      <c r="Q152" s="1">
        <f t="shared" ca="1" si="19"/>
        <v>0.39074143695343899</v>
      </c>
      <c r="R152" s="1">
        <f t="shared" ca="1" si="19"/>
        <v>0.70153103655076421</v>
      </c>
      <c r="S152" s="1">
        <f t="shared" ca="1" si="19"/>
        <v>0.73281951914649612</v>
      </c>
      <c r="T152" s="1">
        <f t="shared" ca="1" si="19"/>
        <v>0.42321900446685101</v>
      </c>
      <c r="U152" s="1">
        <f t="shared" ca="1" si="18"/>
        <v>0.17380348215390379</v>
      </c>
      <c r="V152" s="1">
        <f t="shared" ca="1" si="15"/>
        <v>6.967644438322336E-2</v>
      </c>
      <c r="W152" s="1">
        <f t="shared" ca="1" si="16"/>
        <v>5.3983445611087602E-2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0.16445278772286104</v>
      </c>
      <c r="E153" s="1">
        <f t="shared" ca="1" si="13"/>
        <v>0.29521901705177711</v>
      </c>
      <c r="F153" s="1">
        <f t="shared" ca="1" si="19"/>
        <v>0.32975825804894682</v>
      </c>
      <c r="G153" s="1">
        <f t="shared" ca="1" si="19"/>
        <v>0.20251167661236966</v>
      </c>
      <c r="H153" s="1">
        <f t="shared" ca="1" si="19"/>
        <v>0.19579378726898983</v>
      </c>
      <c r="I153" s="1">
        <f t="shared" ca="1" si="19"/>
        <v>0.25810116213605944</v>
      </c>
      <c r="J153" s="1">
        <f t="shared" ca="1" si="19"/>
        <v>0.13613428559533292</v>
      </c>
      <c r="K153" s="1">
        <f t="shared" ca="1" si="19"/>
        <v>3.9033937380607065E-3</v>
      </c>
      <c r="L153" s="1">
        <f t="shared" ca="1" si="19"/>
        <v>2.0898214679296527E-2</v>
      </c>
      <c r="M153" s="1">
        <f t="shared" ca="1" si="19"/>
        <v>0.19136388981513297</v>
      </c>
      <c r="N153" s="1">
        <f t="shared" ca="1" si="19"/>
        <v>0.35213488842344393</v>
      </c>
      <c r="O153" s="1">
        <f t="shared" ca="1" si="19"/>
        <v>0.26778960644763189</v>
      </c>
      <c r="P153" s="1">
        <f t="shared" ca="1" si="19"/>
        <v>0.11020225737261251</v>
      </c>
      <c r="Q153" s="1">
        <f t="shared" ca="1" si="19"/>
        <v>5.5824698447911906E-3</v>
      </c>
      <c r="R153" s="1">
        <f t="shared" ca="1" si="19"/>
        <v>3.2916390757433702E-3</v>
      </c>
      <c r="S153" s="1">
        <f t="shared" ca="1" si="19"/>
        <v>4.2531049411274516E-2</v>
      </c>
      <c r="T153" s="1">
        <f t="shared" ca="1" si="19"/>
        <v>7.2450297056401117E-2</v>
      </c>
      <c r="U153" s="1">
        <f t="shared" ca="1" si="18"/>
        <v>9.8615021176093359E-2</v>
      </c>
      <c r="V153" s="1">
        <f t="shared" ca="1" si="15"/>
        <v>0.12182557542368982</v>
      </c>
      <c r="W153" s="1">
        <f t="shared" ca="1" si="16"/>
        <v>8.7527587037752971E-2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-3.1454500268493939E-2</v>
      </c>
      <c r="E154" s="1">
        <f t="shared" ca="1" si="13"/>
        <v>-5.0519791508244066E-3</v>
      </c>
      <c r="F154" s="1">
        <f t="shared" ca="1" si="19"/>
        <v>3.189020689154444E-2</v>
      </c>
      <c r="G154" s="1">
        <f t="shared" ca="1" si="19"/>
        <v>4.7513882395312165E-2</v>
      </c>
      <c r="H154" s="1">
        <f t="shared" ca="1" si="19"/>
        <v>6.9738308526933482E-2</v>
      </c>
      <c r="I154" s="1">
        <f t="shared" ca="1" si="19"/>
        <v>0.17068699771361431</v>
      </c>
      <c r="J154" s="1">
        <f t="shared" ca="1" si="19"/>
        <v>0.31917371435477299</v>
      </c>
      <c r="K154" s="1">
        <f t="shared" ca="1" si="19"/>
        <v>0.41232939088701015</v>
      </c>
      <c r="L154" s="1">
        <f t="shared" ca="1" si="19"/>
        <v>0.28931789956482923</v>
      </c>
      <c r="M154" s="1">
        <f t="shared" ca="1" si="19"/>
        <v>0.27382541929354731</v>
      </c>
      <c r="N154" s="1">
        <f t="shared" ca="1" si="19"/>
        <v>0.32098878438991818</v>
      </c>
      <c r="O154" s="1">
        <f t="shared" ca="1" si="19"/>
        <v>0.131694954704873</v>
      </c>
      <c r="P154" s="1">
        <f t="shared" ca="1" si="19"/>
        <v>-1.078841631428229E-3</v>
      </c>
      <c r="Q154" s="1">
        <f t="shared" ca="1" si="19"/>
        <v>1.7142159717864439E-2</v>
      </c>
      <c r="R154" s="1">
        <f t="shared" ca="1" si="19"/>
        <v>8.0563024855148338E-2</v>
      </c>
      <c r="S154" s="1">
        <f t="shared" ca="1" si="19"/>
        <v>0.10670884383942432</v>
      </c>
      <c r="T154" s="1">
        <f t="shared" ca="1" si="19"/>
        <v>0.109455269416566</v>
      </c>
      <c r="U154" s="1">
        <f t="shared" ca="1" si="18"/>
        <v>7.3679155657561626E-2</v>
      </c>
      <c r="V154" s="1">
        <f t="shared" ca="1" si="15"/>
        <v>3.7660725630735102E-2</v>
      </c>
      <c r="W154" s="1">
        <f t="shared" ca="1" si="16"/>
        <v>3.4220430530610343E-2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0.26950381267105927</v>
      </c>
      <c r="E155" s="1">
        <f t="shared" ca="1" si="13"/>
        <v>0.33855857619881602</v>
      </c>
      <c r="F155" s="1">
        <f t="shared" ca="1" si="19"/>
        <v>0.28845078936236729</v>
      </c>
      <c r="G155" s="1">
        <f t="shared" ca="1" si="19"/>
        <v>0.33843811041452249</v>
      </c>
      <c r="H155" s="1">
        <f t="shared" ca="1" si="19"/>
        <v>0.57872913149323013</v>
      </c>
      <c r="I155" s="1">
        <f t="shared" ca="1" si="19"/>
        <v>0.57640649876845518</v>
      </c>
      <c r="J155" s="1">
        <f t="shared" ca="1" si="19"/>
        <v>0.25461613431013186</v>
      </c>
      <c r="K155" s="1">
        <f t="shared" ca="1" si="19"/>
        <v>3.7446986080583146E-2</v>
      </c>
      <c r="L155" s="1">
        <f t="shared" ca="1" si="19"/>
        <v>-4.9482550327788286E-3</v>
      </c>
      <c r="M155" s="1">
        <f t="shared" ca="1" si="19"/>
        <v>6.8576111090561359E-2</v>
      </c>
      <c r="N155" s="1">
        <f t="shared" ca="1" si="19"/>
        <v>0.17466879921537343</v>
      </c>
      <c r="O155" s="1">
        <f t="shared" ca="1" si="19"/>
        <v>0.14147373267426067</v>
      </c>
      <c r="P155" s="1">
        <f t="shared" ca="1" si="19"/>
        <v>7.0381593379358039E-3</v>
      </c>
      <c r="Q155" s="1">
        <f t="shared" ca="1" si="19"/>
        <v>-4.0878461730652633E-2</v>
      </c>
      <c r="R155" s="1">
        <f t="shared" ca="1" si="19"/>
        <v>-1.7395602686608249E-2</v>
      </c>
      <c r="S155" s="1">
        <f t="shared" ca="1" si="19"/>
        <v>3.1052187255512027E-2</v>
      </c>
      <c r="T155" s="1">
        <f t="shared" ca="1" si="19"/>
        <v>9.6342873117998232E-2</v>
      </c>
      <c r="U155" s="1">
        <f t="shared" ca="1" si="18"/>
        <v>0.13358014406611546</v>
      </c>
      <c r="V155" s="1">
        <f t="shared" ca="1" si="15"/>
        <v>0.10770999912754717</v>
      </c>
      <c r="W155" s="1">
        <f t="shared" ca="1" si="16"/>
        <v>4.4433845862206979E-2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-2.1465733493107257E-2</v>
      </c>
      <c r="E156" s="1">
        <f t="shared" ca="1" si="13"/>
        <v>-1.2217385194363158E-2</v>
      </c>
      <c r="F156" s="1">
        <f t="shared" ca="1" si="19"/>
        <v>-4.2392225510767254E-2</v>
      </c>
      <c r="G156" s="1">
        <f t="shared" ca="1" si="19"/>
        <v>-3.9975623891138304E-2</v>
      </c>
      <c r="H156" s="1">
        <f t="shared" ca="1" si="19"/>
        <v>5.4990289178602637E-2</v>
      </c>
      <c r="I156" s="1">
        <f t="shared" ca="1" si="19"/>
        <v>0.16067914163075497</v>
      </c>
      <c r="J156" s="1">
        <f t="shared" ca="1" si="19"/>
        <v>8.7731649723382613E-2</v>
      </c>
      <c r="K156" s="1">
        <f t="shared" ca="1" si="19"/>
        <v>-3.8971466947897436E-4</v>
      </c>
      <c r="L156" s="1">
        <f t="shared" ca="1" si="19"/>
        <v>-2.8823030010295892E-2</v>
      </c>
      <c r="M156" s="1">
        <f t="shared" ca="1" si="19"/>
        <v>5.0450187252231549E-2</v>
      </c>
      <c r="N156" s="1">
        <f t="shared" ca="1" si="19"/>
        <v>0.1185562354360505</v>
      </c>
      <c r="O156" s="1">
        <f t="shared" ca="1" si="19"/>
        <v>5.8843801320263747E-2</v>
      </c>
      <c r="P156" s="1">
        <f t="shared" ca="1" si="19"/>
        <v>2.3758577667414054E-2</v>
      </c>
      <c r="Q156" s="1">
        <f t="shared" ca="1" si="19"/>
        <v>8.6186101423019273E-2</v>
      </c>
      <c r="R156" s="1">
        <f t="shared" ca="1" si="19"/>
        <v>0.15545092315458187</v>
      </c>
      <c r="S156" s="1">
        <f t="shared" ca="1" si="19"/>
        <v>0.25204705300814711</v>
      </c>
      <c r="T156" s="1">
        <f t="shared" ca="1" si="19"/>
        <v>0.33189592756588299</v>
      </c>
      <c r="U156" s="1">
        <f t="shared" ca="1" si="18"/>
        <v>0.17400826110145476</v>
      </c>
      <c r="V156" s="1">
        <f t="shared" ca="1" si="15"/>
        <v>5.900498374234571E-3</v>
      </c>
      <c r="W156" s="1">
        <f t="shared" ca="1" si="16"/>
        <v>-2.7109064474778222E-2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0.1702989889795474</v>
      </c>
      <c r="E157" s="1">
        <f t="shared" ca="1" si="13"/>
        <v>0.17893997405085804</v>
      </c>
      <c r="F157" s="1">
        <f t="shared" ca="1" si="19"/>
        <v>0.33041864423084327</v>
      </c>
      <c r="G157" s="1">
        <f t="shared" ca="1" si="19"/>
        <v>0.44132597986769639</v>
      </c>
      <c r="H157" s="1">
        <f t="shared" ca="1" si="19"/>
        <v>0.2496143534137143</v>
      </c>
      <c r="I157" s="1">
        <f t="shared" ca="1" si="19"/>
        <v>0.13154809644956672</v>
      </c>
      <c r="J157" s="1">
        <f t="shared" ca="1" si="19"/>
        <v>0.23750167642831804</v>
      </c>
      <c r="K157" s="1">
        <f t="shared" ca="1" si="19"/>
        <v>0.35671902288948404</v>
      </c>
      <c r="L157" s="1">
        <f t="shared" ca="1" si="19"/>
        <v>0.23483298884481693</v>
      </c>
      <c r="M157" s="1">
        <f t="shared" ca="1" si="19"/>
        <v>0.23045202986712168</v>
      </c>
      <c r="N157" s="1">
        <f t="shared" ca="1" si="19"/>
        <v>0.34651363500514115</v>
      </c>
      <c r="O157" s="1">
        <f t="shared" ca="1" si="19"/>
        <v>0.22263650554832287</v>
      </c>
      <c r="P157" s="1">
        <f t="shared" ca="1" si="19"/>
        <v>3.4686508183997988E-2</v>
      </c>
      <c r="Q157" s="1">
        <f t="shared" ca="1" si="19"/>
        <v>-6.3225758276058794E-2</v>
      </c>
      <c r="R157" s="1">
        <f t="shared" ca="1" si="19"/>
        <v>-6.3459334130447326E-2</v>
      </c>
      <c r="S157" s="1">
        <f t="shared" ca="1" si="19"/>
        <v>-3.3150088228342568E-2</v>
      </c>
      <c r="T157" s="1">
        <f t="shared" ca="1" si="19"/>
        <v>-2.6742292840320647E-2</v>
      </c>
      <c r="U157" s="1">
        <f t="shared" ca="1" si="18"/>
        <v>-2.1616178731024397E-2</v>
      </c>
      <c r="V157" s="1">
        <f t="shared" ca="1" si="15"/>
        <v>4.222871800413126E-3</v>
      </c>
      <c r="W157" s="1">
        <f t="shared" ca="1" si="16"/>
        <v>-7.0258291816011143E-3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-4.4318326994602489E-2</v>
      </c>
      <c r="E158" s="1">
        <f t="shared" ca="1" si="13"/>
        <v>0.12082374983697115</v>
      </c>
      <c r="F158" s="1">
        <f t="shared" ca="1" si="19"/>
        <v>0.31495368686108205</v>
      </c>
      <c r="G158" s="1">
        <f t="shared" ca="1" si="19"/>
        <v>0.42864901257446331</v>
      </c>
      <c r="H158" s="1">
        <f t="shared" ca="1" si="19"/>
        <v>0.5236712498166759</v>
      </c>
      <c r="I158" s="1">
        <f t="shared" ca="1" si="19"/>
        <v>0.47050791782411006</v>
      </c>
      <c r="J158" s="1">
        <f t="shared" ca="1" si="19"/>
        <v>0.45380555759412083</v>
      </c>
      <c r="K158" s="1">
        <f t="shared" ca="1" si="19"/>
        <v>0.49493155384757098</v>
      </c>
      <c r="L158" s="1">
        <f ca="1">(L108+0.6*(M108+K108)+0.15*(J108+N108))/(1+2*0.6+2*0.15)</f>
        <v>0.34972673255511477</v>
      </c>
      <c r="M158" s="1">
        <f t="shared" ca="1" si="19"/>
        <v>0.25685963716647398</v>
      </c>
      <c r="N158" s="1">
        <f t="shared" ca="1" si="19"/>
        <v>0.25901157187877211</v>
      </c>
      <c r="O158" s="1">
        <f t="shared" ca="1" si="19"/>
        <v>0.12523221673938648</v>
      </c>
      <c r="P158" s="1">
        <f t="shared" ca="1" si="19"/>
        <v>-1.8379920678159727E-2</v>
      </c>
      <c r="Q158" s="1">
        <f t="shared" ca="1" si="19"/>
        <v>-6.9731779480596515E-2</v>
      </c>
      <c r="R158" s="1">
        <f t="shared" ca="1" si="19"/>
        <v>-4.4300304976458128E-2</v>
      </c>
      <c r="S158" s="1">
        <f t="shared" ca="1" si="19"/>
        <v>-3.1931780467334872E-2</v>
      </c>
      <c r="T158" s="1">
        <f t="shared" ca="1" si="19"/>
        <v>4.4410040268517775E-2</v>
      </c>
      <c r="U158" s="1">
        <f t="shared" ca="1" si="18"/>
        <v>0.24453823671496341</v>
      </c>
      <c r="V158" s="1">
        <f t="shared" ca="1" si="15"/>
        <v>0.41916071253246517</v>
      </c>
      <c r="W158" s="1">
        <f ca="1">(W108+0.6*(V108)+0.15*U108)/(1+0.6+0.15)</f>
        <v>0.30991635344331092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1.7463461518972337E-2</v>
      </c>
      <c r="E160" s="3">
        <f t="shared" ref="E160:W160" ca="1" si="20">AVERAGE(E111:E134)</f>
        <v>3.2142475282262876E-2</v>
      </c>
      <c r="F160" s="3">
        <f t="shared" ca="1" si="20"/>
        <v>8.4168383996699569E-2</v>
      </c>
      <c r="G160" s="3">
        <f t="shared" ca="1" si="20"/>
        <v>0.24568759089219827</v>
      </c>
      <c r="H160" s="3">
        <f t="shared" ca="1" si="20"/>
        <v>0.40480573977438411</v>
      </c>
      <c r="I160" s="3">
        <f t="shared" ca="1" si="20"/>
        <v>0.26725341187061774</v>
      </c>
      <c r="J160" s="3">
        <f t="shared" ca="1" si="20"/>
        <v>9.263198054172217E-2</v>
      </c>
      <c r="K160" s="3">
        <f t="shared" ca="1" si="20"/>
        <v>2.1473240900599818E-2</v>
      </c>
      <c r="L160" s="3">
        <f t="shared" ca="1" si="20"/>
        <v>1.8218167701261823E-2</v>
      </c>
      <c r="M160" s="3">
        <f t="shared" ca="1" si="20"/>
        <v>5.1416470754594795E-2</v>
      </c>
      <c r="N160" s="3">
        <f t="shared" ca="1" si="20"/>
        <v>9.7303477677354408E-2</v>
      </c>
      <c r="O160" s="3">
        <f t="shared" ca="1" si="20"/>
        <v>9.0046053809823265E-2</v>
      </c>
      <c r="P160" s="3">
        <f t="shared" ca="1" si="20"/>
        <v>5.2304746314614549E-2</v>
      </c>
      <c r="Q160" s="3">
        <f t="shared" ca="1" si="20"/>
        <v>3.8547188457136512E-2</v>
      </c>
      <c r="R160" s="3">
        <f t="shared" ca="1" si="20"/>
        <v>4.9821957936762862E-2</v>
      </c>
      <c r="S160" s="3">
        <f t="shared" ca="1" si="20"/>
        <v>5.6260916493030194E-2</v>
      </c>
      <c r="T160" s="3">
        <f t="shared" ca="1" si="20"/>
        <v>5.3010795269210424E-2</v>
      </c>
      <c r="U160" s="3">
        <f t="shared" ca="1" si="20"/>
        <v>4.3384225654019927E-2</v>
      </c>
      <c r="V160" s="3">
        <f t="shared" ca="1" si="20"/>
        <v>4.1620852954240319E-2</v>
      </c>
      <c r="W160" s="3">
        <f t="shared" ca="1" si="20"/>
        <v>4.2848894368855001E-2</v>
      </c>
    </row>
    <row r="161" spans="2:23">
      <c r="C161" s="1" t="s">
        <v>198</v>
      </c>
      <c r="D161" s="10">
        <f ca="1">AVERAGE(D135:D158)</f>
        <v>5.1053723505744393E-2</v>
      </c>
      <c r="E161" s="3">
        <f t="shared" ref="E161:W161" ca="1" si="21">AVERAGE(E135:E158)</f>
        <v>0.10342143748758469</v>
      </c>
      <c r="F161" s="3">
        <f t="shared" ca="1" si="21"/>
        <v>0.15773110576867563</v>
      </c>
      <c r="G161" s="3">
        <f t="shared" ca="1" si="21"/>
        <v>0.23246497205974737</v>
      </c>
      <c r="H161" s="3">
        <f t="shared" ca="1" si="21"/>
        <v>0.31439686503578701</v>
      </c>
      <c r="I161" s="3">
        <f t="shared" ca="1" si="21"/>
        <v>0.31522884123799777</v>
      </c>
      <c r="J161" s="3">
        <f t="shared" ca="1" si="21"/>
        <v>0.21106752366841519</v>
      </c>
      <c r="K161" s="3">
        <f t="shared" ca="1" si="21"/>
        <v>0.14398521074129203</v>
      </c>
      <c r="L161" s="3">
        <f t="shared" ca="1" si="21"/>
        <v>9.8186713673429057E-2</v>
      </c>
      <c r="M161" s="3">
        <f t="shared" ca="1" si="21"/>
        <v>0.16367761863013097</v>
      </c>
      <c r="N161" s="3">
        <f t="shared" ca="1" si="21"/>
        <v>0.29344489829807735</v>
      </c>
      <c r="O161" s="3">
        <f t="shared" ca="1" si="21"/>
        <v>0.27030104253932502</v>
      </c>
      <c r="P161" s="3">
        <f t="shared" ca="1" si="21"/>
        <v>0.13879058699379199</v>
      </c>
      <c r="Q161" s="3">
        <f t="shared" ca="1" si="21"/>
        <v>0.12720313137175274</v>
      </c>
      <c r="R161" s="3">
        <f t="shared" ca="1" si="21"/>
        <v>0.23167783469867506</v>
      </c>
      <c r="S161" s="3">
        <f t="shared" ca="1" si="21"/>
        <v>0.27595842730518805</v>
      </c>
      <c r="T161" s="3">
        <f t="shared" ca="1" si="21"/>
        <v>0.23121059039689185</v>
      </c>
      <c r="U161" s="3">
        <f t="shared" ca="1" si="21"/>
        <v>0.18112157363441375</v>
      </c>
      <c r="V161" s="3">
        <f t="shared" ca="1" si="21"/>
        <v>0.17930853450418124</v>
      </c>
      <c r="W161" s="3">
        <f t="shared" ca="1" si="21"/>
        <v>0.12539651770376967</v>
      </c>
    </row>
    <row r="162" spans="2:23">
      <c r="C162" s="1" t="s">
        <v>16</v>
      </c>
      <c r="D162" s="3">
        <f ca="1">IF(D165&gt;0,TINV(TTEST(D111:D134,D135:D158,2,2),46),-TINV(TTEST(D111:D134,D135:D158,2,2),46))</f>
        <v>-1.3634740253368931</v>
      </c>
      <c r="E162" s="3">
        <f t="shared" ref="E162:V162" ca="1" si="22">IF(E165&gt;0,TINV(TTEST(E111:E134,E135:E158,2,2),46),-TINV(TTEST(E111:E134,E135:E158,2,2),46))</f>
        <v>-2.7045929862763378</v>
      </c>
      <c r="F162" s="3">
        <f t="shared" ca="1" si="22"/>
        <v>-2.5128510200556793</v>
      </c>
      <c r="G162" s="3">
        <f t="shared" ca="1" si="22"/>
        <v>0.39966976036157564</v>
      </c>
      <c r="H162" s="3">
        <f t="shared" ca="1" si="22"/>
        <v>2.1762472894539604</v>
      </c>
      <c r="I162" s="3">
        <f t="shared" ca="1" si="22"/>
        <v>-1.2338390146376916</v>
      </c>
      <c r="J162" s="3">
        <f t="shared" ca="1" si="22"/>
        <v>-4.1787465310774223</v>
      </c>
      <c r="K162" s="3">
        <f t="shared" ca="1" si="22"/>
        <v>-3.1888865887115694</v>
      </c>
      <c r="L162" s="3">
        <f t="shared" ca="1" si="22"/>
        <v>-2.9461816196457065</v>
      </c>
      <c r="M162" s="3">
        <f t="shared" ca="1" si="22"/>
        <v>-5.5112163499160687</v>
      </c>
      <c r="N162" s="3">
        <f t="shared" ca="1" si="22"/>
        <v>-6.4937360625917098</v>
      </c>
      <c r="O162" s="3">
        <f t="shared" ca="1" si="22"/>
        <v>-4.8769822537414491</v>
      </c>
      <c r="P162" s="3">
        <f t="shared" ca="1" si="22"/>
        <v>-2.8985382695289328</v>
      </c>
      <c r="Q162" s="3">
        <f t="shared" ca="1" si="22"/>
        <v>-2.5892758585052436</v>
      </c>
      <c r="R162" s="3">
        <f t="shared" ca="1" si="22"/>
        <v>-3.8093468561368518</v>
      </c>
      <c r="S162" s="3">
        <f t="shared" ca="1" si="22"/>
        <v>-5.2730844374427939</v>
      </c>
      <c r="T162" s="3">
        <f t="shared" ca="1" si="22"/>
        <v>-5.8641187349741788</v>
      </c>
      <c r="U162" s="3">
        <f t="shared" ca="1" si="22"/>
        <v>-4.6120743004063289</v>
      </c>
      <c r="V162" s="3">
        <f t="shared" ca="1" si="22"/>
        <v>-3.1753430505126827</v>
      </c>
      <c r="W162" s="3">
        <f ca="1">IF(W165&gt;0,TINV(TTEST(W111:W134,W135:W158,2,2),46),-TINV(TTEST(W111:W134,W135:W158,2,2),46))</f>
        <v>-2.241359198296224</v>
      </c>
    </row>
    <row r="163" spans="2:23">
      <c r="B163" s="1" t="s">
        <v>199</v>
      </c>
      <c r="C163" s="1" t="s">
        <v>0</v>
      </c>
      <c r="D163" s="3">
        <f ca="1">STDEV(D111:D134)/SQRT(COUNT(D111:D134))</f>
        <v>1.4267662188605285E-2</v>
      </c>
      <c r="E163" s="3">
        <f t="shared" ref="E163:W163" ca="1" si="23">STDEV(E111:E134)/SQRT(COUNT(E111:E134))</f>
        <v>1.4370866221117119E-2</v>
      </c>
      <c r="F163" s="3">
        <f t="shared" ca="1" si="23"/>
        <v>1.7151675310149397E-2</v>
      </c>
      <c r="G163" s="3">
        <f t="shared" ca="1" si="23"/>
        <v>1.4371842735069635E-2</v>
      </c>
      <c r="H163" s="3">
        <f t="shared" ca="1" si="23"/>
        <v>1.6493898947178915E-2</v>
      </c>
      <c r="I163" s="3">
        <f t="shared" ca="1" si="23"/>
        <v>1.2612940469603618E-2</v>
      </c>
      <c r="J163" s="3">
        <f t="shared" ca="1" si="23"/>
        <v>9.2936635923556669E-3</v>
      </c>
      <c r="K163" s="3">
        <f t="shared" ca="1" si="23"/>
        <v>1.1986885662718893E-2</v>
      </c>
      <c r="L163" s="3">
        <f t="shared" ca="1" si="23"/>
        <v>9.8309558410399327E-3</v>
      </c>
      <c r="M163" s="3">
        <f t="shared" ca="1" si="23"/>
        <v>1.1610787335050561E-2</v>
      </c>
      <c r="N163" s="3">
        <f t="shared" ca="1" si="23"/>
        <v>1.8524614944283448E-2</v>
      </c>
      <c r="O163" s="3">
        <f t="shared" ca="1" si="23"/>
        <v>2.049474554308129E-2</v>
      </c>
      <c r="P163" s="3">
        <f t="shared" ca="1" si="23"/>
        <v>1.5183922779580337E-2</v>
      </c>
      <c r="Q163" s="3">
        <f t="shared" ca="1" si="23"/>
        <v>1.2581942580826021E-2</v>
      </c>
      <c r="R163" s="3">
        <f t="shared" ca="1" si="23"/>
        <v>1.4543198899977041E-2</v>
      </c>
      <c r="S163" s="3">
        <f t="shared" ca="1" si="23"/>
        <v>1.3219524829218702E-2</v>
      </c>
      <c r="T163" s="3">
        <f t="shared" ca="1" si="23"/>
        <v>1.4312845855723677E-2</v>
      </c>
      <c r="U163" s="3">
        <f t="shared" ca="1" si="23"/>
        <v>1.3420332369028884E-2</v>
      </c>
      <c r="V163" s="3">
        <f t="shared" ca="1" si="23"/>
        <v>1.744812948706697E-2</v>
      </c>
      <c r="W163" s="3">
        <f t="shared" ca="1" si="23"/>
        <v>1.6422728218354089E-2</v>
      </c>
    </row>
    <row r="164" spans="2:23">
      <c r="C164" s="1" t="s">
        <v>198</v>
      </c>
      <c r="D164" s="3">
        <f ca="1">STDEV(D135:D158)/SQRT(COUNT(D135:D158))</f>
        <v>2.0083725877261309E-2</v>
      </c>
      <c r="E164" s="3">
        <f t="shared" ref="E164:W164" ca="1" si="24">STDEV(E135:E158)/SQRT(COUNT(E135:E158))</f>
        <v>2.2091917289378007E-2</v>
      </c>
      <c r="F164" s="3">
        <f t="shared" ca="1" si="24"/>
        <v>2.3723881409034874E-2</v>
      </c>
      <c r="G164" s="3">
        <f t="shared" ca="1" si="24"/>
        <v>2.9799194633715689E-2</v>
      </c>
      <c r="H164" s="3">
        <f t="shared" ca="1" si="24"/>
        <v>3.8128881544530223E-2</v>
      </c>
      <c r="I164" s="3">
        <f t="shared" ca="1" si="24"/>
        <v>3.6780506278776277E-2</v>
      </c>
      <c r="J164" s="3">
        <f t="shared" ca="1" si="24"/>
        <v>2.6775310450512711E-2</v>
      </c>
      <c r="K164" s="3">
        <f t="shared" ca="1" si="24"/>
        <v>3.6500537243525928E-2</v>
      </c>
      <c r="L164" s="3">
        <f t="shared" ca="1" si="24"/>
        <v>2.5300217176749299E-2</v>
      </c>
      <c r="M164" s="3">
        <f t="shared" ca="1" si="24"/>
        <v>1.6736466172325909E-2</v>
      </c>
      <c r="N164" s="3">
        <f t="shared" ca="1" si="24"/>
        <v>2.3857141561365296E-2</v>
      </c>
      <c r="O164" s="3">
        <f t="shared" ca="1" si="24"/>
        <v>3.0757651817657338E-2</v>
      </c>
      <c r="P164" s="3">
        <f t="shared" ca="1" si="24"/>
        <v>2.5685392952529085E-2</v>
      </c>
      <c r="Q164" s="3">
        <f t="shared" ca="1" si="24"/>
        <v>3.1844144053589839E-2</v>
      </c>
      <c r="R164" s="3">
        <f t="shared" ca="1" si="24"/>
        <v>4.547025688215113E-2</v>
      </c>
      <c r="S164" s="3">
        <f t="shared" ca="1" si="24"/>
        <v>3.9511120553543527E-2</v>
      </c>
      <c r="T164" s="3">
        <f t="shared" ca="1" si="24"/>
        <v>2.6806396350453128E-2</v>
      </c>
      <c r="U164" s="3">
        <f t="shared" ca="1" si="24"/>
        <v>2.6679275704213506E-2</v>
      </c>
      <c r="V164" s="3">
        <f t="shared" ca="1" si="24"/>
        <v>3.9696141596761061E-2</v>
      </c>
      <c r="W164" s="3">
        <f t="shared" ca="1" si="24"/>
        <v>3.2964968298821465E-2</v>
      </c>
    </row>
    <row r="165" spans="2:23">
      <c r="C165" s="1" t="s">
        <v>110</v>
      </c>
      <c r="D165" s="2">
        <f ca="1">D160-D161</f>
        <v>-3.3590261986772056E-2</v>
      </c>
      <c r="E165" s="2">
        <f t="shared" ref="E165:W165" ca="1" si="25">E160-E161</f>
        <v>-7.1278962205321816E-2</v>
      </c>
      <c r="F165" s="2">
        <f t="shared" ca="1" si="25"/>
        <v>-7.3562721771976064E-2</v>
      </c>
      <c r="G165" s="2">
        <f t="shared" ca="1" si="25"/>
        <v>1.3222618832450905E-2</v>
      </c>
      <c r="H165" s="2">
        <f t="shared" ca="1" si="25"/>
        <v>9.04088747385971E-2</v>
      </c>
      <c r="I165" s="2">
        <f t="shared" ca="1" si="25"/>
        <v>-4.7975429367380029E-2</v>
      </c>
      <c r="J165" s="2">
        <f t="shared" ca="1" si="25"/>
        <v>-0.11843554312669302</v>
      </c>
      <c r="K165" s="2">
        <f t="shared" ca="1" si="25"/>
        <v>-0.12251196984069221</v>
      </c>
      <c r="L165" s="2">
        <f t="shared" ca="1" si="25"/>
        <v>-7.9968545972167238E-2</v>
      </c>
      <c r="M165" s="2">
        <f t="shared" ca="1" si="25"/>
        <v>-0.11226114787553618</v>
      </c>
      <c r="N165" s="2">
        <f t="shared" ca="1" si="25"/>
        <v>-0.19614142062072293</v>
      </c>
      <c r="O165" s="2">
        <f t="shared" ca="1" si="25"/>
        <v>-0.18025498872950174</v>
      </c>
      <c r="P165" s="2">
        <f t="shared" ca="1" si="25"/>
        <v>-8.6485840679177445E-2</v>
      </c>
      <c r="Q165" s="2">
        <f t="shared" ca="1" si="25"/>
        <v>-8.8655942914616231E-2</v>
      </c>
      <c r="R165" s="2">
        <f t="shared" ca="1" si="25"/>
        <v>-0.1818558767619122</v>
      </c>
      <c r="S165" s="2">
        <f t="shared" ca="1" si="25"/>
        <v>-0.21969751081215785</v>
      </c>
      <c r="T165" s="2">
        <f t="shared" ca="1" si="25"/>
        <v>-0.17819979512768142</v>
      </c>
      <c r="U165" s="2">
        <f t="shared" ca="1" si="25"/>
        <v>-0.13773734798039383</v>
      </c>
      <c r="V165" s="2">
        <f t="shared" ca="1" si="25"/>
        <v>-0.13768768154994093</v>
      </c>
      <c r="W165" s="2">
        <f t="shared" ca="1" si="25"/>
        <v>-8.2547623334914666E-2</v>
      </c>
    </row>
    <row r="167" spans="2:23">
      <c r="B167" s="1" t="s">
        <v>200</v>
      </c>
      <c r="D167" s="1">
        <f ca="1">COVAR(D111:D158,$C111:$C158)/VAR($C111:$C158)</f>
        <v>-1.6445232431023825E-2</v>
      </c>
      <c r="E167" s="1">
        <f t="shared" ref="E167:W167" ca="1" si="26">COVAR(E111:E158,$C111:$C158)/VAR($C111:$C158)</f>
        <v>-3.4896991913022132E-2</v>
      </c>
      <c r="F167" s="1">
        <f t="shared" ca="1" si="26"/>
        <v>-3.6015082534196649E-2</v>
      </c>
      <c r="G167" s="1">
        <f t="shared" ca="1" si="26"/>
        <v>6.4735738033874545E-3</v>
      </c>
      <c r="H167" s="1">
        <f t="shared" ca="1" si="26"/>
        <v>4.426267825743823E-2</v>
      </c>
      <c r="I167" s="1">
        <f t="shared" ca="1" si="26"/>
        <v>-2.3487970627779794E-2</v>
      </c>
      <c r="J167" s="1">
        <f t="shared" ca="1" si="26"/>
        <v>-5.7984067989110148E-2</v>
      </c>
      <c r="K167" s="1">
        <f t="shared" ca="1" si="26"/>
        <v>-5.9979818567838905E-2</v>
      </c>
      <c r="L167" s="1">
        <f t="shared" ca="1" si="26"/>
        <v>-3.9151267298873554E-2</v>
      </c>
      <c r="M167" s="1">
        <f t="shared" ca="1" si="26"/>
        <v>-5.4961186980731234E-2</v>
      </c>
      <c r="N167" s="1">
        <f t="shared" ca="1" si="26"/>
        <v>-9.6027570512229002E-2</v>
      </c>
      <c r="O167" s="1">
        <f t="shared" ca="1" si="26"/>
        <v>-8.8249838232151864E-2</v>
      </c>
      <c r="P167" s="1">
        <f t="shared" ca="1" si="26"/>
        <v>-4.2342026165847271E-2</v>
      </c>
      <c r="Q167" s="1">
        <f t="shared" ca="1" si="26"/>
        <v>-4.3404472051947543E-2</v>
      </c>
      <c r="R167" s="1">
        <f t="shared" ca="1" si="26"/>
        <v>-8.9033606331352877E-2</v>
      </c>
      <c r="S167" s="1">
        <f t="shared" ca="1" si="26"/>
        <v>-0.10756023966845228</v>
      </c>
      <c r="T167" s="1">
        <f t="shared" ca="1" si="26"/>
        <v>-8.7243649697927375E-2</v>
      </c>
      <c r="U167" s="1">
        <f t="shared" ca="1" si="26"/>
        <v>-6.7433909948734452E-2</v>
      </c>
      <c r="V167" s="1">
        <f t="shared" ca="1" si="26"/>
        <v>-6.7409594092158548E-2</v>
      </c>
      <c r="W167" s="1">
        <f t="shared" ca="1" si="26"/>
        <v>-4.0413940591051974E-2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8.9999999999999993E-3</v>
      </c>
      <c r="E1">
        <v>8.9999999999999993E-3</v>
      </c>
      <c r="F1">
        <v>0.22500000000000001</v>
      </c>
      <c r="G1">
        <v>1.0999999999999999E-2</v>
      </c>
      <c r="H1">
        <v>0.01</v>
      </c>
      <c r="I1">
        <v>1E-3</v>
      </c>
      <c r="J1">
        <v>1E-3</v>
      </c>
      <c r="K1">
        <v>1.4E-2</v>
      </c>
      <c r="L1">
        <v>0.10299999999999999</v>
      </c>
      <c r="M1">
        <v>5.0000000000000001E-3</v>
      </c>
      <c r="N1">
        <v>1.0999999999999999E-2</v>
      </c>
      <c r="O1">
        <v>2E-3</v>
      </c>
      <c r="P1">
        <v>1E-3</v>
      </c>
      <c r="Q1">
        <v>6.7000000000000004E-2</v>
      </c>
      <c r="R1">
        <v>1.0999999999999999E-2</v>
      </c>
      <c r="S1">
        <v>8.0000000000000002E-3</v>
      </c>
      <c r="T1">
        <v>1.4999999999999999E-2</v>
      </c>
      <c r="U1">
        <v>1E-3</v>
      </c>
      <c r="V1">
        <v>0.995</v>
      </c>
      <c r="W1">
        <v>0.01</v>
      </c>
      <c r="Z1" s="1">
        <f>AVERAGE(D1:M1)</f>
        <v>3.8800000000000001E-2</v>
      </c>
      <c r="AA1" s="1">
        <f>AVERAGE(N1:W1)</f>
        <v>0.11210000000000001</v>
      </c>
    </row>
    <row r="2" spans="1:27">
      <c r="A2">
        <v>1</v>
      </c>
      <c r="B2" t="s">
        <v>149</v>
      </c>
      <c r="C2">
        <v>30</v>
      </c>
      <c r="D2">
        <v>7.0000000000000001E-3</v>
      </c>
      <c r="E2">
        <v>7.0000000000000001E-3</v>
      </c>
      <c r="F2">
        <v>2E-3</v>
      </c>
      <c r="G2">
        <v>8.9999999999999993E-3</v>
      </c>
      <c r="H2">
        <v>8.0000000000000002E-3</v>
      </c>
      <c r="I2">
        <v>1E-3</v>
      </c>
      <c r="J2">
        <v>5.0000000000000001E-3</v>
      </c>
      <c r="K2">
        <v>1.0999999999999999E-2</v>
      </c>
      <c r="L2">
        <v>2.1999999999999999E-2</v>
      </c>
      <c r="M2">
        <v>4.0000000000000001E-3</v>
      </c>
      <c r="N2">
        <v>8.9999999999999993E-3</v>
      </c>
      <c r="O2">
        <v>1E-3</v>
      </c>
      <c r="P2">
        <v>2E-3</v>
      </c>
      <c r="Q2">
        <v>0.11799999999999999</v>
      </c>
      <c r="R2">
        <v>8.0000000000000002E-3</v>
      </c>
      <c r="S2">
        <v>3.0000000000000001E-3</v>
      </c>
      <c r="T2">
        <v>1.0999999999999999E-2</v>
      </c>
      <c r="U2">
        <v>1E-3</v>
      </c>
      <c r="V2">
        <v>0.995</v>
      </c>
      <c r="W2">
        <v>8.0000000000000002E-3</v>
      </c>
      <c r="Z2" s="1">
        <f t="shared" ref="Z2:Z48" si="0">AVERAGE(D2:M2)</f>
        <v>7.6000000000000009E-3</v>
      </c>
      <c r="AA2" s="1">
        <f t="shared" ref="AA2:AA48" si="1">AVERAGE(N2:W2)</f>
        <v>0.11560000000000001</v>
      </c>
    </row>
    <row r="3" spans="1:27">
      <c r="A3">
        <v>2</v>
      </c>
      <c r="B3" t="s">
        <v>150</v>
      </c>
      <c r="C3">
        <v>30</v>
      </c>
      <c r="D3">
        <v>0.01</v>
      </c>
      <c r="E3">
        <v>0.01</v>
      </c>
      <c r="F3">
        <v>0.23699999999999999</v>
      </c>
      <c r="G3">
        <v>1.2999999999999999E-2</v>
      </c>
      <c r="H3">
        <v>1.0999999999999999E-2</v>
      </c>
      <c r="I3">
        <v>1E-3</v>
      </c>
      <c r="J3">
        <v>1E-3</v>
      </c>
      <c r="K3">
        <v>1.6E-2</v>
      </c>
      <c r="L3">
        <v>0.16500000000000001</v>
      </c>
      <c r="M3">
        <v>5.0000000000000001E-3</v>
      </c>
      <c r="N3">
        <v>1.2999999999999999E-2</v>
      </c>
      <c r="O3">
        <v>6.0000000000000001E-3</v>
      </c>
      <c r="P3">
        <v>1E-3</v>
      </c>
      <c r="Q3">
        <v>4.4999999999999998E-2</v>
      </c>
      <c r="R3">
        <v>1.2E-2</v>
      </c>
      <c r="S3">
        <v>2E-3</v>
      </c>
      <c r="T3">
        <v>1.7000000000000001E-2</v>
      </c>
      <c r="U3">
        <v>1E-3</v>
      </c>
      <c r="V3">
        <v>0.97499999999999998</v>
      </c>
      <c r="W3">
        <v>1.2E-2</v>
      </c>
      <c r="Z3" s="1">
        <f t="shared" si="0"/>
        <v>4.6900000000000011E-2</v>
      </c>
      <c r="AA3" s="1">
        <f t="shared" si="1"/>
        <v>0.10840000000000001</v>
      </c>
    </row>
    <row r="4" spans="1:27">
      <c r="A4">
        <v>3</v>
      </c>
      <c r="B4" t="s">
        <v>151</v>
      </c>
      <c r="C4">
        <v>30</v>
      </c>
      <c r="D4">
        <v>3.0000000000000001E-3</v>
      </c>
      <c r="E4">
        <v>3.0000000000000001E-3</v>
      </c>
      <c r="F4">
        <v>0.22600000000000001</v>
      </c>
      <c r="G4">
        <v>3.0000000000000001E-3</v>
      </c>
      <c r="H4">
        <v>3.0000000000000001E-3</v>
      </c>
      <c r="I4">
        <v>2E-3</v>
      </c>
      <c r="J4">
        <v>1E-3</v>
      </c>
      <c r="K4">
        <v>4.0000000000000001E-3</v>
      </c>
      <c r="L4">
        <v>7.9000000000000001E-2</v>
      </c>
      <c r="M4">
        <v>0.28399999999999997</v>
      </c>
      <c r="N4">
        <v>3.0000000000000001E-3</v>
      </c>
      <c r="O4">
        <v>0.01</v>
      </c>
      <c r="P4">
        <v>1E-3</v>
      </c>
      <c r="Q4">
        <v>0.26800000000000002</v>
      </c>
      <c r="R4">
        <v>3.0000000000000001E-3</v>
      </c>
      <c r="S4">
        <v>2.7E-2</v>
      </c>
      <c r="T4">
        <v>4.0000000000000001E-3</v>
      </c>
      <c r="U4">
        <v>1E-3</v>
      </c>
      <c r="V4">
        <v>0.996</v>
      </c>
      <c r="W4">
        <v>3.0000000000000001E-3</v>
      </c>
      <c r="Z4" s="1">
        <f t="shared" si="0"/>
        <v>6.08E-2</v>
      </c>
      <c r="AA4" s="1">
        <f t="shared" si="1"/>
        <v>0.13159999999999999</v>
      </c>
    </row>
    <row r="5" spans="1:27">
      <c r="A5">
        <v>4</v>
      </c>
      <c r="B5" t="s">
        <v>152</v>
      </c>
      <c r="C5">
        <v>30</v>
      </c>
      <c r="D5">
        <v>6.0000000000000001E-3</v>
      </c>
      <c r="E5">
        <v>6.0000000000000001E-3</v>
      </c>
      <c r="F5">
        <v>7.0000000000000001E-3</v>
      </c>
      <c r="G5">
        <v>8.0000000000000002E-3</v>
      </c>
      <c r="H5">
        <v>7.0000000000000001E-3</v>
      </c>
      <c r="I5">
        <v>3.0000000000000001E-3</v>
      </c>
      <c r="J5">
        <v>1E-3</v>
      </c>
      <c r="K5">
        <v>8.9999999999999993E-3</v>
      </c>
      <c r="L5">
        <v>8.6999999999999994E-2</v>
      </c>
      <c r="M5">
        <v>3.0000000000000001E-3</v>
      </c>
      <c r="N5">
        <v>8.0000000000000002E-3</v>
      </c>
      <c r="O5">
        <v>2E-3</v>
      </c>
      <c r="P5">
        <v>1E-3</v>
      </c>
      <c r="Q5">
        <v>0.215</v>
      </c>
      <c r="R5">
        <v>7.0000000000000001E-3</v>
      </c>
      <c r="S5">
        <v>2E-3</v>
      </c>
      <c r="T5">
        <v>8.9999999999999993E-3</v>
      </c>
      <c r="U5">
        <v>1E-3</v>
      </c>
      <c r="V5">
        <v>0.996</v>
      </c>
      <c r="W5">
        <v>7.0000000000000001E-3</v>
      </c>
      <c r="Z5" s="1">
        <f t="shared" si="0"/>
        <v>1.37E-2</v>
      </c>
      <c r="AA5" s="1">
        <f t="shared" si="1"/>
        <v>0.12479999999999999</v>
      </c>
    </row>
    <row r="6" spans="1:27">
      <c r="A6">
        <v>5</v>
      </c>
      <c r="B6" t="s">
        <v>153</v>
      </c>
      <c r="C6">
        <v>30</v>
      </c>
      <c r="D6">
        <v>3.0000000000000001E-3</v>
      </c>
      <c r="E6">
        <v>3.0000000000000001E-3</v>
      </c>
      <c r="F6">
        <v>7.0999999999999994E-2</v>
      </c>
      <c r="G6">
        <v>4.0000000000000001E-3</v>
      </c>
      <c r="H6">
        <v>3.0000000000000001E-3</v>
      </c>
      <c r="I6">
        <v>1E-3</v>
      </c>
      <c r="J6">
        <v>4.0000000000000001E-3</v>
      </c>
      <c r="K6">
        <v>4.0000000000000001E-3</v>
      </c>
      <c r="L6">
        <v>8.2000000000000003E-2</v>
      </c>
      <c r="M6">
        <v>8.0000000000000002E-3</v>
      </c>
      <c r="N6">
        <v>4.0000000000000001E-3</v>
      </c>
      <c r="O6">
        <v>1E-3</v>
      </c>
      <c r="P6">
        <v>1.0999999999999999E-2</v>
      </c>
      <c r="Q6">
        <v>0.28899999999999998</v>
      </c>
      <c r="R6">
        <v>4.0000000000000001E-3</v>
      </c>
      <c r="S6">
        <v>3.0000000000000001E-3</v>
      </c>
      <c r="T6">
        <v>5.0000000000000001E-3</v>
      </c>
      <c r="U6">
        <v>1E-3</v>
      </c>
      <c r="V6">
        <v>0.996</v>
      </c>
      <c r="W6">
        <v>4.0000000000000001E-3</v>
      </c>
      <c r="Z6" s="1">
        <f t="shared" si="0"/>
        <v>1.8300000000000004E-2</v>
      </c>
      <c r="AA6" s="1">
        <f t="shared" si="1"/>
        <v>0.1318</v>
      </c>
    </row>
    <row r="7" spans="1:27">
      <c r="A7">
        <v>6</v>
      </c>
      <c r="B7" t="s">
        <v>154</v>
      </c>
      <c r="C7">
        <v>30</v>
      </c>
      <c r="D7">
        <v>6.0000000000000001E-3</v>
      </c>
      <c r="E7">
        <v>6.0000000000000001E-3</v>
      </c>
      <c r="F7">
        <v>1.7000000000000001E-2</v>
      </c>
      <c r="G7">
        <v>7.0000000000000001E-3</v>
      </c>
      <c r="H7">
        <v>7.0000000000000001E-3</v>
      </c>
      <c r="I7">
        <v>3.0000000000000001E-3</v>
      </c>
      <c r="J7">
        <v>1E-3</v>
      </c>
      <c r="K7">
        <v>8.9999999999999993E-3</v>
      </c>
      <c r="L7">
        <v>9.7000000000000003E-2</v>
      </c>
      <c r="M7">
        <v>6.4000000000000001E-2</v>
      </c>
      <c r="N7">
        <v>7.0000000000000001E-3</v>
      </c>
      <c r="O7">
        <v>1.2E-2</v>
      </c>
      <c r="P7">
        <v>1E-3</v>
      </c>
      <c r="Q7">
        <v>4.0000000000000001E-3</v>
      </c>
      <c r="R7">
        <v>7.0000000000000001E-3</v>
      </c>
      <c r="S7">
        <v>0.192</v>
      </c>
      <c r="T7">
        <v>8.9999999999999993E-3</v>
      </c>
      <c r="U7">
        <v>1E-3</v>
      </c>
      <c r="V7">
        <v>0.99399999999999999</v>
      </c>
      <c r="W7">
        <v>7.0000000000000001E-3</v>
      </c>
      <c r="Z7" s="1">
        <f t="shared" si="0"/>
        <v>2.1700000000000004E-2</v>
      </c>
      <c r="AA7" s="1">
        <f t="shared" si="1"/>
        <v>0.1234</v>
      </c>
    </row>
    <row r="8" spans="1:27">
      <c r="A8">
        <v>7</v>
      </c>
      <c r="B8" t="s">
        <v>155</v>
      </c>
      <c r="C8">
        <v>30</v>
      </c>
      <c r="D8">
        <v>5.0000000000000001E-3</v>
      </c>
      <c r="E8">
        <v>5.0000000000000001E-3</v>
      </c>
      <c r="F8">
        <v>5.0000000000000001E-3</v>
      </c>
      <c r="G8">
        <v>6.0000000000000001E-3</v>
      </c>
      <c r="H8">
        <v>6.0000000000000001E-3</v>
      </c>
      <c r="I8">
        <v>8.0000000000000002E-3</v>
      </c>
      <c r="J8">
        <v>1E-3</v>
      </c>
      <c r="K8">
        <v>8.0000000000000002E-3</v>
      </c>
      <c r="L8">
        <v>7.0999999999999994E-2</v>
      </c>
      <c r="M8">
        <v>1.7999999999999999E-2</v>
      </c>
      <c r="N8">
        <v>7.0000000000000001E-3</v>
      </c>
      <c r="O8">
        <v>0.29599999999999999</v>
      </c>
      <c r="P8">
        <v>1E-3</v>
      </c>
      <c r="Q8">
        <v>1E-3</v>
      </c>
      <c r="R8">
        <v>6.0000000000000001E-3</v>
      </c>
      <c r="S8">
        <v>0.22500000000000001</v>
      </c>
      <c r="T8">
        <v>8.0000000000000002E-3</v>
      </c>
      <c r="U8">
        <v>1E-3</v>
      </c>
      <c r="V8">
        <v>0.996</v>
      </c>
      <c r="W8">
        <v>6.0000000000000001E-3</v>
      </c>
      <c r="Z8" s="1">
        <f t="shared" si="0"/>
        <v>1.3299999999999998E-2</v>
      </c>
      <c r="AA8" s="1">
        <f t="shared" si="1"/>
        <v>0.1547</v>
      </c>
    </row>
    <row r="9" spans="1:27">
      <c r="A9">
        <v>8</v>
      </c>
      <c r="B9" t="s">
        <v>156</v>
      </c>
      <c r="C9">
        <v>30</v>
      </c>
      <c r="D9">
        <v>7.0000000000000001E-3</v>
      </c>
      <c r="E9">
        <v>7.0000000000000001E-3</v>
      </c>
      <c r="F9">
        <v>5.0999999999999997E-2</v>
      </c>
      <c r="G9">
        <v>8.0000000000000002E-3</v>
      </c>
      <c r="H9">
        <v>7.0000000000000001E-3</v>
      </c>
      <c r="I9">
        <v>1E-3</v>
      </c>
      <c r="J9">
        <v>8.9999999999999993E-3</v>
      </c>
      <c r="K9">
        <v>8.9999999999999993E-3</v>
      </c>
      <c r="L9">
        <v>7.6999999999999999E-2</v>
      </c>
      <c r="M9">
        <v>0.51700000000000002</v>
      </c>
      <c r="N9">
        <v>8.0000000000000002E-3</v>
      </c>
      <c r="O9">
        <v>3.0000000000000001E-3</v>
      </c>
      <c r="P9">
        <v>1E-3</v>
      </c>
      <c r="Q9">
        <v>8.0000000000000002E-3</v>
      </c>
      <c r="R9">
        <v>8.0000000000000002E-3</v>
      </c>
      <c r="S9">
        <v>1.0999999999999999E-2</v>
      </c>
      <c r="T9">
        <v>8.9999999999999993E-3</v>
      </c>
      <c r="U9">
        <v>1E-3</v>
      </c>
      <c r="V9">
        <v>0.995</v>
      </c>
      <c r="W9">
        <v>7.0000000000000001E-3</v>
      </c>
      <c r="Z9" s="1">
        <f t="shared" si="0"/>
        <v>6.93E-2</v>
      </c>
      <c r="AA9" s="1">
        <f t="shared" si="1"/>
        <v>0.1051</v>
      </c>
    </row>
    <row r="10" spans="1:27">
      <c r="A10">
        <v>9</v>
      </c>
      <c r="B10" t="s">
        <v>157</v>
      </c>
      <c r="C10">
        <v>30</v>
      </c>
      <c r="D10">
        <v>5.0000000000000001E-3</v>
      </c>
      <c r="E10">
        <v>5.0000000000000001E-3</v>
      </c>
      <c r="F10">
        <v>5.0000000000000001E-3</v>
      </c>
      <c r="G10">
        <v>6.0000000000000001E-3</v>
      </c>
      <c r="H10">
        <v>5.0000000000000001E-3</v>
      </c>
      <c r="I10">
        <v>1E-3</v>
      </c>
      <c r="J10">
        <v>4.0000000000000001E-3</v>
      </c>
      <c r="K10">
        <v>7.0000000000000001E-3</v>
      </c>
      <c r="L10">
        <v>0.04</v>
      </c>
      <c r="M10">
        <v>0.26800000000000002</v>
      </c>
      <c r="N10">
        <v>6.0000000000000001E-3</v>
      </c>
      <c r="O10">
        <v>3.2000000000000001E-2</v>
      </c>
      <c r="P10">
        <v>2E-3</v>
      </c>
      <c r="Q10">
        <v>1E-3</v>
      </c>
      <c r="R10">
        <v>6.0000000000000001E-3</v>
      </c>
      <c r="S10">
        <v>7.0999999999999994E-2</v>
      </c>
      <c r="T10">
        <v>7.0000000000000001E-3</v>
      </c>
      <c r="U10">
        <v>2E-3</v>
      </c>
      <c r="V10">
        <v>0.996</v>
      </c>
      <c r="W10">
        <v>6.0000000000000001E-3</v>
      </c>
      <c r="Z10" s="1">
        <f t="shared" si="0"/>
        <v>3.4600000000000006E-2</v>
      </c>
      <c r="AA10" s="1">
        <f t="shared" si="1"/>
        <v>0.1129</v>
      </c>
    </row>
    <row r="11" spans="1:27">
      <c r="A11">
        <v>10</v>
      </c>
      <c r="B11" t="s">
        <v>158</v>
      </c>
      <c r="C11">
        <v>30</v>
      </c>
      <c r="D11">
        <v>5.0000000000000001E-3</v>
      </c>
      <c r="E11">
        <v>5.0000000000000001E-3</v>
      </c>
      <c r="F11">
        <v>0.01</v>
      </c>
      <c r="G11">
        <v>7.0000000000000001E-3</v>
      </c>
      <c r="H11">
        <v>6.0000000000000001E-3</v>
      </c>
      <c r="I11">
        <v>0.33400000000000002</v>
      </c>
      <c r="J11">
        <v>1E-3</v>
      </c>
      <c r="K11">
        <v>8.0000000000000002E-3</v>
      </c>
      <c r="L11">
        <v>1.2E-2</v>
      </c>
      <c r="M11">
        <v>0.16900000000000001</v>
      </c>
      <c r="N11">
        <v>7.0000000000000001E-3</v>
      </c>
      <c r="O11">
        <v>3.6999999999999998E-2</v>
      </c>
      <c r="P11">
        <v>3.2000000000000001E-2</v>
      </c>
      <c r="Q11">
        <v>2E-3</v>
      </c>
      <c r="R11">
        <v>6.0000000000000001E-3</v>
      </c>
      <c r="S11">
        <v>8.1000000000000003E-2</v>
      </c>
      <c r="T11">
        <v>8.9999999999999993E-3</v>
      </c>
      <c r="U11">
        <v>1E-3</v>
      </c>
      <c r="V11">
        <v>0.996</v>
      </c>
      <c r="W11">
        <v>6.0000000000000001E-3</v>
      </c>
      <c r="Z11" s="1">
        <f t="shared" si="0"/>
        <v>5.5700000000000006E-2</v>
      </c>
      <c r="AA11" s="1">
        <f t="shared" si="1"/>
        <v>0.1177</v>
      </c>
    </row>
    <row r="12" spans="1:27">
      <c r="A12">
        <v>11</v>
      </c>
      <c r="B12" t="s">
        <v>159</v>
      </c>
      <c r="C12">
        <v>30</v>
      </c>
      <c r="D12">
        <v>8.0000000000000002E-3</v>
      </c>
      <c r="E12">
        <v>8.0000000000000002E-3</v>
      </c>
      <c r="F12">
        <v>2E-3</v>
      </c>
      <c r="G12">
        <v>8.9999999999999993E-3</v>
      </c>
      <c r="H12">
        <v>8.0000000000000002E-3</v>
      </c>
      <c r="I12">
        <v>1E-3</v>
      </c>
      <c r="J12">
        <v>1E-3</v>
      </c>
      <c r="K12">
        <v>1.0999999999999999E-2</v>
      </c>
      <c r="L12">
        <v>0.02</v>
      </c>
      <c r="M12">
        <v>0.17599999999999999</v>
      </c>
      <c r="N12">
        <v>8.9999999999999993E-3</v>
      </c>
      <c r="O12">
        <v>2E-3</v>
      </c>
      <c r="P12">
        <v>1E-3</v>
      </c>
      <c r="Q12">
        <v>7.0000000000000001E-3</v>
      </c>
      <c r="R12">
        <v>8.9999999999999993E-3</v>
      </c>
      <c r="S12">
        <v>1.7999999999999999E-2</v>
      </c>
      <c r="T12">
        <v>1.2E-2</v>
      </c>
      <c r="U12">
        <v>1E-3</v>
      </c>
      <c r="V12">
        <v>0.996</v>
      </c>
      <c r="W12">
        <v>8.9999999999999993E-3</v>
      </c>
      <c r="Z12" s="1">
        <f t="shared" si="0"/>
        <v>2.4399999999999998E-2</v>
      </c>
      <c r="AA12" s="1">
        <f t="shared" si="1"/>
        <v>0.10639999999999998</v>
      </c>
    </row>
    <row r="13" spans="1:27">
      <c r="A13">
        <v>12</v>
      </c>
      <c r="B13" t="s">
        <v>160</v>
      </c>
      <c r="C13">
        <v>30</v>
      </c>
      <c r="D13">
        <v>8.0000000000000002E-3</v>
      </c>
      <c r="E13">
        <v>8.0000000000000002E-3</v>
      </c>
      <c r="F13">
        <v>5.0000000000000001E-3</v>
      </c>
      <c r="G13">
        <v>8.9999999999999993E-3</v>
      </c>
      <c r="H13">
        <v>8.0000000000000002E-3</v>
      </c>
      <c r="I13">
        <v>2E-3</v>
      </c>
      <c r="J13">
        <v>6.0000000000000001E-3</v>
      </c>
      <c r="K13">
        <v>8.9999999999999993E-3</v>
      </c>
      <c r="L13">
        <v>0.61699999999999999</v>
      </c>
      <c r="M13">
        <v>8.9999999999999993E-3</v>
      </c>
      <c r="N13">
        <v>8.9999999999999993E-3</v>
      </c>
      <c r="O13">
        <v>3.4000000000000002E-2</v>
      </c>
      <c r="P13">
        <v>8.9999999999999993E-3</v>
      </c>
      <c r="Q13">
        <v>4.0000000000000001E-3</v>
      </c>
      <c r="R13">
        <v>8.9999999999999993E-3</v>
      </c>
      <c r="S13">
        <v>2E-3</v>
      </c>
      <c r="T13">
        <v>8.9999999999999993E-3</v>
      </c>
      <c r="U13">
        <v>3.0000000000000001E-3</v>
      </c>
      <c r="V13">
        <v>0.996</v>
      </c>
      <c r="W13">
        <v>8.9999999999999993E-3</v>
      </c>
      <c r="Z13" s="1">
        <f t="shared" si="0"/>
        <v>6.8100000000000008E-2</v>
      </c>
      <c r="AA13" s="1">
        <f t="shared" si="1"/>
        <v>0.10839999999999998</v>
      </c>
    </row>
    <row r="14" spans="1:27">
      <c r="A14">
        <v>13</v>
      </c>
      <c r="B14" t="s">
        <v>161</v>
      </c>
      <c r="C14">
        <v>30</v>
      </c>
      <c r="D14">
        <v>3.0000000000000001E-3</v>
      </c>
      <c r="E14">
        <v>3.0000000000000001E-3</v>
      </c>
      <c r="F14">
        <v>2.4E-2</v>
      </c>
      <c r="G14">
        <v>3.0000000000000001E-3</v>
      </c>
      <c r="H14">
        <v>3.0000000000000001E-3</v>
      </c>
      <c r="I14">
        <v>1.6E-2</v>
      </c>
      <c r="J14">
        <v>8.9999999999999993E-3</v>
      </c>
      <c r="K14">
        <v>3.0000000000000001E-3</v>
      </c>
      <c r="L14">
        <v>0.66200000000000003</v>
      </c>
      <c r="M14">
        <v>0.22700000000000001</v>
      </c>
      <c r="N14">
        <v>3.0000000000000001E-3</v>
      </c>
      <c r="O14">
        <v>7.0999999999999994E-2</v>
      </c>
      <c r="P14">
        <v>1.4999999999999999E-2</v>
      </c>
      <c r="Q14">
        <v>1.2999999999999999E-2</v>
      </c>
      <c r="R14">
        <v>3.0000000000000001E-3</v>
      </c>
      <c r="S14">
        <v>2E-3</v>
      </c>
      <c r="T14">
        <v>3.0000000000000001E-3</v>
      </c>
      <c r="U14">
        <v>1E-3</v>
      </c>
      <c r="V14">
        <v>0.996</v>
      </c>
      <c r="W14">
        <v>3.0000000000000001E-3</v>
      </c>
      <c r="Z14" s="1">
        <f t="shared" si="0"/>
        <v>9.5299999999999996E-2</v>
      </c>
      <c r="AA14" s="1">
        <f t="shared" si="1"/>
        <v>0.11099999999999999</v>
      </c>
    </row>
    <row r="15" spans="1:27">
      <c r="A15">
        <v>14</v>
      </c>
      <c r="B15" t="s">
        <v>162</v>
      </c>
      <c r="C15">
        <v>30</v>
      </c>
      <c r="D15">
        <v>1.4E-2</v>
      </c>
      <c r="E15">
        <v>1.4E-2</v>
      </c>
      <c r="F15">
        <v>1.4999999999999999E-2</v>
      </c>
      <c r="G15">
        <v>1.7000000000000001E-2</v>
      </c>
      <c r="H15">
        <v>1.4999999999999999E-2</v>
      </c>
      <c r="I15">
        <v>1E-3</v>
      </c>
      <c r="J15">
        <v>1E-3</v>
      </c>
      <c r="K15">
        <v>2.1999999999999999E-2</v>
      </c>
      <c r="L15">
        <v>0.504</v>
      </c>
      <c r="M15">
        <v>2E-3</v>
      </c>
      <c r="N15">
        <v>1.7000000000000001E-2</v>
      </c>
      <c r="O15">
        <v>1.0999999999999999E-2</v>
      </c>
      <c r="P15">
        <v>1E-3</v>
      </c>
      <c r="Q15">
        <v>1E-3</v>
      </c>
      <c r="R15">
        <v>1.6E-2</v>
      </c>
      <c r="S15">
        <v>2E-3</v>
      </c>
      <c r="T15">
        <v>2.3E-2</v>
      </c>
      <c r="U15">
        <v>1E-3</v>
      </c>
      <c r="V15">
        <v>0.97099999999999997</v>
      </c>
      <c r="W15">
        <v>1.6E-2</v>
      </c>
      <c r="Z15" s="1">
        <f t="shared" si="0"/>
        <v>6.0499999999999998E-2</v>
      </c>
      <c r="AA15" s="1">
        <f t="shared" si="1"/>
        <v>0.10589999999999999</v>
      </c>
    </row>
    <row r="16" spans="1:27">
      <c r="A16">
        <v>15</v>
      </c>
      <c r="B16" t="s">
        <v>163</v>
      </c>
      <c r="C16">
        <v>30</v>
      </c>
      <c r="D16">
        <v>6.0000000000000001E-3</v>
      </c>
      <c r="E16">
        <v>5.0000000000000001E-3</v>
      </c>
      <c r="F16">
        <v>0.186</v>
      </c>
      <c r="G16">
        <v>6.0000000000000001E-3</v>
      </c>
      <c r="H16">
        <v>6.0000000000000001E-3</v>
      </c>
      <c r="I16">
        <v>1E-3</v>
      </c>
      <c r="J16">
        <v>1E-3</v>
      </c>
      <c r="K16">
        <v>7.0000000000000001E-3</v>
      </c>
      <c r="L16">
        <v>0.93500000000000005</v>
      </c>
      <c r="M16">
        <v>3.0000000000000001E-3</v>
      </c>
      <c r="N16">
        <v>6.0000000000000001E-3</v>
      </c>
      <c r="O16">
        <v>0.109</v>
      </c>
      <c r="P16">
        <v>2E-3</v>
      </c>
      <c r="Q16">
        <v>2E-3</v>
      </c>
      <c r="R16">
        <v>6.0000000000000001E-3</v>
      </c>
      <c r="S16">
        <v>3.7999999999999999E-2</v>
      </c>
      <c r="T16">
        <v>7.0000000000000001E-3</v>
      </c>
      <c r="U16">
        <v>1E-3</v>
      </c>
      <c r="V16">
        <v>0.996</v>
      </c>
      <c r="W16">
        <v>6.0000000000000001E-3</v>
      </c>
      <c r="Z16" s="1">
        <f t="shared" si="0"/>
        <v>0.11559999999999999</v>
      </c>
      <c r="AA16" s="1">
        <f t="shared" si="1"/>
        <v>0.1173</v>
      </c>
    </row>
    <row r="17" spans="1:27">
      <c r="A17">
        <v>16</v>
      </c>
      <c r="B17" t="s">
        <v>164</v>
      </c>
      <c r="C17">
        <v>30</v>
      </c>
      <c r="D17">
        <v>7.0000000000000001E-3</v>
      </c>
      <c r="E17">
        <v>6.0000000000000001E-3</v>
      </c>
      <c r="F17">
        <v>0.191</v>
      </c>
      <c r="G17">
        <v>7.0000000000000001E-3</v>
      </c>
      <c r="H17">
        <v>7.0000000000000001E-3</v>
      </c>
      <c r="I17">
        <v>1E-3</v>
      </c>
      <c r="J17">
        <v>1E-3</v>
      </c>
      <c r="K17">
        <v>8.0000000000000002E-3</v>
      </c>
      <c r="L17">
        <v>0.95899999999999996</v>
      </c>
      <c r="M17">
        <v>3.0000000000000001E-3</v>
      </c>
      <c r="N17">
        <v>7.0000000000000001E-3</v>
      </c>
      <c r="O17">
        <v>0.28299999999999997</v>
      </c>
      <c r="P17">
        <v>3.0000000000000001E-3</v>
      </c>
      <c r="Q17">
        <v>4.0000000000000001E-3</v>
      </c>
      <c r="R17">
        <v>7.0000000000000001E-3</v>
      </c>
      <c r="S17">
        <v>8.0000000000000002E-3</v>
      </c>
      <c r="T17">
        <v>8.9999999999999993E-3</v>
      </c>
      <c r="U17">
        <v>1E-3</v>
      </c>
      <c r="V17">
        <v>0.996</v>
      </c>
      <c r="W17">
        <v>7.0000000000000001E-3</v>
      </c>
      <c r="Z17" s="1">
        <f t="shared" si="0"/>
        <v>0.11899999999999999</v>
      </c>
      <c r="AA17" s="1">
        <f t="shared" si="1"/>
        <v>0.13250000000000001</v>
      </c>
    </row>
    <row r="18" spans="1:27">
      <c r="A18">
        <v>17</v>
      </c>
      <c r="B18" t="s">
        <v>165</v>
      </c>
      <c r="C18">
        <v>30</v>
      </c>
      <c r="D18">
        <v>8.0000000000000002E-3</v>
      </c>
      <c r="E18">
        <v>8.0000000000000002E-3</v>
      </c>
      <c r="F18">
        <v>8.7999999999999995E-2</v>
      </c>
      <c r="G18">
        <v>8.9999999999999993E-3</v>
      </c>
      <c r="H18">
        <v>8.9999999999999993E-3</v>
      </c>
      <c r="I18">
        <v>3.0000000000000001E-3</v>
      </c>
      <c r="J18">
        <v>1E-3</v>
      </c>
      <c r="K18">
        <v>1.0999999999999999E-2</v>
      </c>
      <c r="L18">
        <v>0.71599999999999997</v>
      </c>
      <c r="M18">
        <v>8.0000000000000002E-3</v>
      </c>
      <c r="N18">
        <v>8.9999999999999993E-3</v>
      </c>
      <c r="O18">
        <v>8.9999999999999993E-3</v>
      </c>
      <c r="P18">
        <v>2E-3</v>
      </c>
      <c r="Q18">
        <v>4.0000000000000001E-3</v>
      </c>
      <c r="R18">
        <v>8.9999999999999993E-3</v>
      </c>
      <c r="S18">
        <v>5.0000000000000001E-3</v>
      </c>
      <c r="T18">
        <v>1.0999999999999999E-2</v>
      </c>
      <c r="U18">
        <v>1E-3</v>
      </c>
      <c r="V18">
        <v>0.996</v>
      </c>
      <c r="W18">
        <v>8.9999999999999993E-3</v>
      </c>
      <c r="Z18" s="1">
        <f t="shared" si="0"/>
        <v>8.6099999999999996E-2</v>
      </c>
      <c r="AA18" s="1">
        <f t="shared" si="1"/>
        <v>0.1055</v>
      </c>
    </row>
    <row r="19" spans="1:27">
      <c r="A19">
        <v>18</v>
      </c>
      <c r="B19" t="s">
        <v>166</v>
      </c>
      <c r="C19">
        <v>30</v>
      </c>
      <c r="D19">
        <v>0.01</v>
      </c>
      <c r="E19">
        <v>0.01</v>
      </c>
      <c r="F19">
        <v>0.08</v>
      </c>
      <c r="G19">
        <v>1.2E-2</v>
      </c>
      <c r="H19">
        <v>1.0999999999999999E-2</v>
      </c>
      <c r="I19">
        <v>1E-3</v>
      </c>
      <c r="J19">
        <v>1E-3</v>
      </c>
      <c r="K19">
        <v>1.4999999999999999E-2</v>
      </c>
      <c r="L19">
        <v>0.17599999999999999</v>
      </c>
      <c r="M19">
        <v>3.0000000000000001E-3</v>
      </c>
      <c r="N19">
        <v>1.2E-2</v>
      </c>
      <c r="O19">
        <v>5.0000000000000001E-3</v>
      </c>
      <c r="P19">
        <v>3.0000000000000001E-3</v>
      </c>
      <c r="Q19">
        <v>2E-3</v>
      </c>
      <c r="R19">
        <v>1.2E-2</v>
      </c>
      <c r="S19">
        <v>2E-3</v>
      </c>
      <c r="T19">
        <v>1.6E-2</v>
      </c>
      <c r="U19">
        <v>1E-3</v>
      </c>
      <c r="V19">
        <v>0.98799999999999999</v>
      </c>
      <c r="W19">
        <v>1.0999999999999999E-2</v>
      </c>
      <c r="Z19" s="1">
        <f t="shared" si="0"/>
        <v>3.1899999999999998E-2</v>
      </c>
      <c r="AA19" s="1">
        <f t="shared" si="1"/>
        <v>0.10519999999999999</v>
      </c>
    </row>
    <row r="20" spans="1:27">
      <c r="A20">
        <v>19</v>
      </c>
      <c r="B20" t="s">
        <v>167</v>
      </c>
      <c r="C20">
        <v>30</v>
      </c>
      <c r="D20">
        <v>1.0999999999999999E-2</v>
      </c>
      <c r="E20">
        <v>1.0999999999999999E-2</v>
      </c>
      <c r="F20">
        <v>2E-3</v>
      </c>
      <c r="G20">
        <v>1.4E-2</v>
      </c>
      <c r="H20">
        <v>1.2E-2</v>
      </c>
      <c r="I20">
        <v>4.7E-2</v>
      </c>
      <c r="J20">
        <v>2E-3</v>
      </c>
      <c r="K20">
        <v>1.6E-2</v>
      </c>
      <c r="L20">
        <v>4.3999999999999997E-2</v>
      </c>
      <c r="M20">
        <v>2E-3</v>
      </c>
      <c r="N20">
        <v>1.2999999999999999E-2</v>
      </c>
      <c r="O20">
        <v>7.4999999999999997E-2</v>
      </c>
      <c r="P20">
        <v>3.0000000000000001E-3</v>
      </c>
      <c r="Q20">
        <v>6.0000000000000001E-3</v>
      </c>
      <c r="R20">
        <v>1.2999999999999999E-2</v>
      </c>
      <c r="S20">
        <v>1E-3</v>
      </c>
      <c r="T20">
        <v>1.7000000000000001E-2</v>
      </c>
      <c r="U20">
        <v>1E-3</v>
      </c>
      <c r="V20">
        <v>0.96499999999999997</v>
      </c>
      <c r="W20">
        <v>1.2999999999999999E-2</v>
      </c>
      <c r="Z20" s="1">
        <f t="shared" si="0"/>
        <v>1.61E-2</v>
      </c>
      <c r="AA20" s="1">
        <f t="shared" si="1"/>
        <v>0.11069999999999998</v>
      </c>
    </row>
    <row r="21" spans="1:27">
      <c r="A21">
        <v>20</v>
      </c>
      <c r="B21" t="s">
        <v>168</v>
      </c>
      <c r="C21">
        <v>30</v>
      </c>
      <c r="D21">
        <v>4.0000000000000001E-3</v>
      </c>
      <c r="E21">
        <v>4.0000000000000001E-3</v>
      </c>
      <c r="F21">
        <v>1.0999999999999999E-2</v>
      </c>
      <c r="G21">
        <v>5.0000000000000001E-3</v>
      </c>
      <c r="H21">
        <v>4.0000000000000001E-3</v>
      </c>
      <c r="I21">
        <v>1E-3</v>
      </c>
      <c r="J21">
        <v>0.01</v>
      </c>
      <c r="K21">
        <v>5.0000000000000001E-3</v>
      </c>
      <c r="L21">
        <v>0.60599999999999998</v>
      </c>
      <c r="M21">
        <v>8.0000000000000002E-3</v>
      </c>
      <c r="N21">
        <v>5.0000000000000001E-3</v>
      </c>
      <c r="O21">
        <v>7.2999999999999995E-2</v>
      </c>
      <c r="P21">
        <v>0.29199999999999998</v>
      </c>
      <c r="Q21">
        <v>0.216</v>
      </c>
      <c r="R21">
        <v>5.0000000000000001E-3</v>
      </c>
      <c r="S21">
        <v>8.9999999999999993E-3</v>
      </c>
      <c r="T21">
        <v>5.0000000000000001E-3</v>
      </c>
      <c r="U21">
        <v>1E-3</v>
      </c>
      <c r="V21">
        <v>0.996</v>
      </c>
      <c r="W21">
        <v>5.0000000000000001E-3</v>
      </c>
      <c r="Z21" s="1">
        <f t="shared" si="0"/>
        <v>6.5799999999999997E-2</v>
      </c>
      <c r="AA21" s="1">
        <f t="shared" si="1"/>
        <v>0.16069999999999998</v>
      </c>
    </row>
    <row r="22" spans="1:27">
      <c r="A22">
        <v>21</v>
      </c>
      <c r="B22" t="s">
        <v>169</v>
      </c>
      <c r="C22">
        <v>30</v>
      </c>
      <c r="D22">
        <v>1.4E-2</v>
      </c>
      <c r="E22">
        <v>1.4E-2</v>
      </c>
      <c r="F22">
        <v>5.0999999999999997E-2</v>
      </c>
      <c r="G22">
        <v>1.7000000000000001E-2</v>
      </c>
      <c r="H22">
        <v>1.4999999999999999E-2</v>
      </c>
      <c r="I22">
        <v>1E-3</v>
      </c>
      <c r="J22">
        <v>1E-3</v>
      </c>
      <c r="K22">
        <v>2.1000000000000001E-2</v>
      </c>
      <c r="L22">
        <v>0.22800000000000001</v>
      </c>
      <c r="M22">
        <v>2E-3</v>
      </c>
      <c r="N22">
        <v>1.7000000000000001E-2</v>
      </c>
      <c r="O22">
        <v>4.0000000000000001E-3</v>
      </c>
      <c r="P22">
        <v>2E-3</v>
      </c>
      <c r="Q22">
        <v>1E-3</v>
      </c>
      <c r="R22">
        <v>1.7000000000000001E-2</v>
      </c>
      <c r="S22">
        <v>2E-3</v>
      </c>
      <c r="T22">
        <v>2.3E-2</v>
      </c>
      <c r="U22">
        <v>1E-3</v>
      </c>
      <c r="V22">
        <v>0.99</v>
      </c>
      <c r="W22">
        <v>1.6E-2</v>
      </c>
      <c r="Z22" s="1">
        <f t="shared" si="0"/>
        <v>3.6400000000000002E-2</v>
      </c>
      <c r="AA22" s="1">
        <f t="shared" si="1"/>
        <v>0.10729999999999999</v>
      </c>
    </row>
    <row r="23" spans="1:27">
      <c r="A23">
        <v>22</v>
      </c>
      <c r="B23" t="s">
        <v>170</v>
      </c>
      <c r="C23">
        <v>30</v>
      </c>
      <c r="D23">
        <v>1.0999999999999999E-2</v>
      </c>
      <c r="E23">
        <v>1.0999999999999999E-2</v>
      </c>
      <c r="F23">
        <v>7.0000000000000001E-3</v>
      </c>
      <c r="G23">
        <v>1.2E-2</v>
      </c>
      <c r="H23">
        <v>1.0999999999999999E-2</v>
      </c>
      <c r="I23">
        <v>1E-3</v>
      </c>
      <c r="J23">
        <v>1.6E-2</v>
      </c>
      <c r="K23">
        <v>1.4E-2</v>
      </c>
      <c r="L23">
        <v>0.108</v>
      </c>
      <c r="M23">
        <v>1.2E-2</v>
      </c>
      <c r="N23">
        <v>1.2E-2</v>
      </c>
      <c r="O23">
        <v>0.04</v>
      </c>
      <c r="P23">
        <v>8.9999999999999993E-3</v>
      </c>
      <c r="Q23">
        <v>2E-3</v>
      </c>
      <c r="R23">
        <v>1.2E-2</v>
      </c>
      <c r="S23">
        <v>3.0000000000000001E-3</v>
      </c>
      <c r="T23">
        <v>1.4E-2</v>
      </c>
      <c r="U23">
        <v>1E-3</v>
      </c>
      <c r="V23">
        <v>0.99299999999999999</v>
      </c>
      <c r="W23">
        <v>1.2E-2</v>
      </c>
      <c r="Z23" s="1">
        <f t="shared" si="0"/>
        <v>2.0300000000000002E-2</v>
      </c>
      <c r="AA23" s="1">
        <f t="shared" si="1"/>
        <v>0.10980000000000001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8.9999999999999993E-3</v>
      </c>
      <c r="F24">
        <v>2E-3</v>
      </c>
      <c r="G24">
        <v>1.0999999999999999E-2</v>
      </c>
      <c r="H24">
        <v>0.01</v>
      </c>
      <c r="I24">
        <v>1E-3</v>
      </c>
      <c r="J24">
        <v>1E-3</v>
      </c>
      <c r="K24">
        <v>1.2999999999999999E-2</v>
      </c>
      <c r="L24">
        <v>0.35599999999999998</v>
      </c>
      <c r="M24">
        <v>2E-3</v>
      </c>
      <c r="N24">
        <v>1.0999999999999999E-2</v>
      </c>
      <c r="O24">
        <v>0.106</v>
      </c>
      <c r="P24">
        <v>6.0000000000000001E-3</v>
      </c>
      <c r="Q24">
        <v>1E-3</v>
      </c>
      <c r="R24">
        <v>0.01</v>
      </c>
      <c r="S24">
        <v>4.7E-2</v>
      </c>
      <c r="T24">
        <v>1.4E-2</v>
      </c>
      <c r="U24">
        <v>1E-3</v>
      </c>
      <c r="V24">
        <v>0.96499999999999997</v>
      </c>
      <c r="W24">
        <v>0.01</v>
      </c>
      <c r="Z24" s="1">
        <f t="shared" si="0"/>
        <v>4.1399999999999999E-2</v>
      </c>
      <c r="AA24" s="1">
        <f t="shared" si="1"/>
        <v>0.11710000000000001</v>
      </c>
    </row>
    <row r="25" spans="1:27">
      <c r="A25">
        <v>24</v>
      </c>
      <c r="B25" t="s">
        <v>172</v>
      </c>
      <c r="C25">
        <v>30</v>
      </c>
      <c r="D25">
        <v>1.7000000000000001E-2</v>
      </c>
      <c r="E25">
        <v>1.7000000000000001E-2</v>
      </c>
      <c r="F25">
        <v>6.5000000000000002E-2</v>
      </c>
      <c r="G25">
        <v>0.02</v>
      </c>
      <c r="H25">
        <v>1.7999999999999999E-2</v>
      </c>
      <c r="I25">
        <v>0.95899999999999996</v>
      </c>
      <c r="J25">
        <v>0.98599999999999999</v>
      </c>
      <c r="K25">
        <v>2.3E-2</v>
      </c>
      <c r="L25">
        <v>4.0000000000000001E-3</v>
      </c>
      <c r="M25">
        <v>1E-3</v>
      </c>
      <c r="N25">
        <v>0.02</v>
      </c>
      <c r="O25">
        <v>0.374</v>
      </c>
      <c r="P25">
        <v>3.5000000000000003E-2</v>
      </c>
      <c r="Q25">
        <v>0.98299999999999998</v>
      </c>
      <c r="R25">
        <v>0.02</v>
      </c>
      <c r="S25">
        <v>3.0000000000000001E-3</v>
      </c>
      <c r="T25">
        <v>2.4E-2</v>
      </c>
      <c r="U25">
        <v>0.13800000000000001</v>
      </c>
      <c r="V25">
        <v>1.6E-2</v>
      </c>
      <c r="W25">
        <v>1.9E-2</v>
      </c>
      <c r="Z25" s="1">
        <f t="shared" si="0"/>
        <v>0.21099999999999999</v>
      </c>
      <c r="AA25" s="1">
        <f t="shared" si="1"/>
        <v>0.16319999999999998</v>
      </c>
    </row>
    <row r="26" spans="1:27">
      <c r="A26">
        <v>25</v>
      </c>
      <c r="B26" t="s">
        <v>173</v>
      </c>
      <c r="C26">
        <v>30</v>
      </c>
      <c r="D26">
        <v>4.0000000000000001E-3</v>
      </c>
      <c r="E26">
        <v>4.0000000000000001E-3</v>
      </c>
      <c r="F26">
        <v>0.78400000000000003</v>
      </c>
      <c r="G26">
        <v>5.0000000000000001E-3</v>
      </c>
      <c r="H26">
        <v>4.0000000000000001E-3</v>
      </c>
      <c r="I26">
        <v>0.41599999999999998</v>
      </c>
      <c r="J26">
        <v>0.98799999999999999</v>
      </c>
      <c r="K26">
        <v>5.0000000000000001E-3</v>
      </c>
      <c r="L26">
        <v>2.1000000000000001E-2</v>
      </c>
      <c r="M26">
        <v>0.99</v>
      </c>
      <c r="N26">
        <v>5.0000000000000001E-3</v>
      </c>
      <c r="O26">
        <v>0.31</v>
      </c>
      <c r="P26">
        <v>0.64900000000000002</v>
      </c>
      <c r="Q26">
        <v>0.49199999999999999</v>
      </c>
      <c r="R26">
        <v>5.0000000000000001E-3</v>
      </c>
      <c r="S26">
        <v>2E-3</v>
      </c>
      <c r="T26">
        <v>5.0000000000000001E-3</v>
      </c>
      <c r="U26">
        <v>0.39700000000000002</v>
      </c>
      <c r="V26">
        <v>0.995</v>
      </c>
      <c r="W26">
        <v>4.0000000000000001E-3</v>
      </c>
      <c r="Z26" s="1">
        <f t="shared" si="0"/>
        <v>0.3221</v>
      </c>
      <c r="AA26" s="1">
        <f t="shared" si="1"/>
        <v>0.28639999999999999</v>
      </c>
    </row>
    <row r="27" spans="1:27">
      <c r="A27">
        <v>26</v>
      </c>
      <c r="B27" t="s">
        <v>174</v>
      </c>
      <c r="C27">
        <v>30</v>
      </c>
      <c r="D27">
        <v>6.0000000000000001E-3</v>
      </c>
      <c r="E27">
        <v>6.0000000000000001E-3</v>
      </c>
      <c r="F27">
        <v>8.7999999999999995E-2</v>
      </c>
      <c r="G27">
        <v>7.0000000000000001E-3</v>
      </c>
      <c r="H27">
        <v>6.0000000000000001E-3</v>
      </c>
      <c r="I27">
        <v>0.60599999999999998</v>
      </c>
      <c r="J27">
        <v>0.98199999999999998</v>
      </c>
      <c r="K27">
        <v>7.0000000000000001E-3</v>
      </c>
      <c r="L27">
        <v>4.2000000000000003E-2</v>
      </c>
      <c r="M27">
        <v>3.5999999999999997E-2</v>
      </c>
      <c r="N27">
        <v>6.0000000000000001E-3</v>
      </c>
      <c r="O27">
        <v>0.11899999999999999</v>
      </c>
      <c r="P27">
        <v>0.01</v>
      </c>
      <c r="Q27">
        <v>0.223</v>
      </c>
      <c r="R27">
        <v>6.0000000000000001E-3</v>
      </c>
      <c r="S27">
        <v>3.4000000000000002E-2</v>
      </c>
      <c r="T27">
        <v>7.0000000000000001E-3</v>
      </c>
      <c r="U27">
        <v>0.97599999999999998</v>
      </c>
      <c r="V27">
        <v>0.89800000000000002</v>
      </c>
      <c r="W27">
        <v>6.0000000000000001E-3</v>
      </c>
      <c r="Z27" s="1">
        <f t="shared" si="0"/>
        <v>0.17860000000000001</v>
      </c>
      <c r="AA27" s="1">
        <f t="shared" si="1"/>
        <v>0.22849999999999998</v>
      </c>
    </row>
    <row r="28" spans="1:27">
      <c r="A28">
        <v>27</v>
      </c>
      <c r="B28" t="s">
        <v>175</v>
      </c>
      <c r="C28">
        <v>30</v>
      </c>
      <c r="D28">
        <v>8.0000000000000002E-3</v>
      </c>
      <c r="E28">
        <v>8.9999999999999993E-3</v>
      </c>
      <c r="F28">
        <v>0.34399999999999997</v>
      </c>
      <c r="G28">
        <v>1.0999999999999999E-2</v>
      </c>
      <c r="H28">
        <v>8.9999999999999993E-3</v>
      </c>
      <c r="I28">
        <v>0.99399999999999999</v>
      </c>
      <c r="J28">
        <v>0.98899999999999999</v>
      </c>
      <c r="K28">
        <v>1.4E-2</v>
      </c>
      <c r="L28">
        <v>4.0000000000000001E-3</v>
      </c>
      <c r="M28">
        <v>4.1000000000000002E-2</v>
      </c>
      <c r="N28">
        <v>1.0999999999999999E-2</v>
      </c>
      <c r="O28">
        <v>0.85799999999999998</v>
      </c>
      <c r="P28">
        <v>0.82299999999999995</v>
      </c>
      <c r="Q28">
        <v>0.63700000000000001</v>
      </c>
      <c r="R28">
        <v>1.0999999999999999E-2</v>
      </c>
      <c r="S28">
        <v>5.0000000000000001E-3</v>
      </c>
      <c r="T28">
        <v>1.4999999999999999E-2</v>
      </c>
      <c r="U28">
        <v>0.99299999999999999</v>
      </c>
      <c r="V28">
        <v>2.4E-2</v>
      </c>
      <c r="W28">
        <v>0.01</v>
      </c>
      <c r="Z28" s="1">
        <f t="shared" si="0"/>
        <v>0.24229999999999996</v>
      </c>
      <c r="AA28" s="1">
        <f t="shared" si="1"/>
        <v>0.33869999999999995</v>
      </c>
    </row>
    <row r="29" spans="1:27">
      <c r="A29">
        <v>28</v>
      </c>
      <c r="B29" t="s">
        <v>176</v>
      </c>
      <c r="C29">
        <v>30</v>
      </c>
      <c r="D29">
        <v>0.01</v>
      </c>
      <c r="E29">
        <v>0.01</v>
      </c>
      <c r="F29">
        <v>3.0000000000000001E-3</v>
      </c>
      <c r="G29">
        <v>1.0999999999999999E-2</v>
      </c>
      <c r="H29">
        <v>1.0999999999999999E-2</v>
      </c>
      <c r="I29">
        <v>0.36</v>
      </c>
      <c r="J29">
        <v>0.98399999999999999</v>
      </c>
      <c r="K29">
        <v>1.2999999999999999E-2</v>
      </c>
      <c r="L29">
        <v>1E-3</v>
      </c>
      <c r="M29">
        <v>0.61</v>
      </c>
      <c r="N29">
        <v>1.0999999999999999E-2</v>
      </c>
      <c r="O29">
        <v>0.151</v>
      </c>
      <c r="P29">
        <v>0.66600000000000004</v>
      </c>
      <c r="Q29">
        <v>0.371</v>
      </c>
      <c r="R29">
        <v>1.2E-2</v>
      </c>
      <c r="S29">
        <v>3.0000000000000001E-3</v>
      </c>
      <c r="T29">
        <v>1.2999999999999999E-2</v>
      </c>
      <c r="U29">
        <v>0.114</v>
      </c>
      <c r="V29">
        <v>0.48699999999999999</v>
      </c>
      <c r="W29">
        <v>1.0999999999999999E-2</v>
      </c>
      <c r="Z29" s="1">
        <f t="shared" si="0"/>
        <v>0.20129999999999998</v>
      </c>
      <c r="AA29" s="1">
        <f t="shared" si="1"/>
        <v>0.18389999999999998</v>
      </c>
    </row>
    <row r="30" spans="1:27">
      <c r="A30">
        <v>29</v>
      </c>
      <c r="B30" t="s">
        <v>177</v>
      </c>
      <c r="C30">
        <v>30</v>
      </c>
      <c r="D30">
        <v>0.01</v>
      </c>
      <c r="E30">
        <v>0.01</v>
      </c>
      <c r="F30">
        <v>0.13600000000000001</v>
      </c>
      <c r="G30">
        <v>1.2E-2</v>
      </c>
      <c r="H30">
        <v>1.0999999999999999E-2</v>
      </c>
      <c r="I30">
        <v>4.9000000000000002E-2</v>
      </c>
      <c r="J30">
        <v>0.98099999999999998</v>
      </c>
      <c r="K30">
        <v>1.6E-2</v>
      </c>
      <c r="L30">
        <v>0.14899999999999999</v>
      </c>
      <c r="M30">
        <v>0.249</v>
      </c>
      <c r="N30">
        <v>1.2E-2</v>
      </c>
      <c r="O30">
        <v>0.192</v>
      </c>
      <c r="P30">
        <v>0.58799999999999997</v>
      </c>
      <c r="Q30">
        <v>1.2999999999999999E-2</v>
      </c>
      <c r="R30">
        <v>1.2E-2</v>
      </c>
      <c r="S30">
        <v>1.4999999999999999E-2</v>
      </c>
      <c r="T30">
        <v>1.7000000000000001E-2</v>
      </c>
      <c r="U30">
        <v>0.98399999999999999</v>
      </c>
      <c r="V30">
        <v>0.88500000000000001</v>
      </c>
      <c r="W30">
        <v>1.0999999999999999E-2</v>
      </c>
      <c r="Z30" s="1">
        <f t="shared" si="0"/>
        <v>0.16230000000000003</v>
      </c>
      <c r="AA30" s="1">
        <f t="shared" si="1"/>
        <v>0.27290000000000003</v>
      </c>
    </row>
    <row r="31" spans="1:27">
      <c r="A31">
        <v>30</v>
      </c>
      <c r="B31" t="s">
        <v>178</v>
      </c>
      <c r="C31">
        <v>30</v>
      </c>
      <c r="D31">
        <v>7.0000000000000001E-3</v>
      </c>
      <c r="E31">
        <v>7.0000000000000001E-3</v>
      </c>
      <c r="F31">
        <v>6.0000000000000001E-3</v>
      </c>
      <c r="G31">
        <v>7.0000000000000001E-3</v>
      </c>
      <c r="H31">
        <v>7.0000000000000001E-3</v>
      </c>
      <c r="I31">
        <v>0.60099999999999998</v>
      </c>
      <c r="J31">
        <v>0.98799999999999999</v>
      </c>
      <c r="K31">
        <v>8.0000000000000002E-3</v>
      </c>
      <c r="L31">
        <v>5.0000000000000001E-3</v>
      </c>
      <c r="M31">
        <v>0.98699999999999999</v>
      </c>
      <c r="N31">
        <v>7.0000000000000001E-3</v>
      </c>
      <c r="O31">
        <v>3.5000000000000003E-2</v>
      </c>
      <c r="P31">
        <v>0.78100000000000003</v>
      </c>
      <c r="Q31">
        <v>0.82499999999999996</v>
      </c>
      <c r="R31">
        <v>7.0000000000000001E-3</v>
      </c>
      <c r="S31">
        <v>5.0000000000000001E-3</v>
      </c>
      <c r="T31">
        <v>7.0000000000000001E-3</v>
      </c>
      <c r="U31">
        <v>0.1</v>
      </c>
      <c r="V31">
        <v>0.35899999999999999</v>
      </c>
      <c r="W31">
        <v>7.0000000000000001E-3</v>
      </c>
      <c r="Z31" s="1">
        <f t="shared" si="0"/>
        <v>0.26229999999999998</v>
      </c>
      <c r="AA31" s="1">
        <f t="shared" si="1"/>
        <v>0.21329999999999999</v>
      </c>
    </row>
    <row r="32" spans="1:27">
      <c r="A32">
        <v>31</v>
      </c>
      <c r="B32" t="s">
        <v>179</v>
      </c>
      <c r="C32">
        <v>30</v>
      </c>
      <c r="D32">
        <v>8.0000000000000002E-3</v>
      </c>
      <c r="E32">
        <v>8.9999999999999993E-3</v>
      </c>
      <c r="F32">
        <v>2.3E-2</v>
      </c>
      <c r="G32">
        <v>0.01</v>
      </c>
      <c r="H32">
        <v>8.9999999999999993E-3</v>
      </c>
      <c r="I32">
        <v>5.0000000000000001E-3</v>
      </c>
      <c r="J32">
        <v>1E-3</v>
      </c>
      <c r="K32">
        <v>1.2E-2</v>
      </c>
      <c r="L32">
        <v>6.2E-2</v>
      </c>
      <c r="M32">
        <v>8.0000000000000002E-3</v>
      </c>
      <c r="N32">
        <v>0.01</v>
      </c>
      <c r="O32">
        <v>0.621</v>
      </c>
      <c r="P32">
        <v>2.7E-2</v>
      </c>
      <c r="Q32">
        <v>0.95299999999999996</v>
      </c>
      <c r="R32">
        <v>0.01</v>
      </c>
      <c r="S32">
        <v>0.93300000000000005</v>
      </c>
      <c r="T32">
        <v>1.2E-2</v>
      </c>
      <c r="U32">
        <v>2E-3</v>
      </c>
      <c r="V32">
        <v>2.1000000000000001E-2</v>
      </c>
      <c r="W32">
        <v>8.9999999999999993E-3</v>
      </c>
      <c r="Z32" s="1">
        <f t="shared" si="0"/>
        <v>1.4700000000000001E-2</v>
      </c>
      <c r="AA32" s="1">
        <f t="shared" si="1"/>
        <v>0.25979999999999998</v>
      </c>
    </row>
    <row r="33" spans="1:27">
      <c r="A33">
        <v>32</v>
      </c>
      <c r="B33" t="s">
        <v>180</v>
      </c>
      <c r="C33">
        <v>30</v>
      </c>
      <c r="D33">
        <v>8.0000000000000002E-3</v>
      </c>
      <c r="E33">
        <v>8.9999999999999993E-3</v>
      </c>
      <c r="F33">
        <v>5.0000000000000001E-3</v>
      </c>
      <c r="G33">
        <v>8.9999999999999993E-3</v>
      </c>
      <c r="H33">
        <v>8.9999999999999993E-3</v>
      </c>
      <c r="I33">
        <v>0.30399999999999999</v>
      </c>
      <c r="J33">
        <v>0.183</v>
      </c>
      <c r="K33">
        <v>8.9999999999999993E-3</v>
      </c>
      <c r="L33">
        <v>6.0000000000000001E-3</v>
      </c>
      <c r="M33">
        <v>0.98799999999999999</v>
      </c>
      <c r="N33">
        <v>8.9999999999999993E-3</v>
      </c>
      <c r="O33">
        <v>3.7999999999999999E-2</v>
      </c>
      <c r="P33">
        <v>1.4E-2</v>
      </c>
      <c r="Q33">
        <v>0.76600000000000001</v>
      </c>
      <c r="R33">
        <v>8.9999999999999993E-3</v>
      </c>
      <c r="S33">
        <v>0.55700000000000005</v>
      </c>
      <c r="T33">
        <v>8.0000000000000002E-3</v>
      </c>
      <c r="U33">
        <v>1E-3</v>
      </c>
      <c r="V33">
        <v>0.89100000000000001</v>
      </c>
      <c r="W33">
        <v>8.9999999999999993E-3</v>
      </c>
      <c r="Z33" s="1">
        <f t="shared" si="0"/>
        <v>0.15299999999999997</v>
      </c>
      <c r="AA33" s="1">
        <f t="shared" si="1"/>
        <v>0.23020000000000002</v>
      </c>
    </row>
    <row r="34" spans="1:27">
      <c r="A34">
        <v>33</v>
      </c>
      <c r="B34" t="s">
        <v>181</v>
      </c>
      <c r="C34">
        <v>30</v>
      </c>
      <c r="D34">
        <v>1.0999999999999999E-2</v>
      </c>
      <c r="E34">
        <v>1.2E-2</v>
      </c>
      <c r="F34">
        <v>3.0000000000000001E-3</v>
      </c>
      <c r="G34">
        <v>1.4E-2</v>
      </c>
      <c r="H34">
        <v>1.2999999999999999E-2</v>
      </c>
      <c r="I34">
        <v>0.99199999999999999</v>
      </c>
      <c r="J34">
        <v>0.98799999999999999</v>
      </c>
      <c r="K34">
        <v>1.6E-2</v>
      </c>
      <c r="L34">
        <v>7.0000000000000001E-3</v>
      </c>
      <c r="M34">
        <v>2.1000000000000001E-2</v>
      </c>
      <c r="N34">
        <v>1.4E-2</v>
      </c>
      <c r="O34">
        <v>0.373</v>
      </c>
      <c r="P34">
        <v>3.5999999999999997E-2</v>
      </c>
      <c r="Q34">
        <v>0.99199999999999999</v>
      </c>
      <c r="R34">
        <v>1.2999999999999999E-2</v>
      </c>
      <c r="S34">
        <v>0.82</v>
      </c>
      <c r="T34">
        <v>1.7000000000000001E-2</v>
      </c>
      <c r="U34">
        <v>3.0000000000000001E-3</v>
      </c>
      <c r="V34">
        <v>1.4E-2</v>
      </c>
      <c r="W34">
        <v>1.2999999999999999E-2</v>
      </c>
      <c r="Z34" s="1">
        <f t="shared" si="0"/>
        <v>0.2077</v>
      </c>
      <c r="AA34" s="1">
        <f t="shared" si="1"/>
        <v>0.22949999999999995</v>
      </c>
    </row>
    <row r="35" spans="1:27">
      <c r="A35">
        <v>34</v>
      </c>
      <c r="B35" t="s">
        <v>182</v>
      </c>
      <c r="C35">
        <v>30</v>
      </c>
      <c r="D35">
        <v>1.2999999999999999E-2</v>
      </c>
      <c r="E35">
        <v>1.4E-2</v>
      </c>
      <c r="F35">
        <v>0.27</v>
      </c>
      <c r="G35">
        <v>1.7000000000000001E-2</v>
      </c>
      <c r="H35">
        <v>1.4999999999999999E-2</v>
      </c>
      <c r="I35">
        <v>2E-3</v>
      </c>
      <c r="J35">
        <v>2E-3</v>
      </c>
      <c r="K35">
        <v>2.1000000000000001E-2</v>
      </c>
      <c r="L35">
        <v>1.7000000000000001E-2</v>
      </c>
      <c r="M35">
        <v>1.7000000000000001E-2</v>
      </c>
      <c r="N35">
        <v>1.7000000000000001E-2</v>
      </c>
      <c r="O35">
        <v>2.9000000000000001E-2</v>
      </c>
      <c r="P35">
        <v>6.3E-2</v>
      </c>
      <c r="Q35">
        <v>5.3999999999999999E-2</v>
      </c>
      <c r="R35">
        <v>1.6E-2</v>
      </c>
      <c r="S35">
        <v>1.6E-2</v>
      </c>
      <c r="T35">
        <v>2.1000000000000001E-2</v>
      </c>
      <c r="U35">
        <v>1E-3</v>
      </c>
      <c r="V35">
        <v>0.24399999999999999</v>
      </c>
      <c r="W35">
        <v>1.4999999999999999E-2</v>
      </c>
      <c r="Z35" s="1">
        <f t="shared" si="0"/>
        <v>3.8800000000000015E-2</v>
      </c>
      <c r="AA35" s="1">
        <f t="shared" si="1"/>
        <v>4.7599999999999996E-2</v>
      </c>
    </row>
    <row r="36" spans="1:27">
      <c r="A36">
        <v>35</v>
      </c>
      <c r="B36" t="s">
        <v>183</v>
      </c>
      <c r="C36">
        <v>30</v>
      </c>
      <c r="D36">
        <v>8.9999999999999993E-3</v>
      </c>
      <c r="E36">
        <v>8.9999999999999993E-3</v>
      </c>
      <c r="F36">
        <v>0.16400000000000001</v>
      </c>
      <c r="G36">
        <v>0.01</v>
      </c>
      <c r="H36">
        <v>8.9999999999999993E-3</v>
      </c>
      <c r="I36">
        <v>0.99099999999999999</v>
      </c>
      <c r="J36">
        <v>0.125</v>
      </c>
      <c r="K36">
        <v>1.2E-2</v>
      </c>
      <c r="L36">
        <v>2E-3</v>
      </c>
      <c r="M36">
        <v>0.85099999999999998</v>
      </c>
      <c r="N36">
        <v>0.01</v>
      </c>
      <c r="O36">
        <v>0.88800000000000001</v>
      </c>
      <c r="P36">
        <v>0.05</v>
      </c>
      <c r="Q36">
        <v>0.98699999999999999</v>
      </c>
      <c r="R36">
        <v>0.01</v>
      </c>
      <c r="S36">
        <v>0.69099999999999995</v>
      </c>
      <c r="T36">
        <v>1.2E-2</v>
      </c>
      <c r="U36">
        <v>3.0000000000000001E-3</v>
      </c>
      <c r="V36">
        <v>6.0000000000000001E-3</v>
      </c>
      <c r="W36">
        <v>0.01</v>
      </c>
      <c r="Z36" s="1">
        <f t="shared" si="0"/>
        <v>0.21820000000000001</v>
      </c>
      <c r="AA36" s="1">
        <f t="shared" si="1"/>
        <v>0.26669999999999999</v>
      </c>
    </row>
    <row r="37" spans="1:27">
      <c r="A37">
        <v>36</v>
      </c>
      <c r="B37" t="s">
        <v>184</v>
      </c>
      <c r="C37">
        <v>30</v>
      </c>
      <c r="D37">
        <v>8.9999999999999993E-3</v>
      </c>
      <c r="E37">
        <v>8.9999999999999993E-3</v>
      </c>
      <c r="F37">
        <v>0.99299999999999999</v>
      </c>
      <c r="G37">
        <v>0.01</v>
      </c>
      <c r="H37">
        <v>0.01</v>
      </c>
      <c r="I37">
        <v>3.0000000000000001E-3</v>
      </c>
      <c r="J37">
        <v>8.9999999999999993E-3</v>
      </c>
      <c r="K37">
        <v>0.01</v>
      </c>
      <c r="L37">
        <v>2.8000000000000001E-2</v>
      </c>
      <c r="M37">
        <v>0.35299999999999998</v>
      </c>
      <c r="N37">
        <v>0.01</v>
      </c>
      <c r="O37">
        <v>0.14699999999999999</v>
      </c>
      <c r="P37">
        <v>5.0000000000000001E-3</v>
      </c>
      <c r="Q37">
        <v>0.30399999999999999</v>
      </c>
      <c r="R37">
        <v>0.01</v>
      </c>
      <c r="S37">
        <v>0.11</v>
      </c>
      <c r="T37">
        <v>0.01</v>
      </c>
      <c r="U37">
        <v>2E-3</v>
      </c>
      <c r="V37">
        <v>0.219</v>
      </c>
      <c r="W37">
        <v>0.01</v>
      </c>
      <c r="Z37" s="1">
        <f t="shared" si="0"/>
        <v>0.14339999999999997</v>
      </c>
      <c r="AA37" s="1">
        <f t="shared" si="1"/>
        <v>8.2699999999999996E-2</v>
      </c>
    </row>
    <row r="38" spans="1:27">
      <c r="A38">
        <v>37</v>
      </c>
      <c r="B38" t="s">
        <v>185</v>
      </c>
      <c r="C38">
        <v>30</v>
      </c>
      <c r="D38">
        <v>1.0999999999999999E-2</v>
      </c>
      <c r="E38">
        <v>1.0999999999999999E-2</v>
      </c>
      <c r="F38">
        <v>0.67500000000000004</v>
      </c>
      <c r="G38">
        <v>1.2E-2</v>
      </c>
      <c r="H38">
        <v>1.2E-2</v>
      </c>
      <c r="I38">
        <v>5.0000000000000001E-3</v>
      </c>
      <c r="J38">
        <v>1.0999999999999999E-2</v>
      </c>
      <c r="K38">
        <v>1.2E-2</v>
      </c>
      <c r="L38">
        <v>2E-3</v>
      </c>
      <c r="M38">
        <v>0.98699999999999999</v>
      </c>
      <c r="N38">
        <v>1.2E-2</v>
      </c>
      <c r="O38">
        <v>3.4000000000000002E-2</v>
      </c>
      <c r="P38">
        <v>4.5999999999999999E-2</v>
      </c>
      <c r="Q38">
        <v>0.189</v>
      </c>
      <c r="R38">
        <v>1.2E-2</v>
      </c>
      <c r="S38">
        <v>4.9000000000000002E-2</v>
      </c>
      <c r="T38">
        <v>1.0999999999999999E-2</v>
      </c>
      <c r="U38">
        <v>2E-3</v>
      </c>
      <c r="V38">
        <v>0.16700000000000001</v>
      </c>
      <c r="W38">
        <v>1.0999999999999999E-2</v>
      </c>
      <c r="Z38" s="1">
        <f t="shared" si="0"/>
        <v>0.17380000000000001</v>
      </c>
      <c r="AA38" s="1">
        <f t="shared" si="1"/>
        <v>5.33E-2</v>
      </c>
    </row>
    <row r="39" spans="1:27">
      <c r="A39">
        <v>38</v>
      </c>
      <c r="B39" t="s">
        <v>186</v>
      </c>
      <c r="C39">
        <v>30</v>
      </c>
      <c r="D39">
        <v>1.0999999999999999E-2</v>
      </c>
      <c r="E39">
        <v>1.0999999999999999E-2</v>
      </c>
      <c r="F39">
        <v>0.872</v>
      </c>
      <c r="G39">
        <v>1.4E-2</v>
      </c>
      <c r="H39">
        <v>1.2E-2</v>
      </c>
      <c r="I39">
        <v>0.99099999999999999</v>
      </c>
      <c r="J39">
        <v>0.97899999999999998</v>
      </c>
      <c r="K39">
        <v>1.9E-2</v>
      </c>
      <c r="L39">
        <v>2.1000000000000001E-2</v>
      </c>
      <c r="M39">
        <v>0.85799999999999998</v>
      </c>
      <c r="N39">
        <v>1.4E-2</v>
      </c>
      <c r="O39">
        <v>0.123</v>
      </c>
      <c r="P39">
        <v>0.26900000000000002</v>
      </c>
      <c r="Q39">
        <v>0.94199999999999995</v>
      </c>
      <c r="R39">
        <v>1.4E-2</v>
      </c>
      <c r="S39">
        <v>4.0000000000000001E-3</v>
      </c>
      <c r="T39">
        <v>0.02</v>
      </c>
      <c r="U39">
        <v>0.98699999999999999</v>
      </c>
      <c r="V39">
        <v>6.0000000000000001E-3</v>
      </c>
      <c r="W39">
        <v>1.2999999999999999E-2</v>
      </c>
      <c r="Z39" s="1">
        <f t="shared" si="0"/>
        <v>0.37880000000000003</v>
      </c>
      <c r="AA39" s="1">
        <f t="shared" si="1"/>
        <v>0.23919999999999994</v>
      </c>
    </row>
    <row r="40" spans="1:27">
      <c r="A40">
        <v>39</v>
      </c>
      <c r="B40" t="s">
        <v>187</v>
      </c>
      <c r="C40">
        <v>30</v>
      </c>
      <c r="D40">
        <v>5.0000000000000001E-3</v>
      </c>
      <c r="E40">
        <v>5.0000000000000001E-3</v>
      </c>
      <c r="F40">
        <v>0.91700000000000004</v>
      </c>
      <c r="G40">
        <v>5.0000000000000001E-3</v>
      </c>
      <c r="H40">
        <v>5.0000000000000001E-3</v>
      </c>
      <c r="I40">
        <v>0.85499999999999998</v>
      </c>
      <c r="J40">
        <v>8.0000000000000002E-3</v>
      </c>
      <c r="K40">
        <v>5.0000000000000001E-3</v>
      </c>
      <c r="L40">
        <v>1E-3</v>
      </c>
      <c r="M40">
        <v>0.99</v>
      </c>
      <c r="N40">
        <v>5.0000000000000001E-3</v>
      </c>
      <c r="O40">
        <v>0.63100000000000001</v>
      </c>
      <c r="P40">
        <v>1.2999999999999999E-2</v>
      </c>
      <c r="Q40">
        <v>0.98</v>
      </c>
      <c r="R40">
        <v>5.0000000000000001E-3</v>
      </c>
      <c r="S40">
        <v>0.82799999999999996</v>
      </c>
      <c r="T40">
        <v>5.0000000000000001E-3</v>
      </c>
      <c r="U40">
        <v>8.9999999999999993E-3</v>
      </c>
      <c r="V40">
        <v>0.157</v>
      </c>
      <c r="W40">
        <v>5.0000000000000001E-3</v>
      </c>
      <c r="Z40" s="1">
        <f t="shared" si="0"/>
        <v>0.27959999999999996</v>
      </c>
      <c r="AA40" s="1">
        <f t="shared" si="1"/>
        <v>0.26379999999999992</v>
      </c>
    </row>
    <row r="41" spans="1:27">
      <c r="A41">
        <v>40</v>
      </c>
      <c r="B41" t="s">
        <v>188</v>
      </c>
      <c r="C41">
        <v>30</v>
      </c>
      <c r="D41">
        <v>1.0999999999999999E-2</v>
      </c>
      <c r="E41">
        <v>1.0999999999999999E-2</v>
      </c>
      <c r="F41">
        <v>0.98099999999999998</v>
      </c>
      <c r="G41">
        <v>1.2E-2</v>
      </c>
      <c r="H41">
        <v>1.2E-2</v>
      </c>
      <c r="I41">
        <v>3.0000000000000001E-3</v>
      </c>
      <c r="J41">
        <v>4.1000000000000002E-2</v>
      </c>
      <c r="K41">
        <v>1.2999999999999999E-2</v>
      </c>
      <c r="L41">
        <v>4.0000000000000001E-3</v>
      </c>
      <c r="M41">
        <v>0.97399999999999998</v>
      </c>
      <c r="N41">
        <v>1.2E-2</v>
      </c>
      <c r="O41">
        <v>6.0000000000000001E-3</v>
      </c>
      <c r="P41">
        <v>0.12</v>
      </c>
      <c r="Q41">
        <v>0.53600000000000003</v>
      </c>
      <c r="R41">
        <v>1.2E-2</v>
      </c>
      <c r="S41">
        <v>4.0000000000000001E-3</v>
      </c>
      <c r="T41">
        <v>1.2999999999999999E-2</v>
      </c>
      <c r="U41">
        <v>2E-3</v>
      </c>
      <c r="V41">
        <v>0.9</v>
      </c>
      <c r="W41">
        <v>1.2E-2</v>
      </c>
      <c r="Z41" s="1">
        <f t="shared" si="0"/>
        <v>0.20619999999999994</v>
      </c>
      <c r="AA41" s="1">
        <f t="shared" si="1"/>
        <v>0.16170000000000001</v>
      </c>
    </row>
    <row r="42" spans="1:27">
      <c r="A42">
        <v>41</v>
      </c>
      <c r="B42" t="s">
        <v>189</v>
      </c>
      <c r="C42">
        <v>30</v>
      </c>
      <c r="D42">
        <v>8.0000000000000002E-3</v>
      </c>
      <c r="E42">
        <v>8.0000000000000002E-3</v>
      </c>
      <c r="F42">
        <v>0.97599999999999998</v>
      </c>
      <c r="G42">
        <v>8.9999999999999993E-3</v>
      </c>
      <c r="H42">
        <v>8.0000000000000002E-3</v>
      </c>
      <c r="I42">
        <v>7.0000000000000001E-3</v>
      </c>
      <c r="J42">
        <v>0.70299999999999996</v>
      </c>
      <c r="K42">
        <v>8.9999999999999993E-3</v>
      </c>
      <c r="L42">
        <v>1E-3</v>
      </c>
      <c r="M42">
        <v>0.98599999999999999</v>
      </c>
      <c r="N42">
        <v>8.9999999999999993E-3</v>
      </c>
      <c r="O42">
        <v>1.7999999999999999E-2</v>
      </c>
      <c r="P42">
        <v>0.96599999999999997</v>
      </c>
      <c r="Q42">
        <v>0.501</v>
      </c>
      <c r="R42">
        <v>8.9999999999999993E-3</v>
      </c>
      <c r="S42">
        <v>6.0000000000000001E-3</v>
      </c>
      <c r="T42">
        <v>8.9999999999999993E-3</v>
      </c>
      <c r="U42">
        <v>1E-3</v>
      </c>
      <c r="V42">
        <v>3.3000000000000002E-2</v>
      </c>
      <c r="W42">
        <v>8.0000000000000002E-3</v>
      </c>
      <c r="Z42" s="1">
        <f t="shared" si="0"/>
        <v>0.27149999999999996</v>
      </c>
      <c r="AA42" s="1">
        <f t="shared" si="1"/>
        <v>0.15599999999999997</v>
      </c>
    </row>
    <row r="43" spans="1:27">
      <c r="A43">
        <v>42</v>
      </c>
      <c r="B43" t="s">
        <v>190</v>
      </c>
      <c r="C43">
        <v>30</v>
      </c>
      <c r="D43">
        <v>0.01</v>
      </c>
      <c r="E43">
        <v>0.01</v>
      </c>
      <c r="F43">
        <v>0.60899999999999999</v>
      </c>
      <c r="G43">
        <v>1.0999999999999999E-2</v>
      </c>
      <c r="H43">
        <v>0.01</v>
      </c>
      <c r="I43">
        <v>2E-3</v>
      </c>
      <c r="J43">
        <v>1E-3</v>
      </c>
      <c r="K43">
        <v>1.2999999999999999E-2</v>
      </c>
      <c r="L43">
        <v>5.0000000000000001E-3</v>
      </c>
      <c r="M43">
        <v>8.9999999999999993E-3</v>
      </c>
      <c r="N43">
        <v>1.0999999999999999E-2</v>
      </c>
      <c r="O43">
        <v>0.85099999999999998</v>
      </c>
      <c r="P43">
        <v>0.435</v>
      </c>
      <c r="Q43">
        <v>0.35699999999999998</v>
      </c>
      <c r="R43">
        <v>1.0999999999999999E-2</v>
      </c>
      <c r="S43">
        <v>0.48899999999999999</v>
      </c>
      <c r="T43">
        <v>1.4E-2</v>
      </c>
      <c r="U43">
        <v>3.0000000000000001E-3</v>
      </c>
      <c r="V43">
        <v>0.92</v>
      </c>
      <c r="W43">
        <v>1.0999999999999999E-2</v>
      </c>
      <c r="Z43" s="1">
        <f t="shared" si="0"/>
        <v>6.8000000000000005E-2</v>
      </c>
      <c r="AA43" s="1">
        <f t="shared" si="1"/>
        <v>0.31019999999999998</v>
      </c>
    </row>
    <row r="44" spans="1:27">
      <c r="A44">
        <v>43</v>
      </c>
      <c r="B44" t="s">
        <v>191</v>
      </c>
      <c r="C44">
        <v>30</v>
      </c>
      <c r="D44">
        <v>6.0000000000000001E-3</v>
      </c>
      <c r="E44">
        <v>6.0000000000000001E-3</v>
      </c>
      <c r="F44">
        <v>0.77600000000000002</v>
      </c>
      <c r="G44">
        <v>7.0000000000000001E-3</v>
      </c>
      <c r="H44">
        <v>7.0000000000000001E-3</v>
      </c>
      <c r="I44">
        <v>6.0000000000000001E-3</v>
      </c>
      <c r="J44">
        <v>1E-3</v>
      </c>
      <c r="K44">
        <v>8.0000000000000002E-3</v>
      </c>
      <c r="L44">
        <v>1.4E-2</v>
      </c>
      <c r="M44">
        <v>3.0000000000000001E-3</v>
      </c>
      <c r="N44">
        <v>7.0000000000000001E-3</v>
      </c>
      <c r="O44">
        <v>0.98</v>
      </c>
      <c r="P44">
        <v>6.0000000000000001E-3</v>
      </c>
      <c r="Q44">
        <v>0.91900000000000004</v>
      </c>
      <c r="R44">
        <v>7.0000000000000001E-3</v>
      </c>
      <c r="S44">
        <v>0.98</v>
      </c>
      <c r="T44">
        <v>8.0000000000000002E-3</v>
      </c>
      <c r="U44">
        <v>4.0000000000000001E-3</v>
      </c>
      <c r="V44">
        <v>4.9000000000000002E-2</v>
      </c>
      <c r="W44">
        <v>7.0000000000000001E-3</v>
      </c>
      <c r="Z44" s="1">
        <f t="shared" si="0"/>
        <v>8.3400000000000002E-2</v>
      </c>
      <c r="AA44" s="1">
        <f t="shared" si="1"/>
        <v>0.29670000000000002</v>
      </c>
    </row>
    <row r="45" spans="1:27">
      <c r="A45">
        <v>44</v>
      </c>
      <c r="B45" t="s">
        <v>192</v>
      </c>
      <c r="C45">
        <v>30</v>
      </c>
      <c r="D45">
        <v>8.0000000000000002E-3</v>
      </c>
      <c r="E45">
        <v>8.0000000000000002E-3</v>
      </c>
      <c r="F45">
        <v>0.77500000000000002</v>
      </c>
      <c r="G45">
        <v>8.0000000000000002E-3</v>
      </c>
      <c r="H45">
        <v>8.0000000000000002E-3</v>
      </c>
      <c r="I45">
        <v>8.0000000000000002E-3</v>
      </c>
      <c r="J45">
        <v>6.0000000000000001E-3</v>
      </c>
      <c r="K45">
        <v>8.0000000000000002E-3</v>
      </c>
      <c r="L45">
        <v>4.0000000000000001E-3</v>
      </c>
      <c r="M45">
        <v>0.98399999999999999</v>
      </c>
      <c r="N45">
        <v>8.0000000000000002E-3</v>
      </c>
      <c r="O45">
        <v>0.98</v>
      </c>
      <c r="P45">
        <v>6.0000000000000001E-3</v>
      </c>
      <c r="Q45">
        <v>0.628</v>
      </c>
      <c r="R45">
        <v>8.0000000000000002E-3</v>
      </c>
      <c r="S45">
        <v>0.44900000000000001</v>
      </c>
      <c r="T45">
        <v>8.0000000000000002E-3</v>
      </c>
      <c r="U45">
        <v>2E-3</v>
      </c>
      <c r="V45">
        <v>0.13600000000000001</v>
      </c>
      <c r="W45">
        <v>8.0000000000000002E-3</v>
      </c>
      <c r="Z45" s="1">
        <f t="shared" si="0"/>
        <v>0.18170000000000003</v>
      </c>
      <c r="AA45" s="1">
        <f t="shared" si="1"/>
        <v>0.22329999999999997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7.0000000000000001E-3</v>
      </c>
      <c r="F46">
        <v>0.70699999999999996</v>
      </c>
      <c r="G46">
        <v>8.0000000000000002E-3</v>
      </c>
      <c r="H46">
        <v>7.0000000000000001E-3</v>
      </c>
      <c r="I46">
        <v>3.0000000000000001E-3</v>
      </c>
      <c r="J46">
        <v>1E-3</v>
      </c>
      <c r="K46">
        <v>8.0000000000000002E-3</v>
      </c>
      <c r="L46">
        <v>1.9E-2</v>
      </c>
      <c r="M46">
        <v>7.0000000000000001E-3</v>
      </c>
      <c r="N46">
        <v>8.0000000000000002E-3</v>
      </c>
      <c r="O46">
        <v>0.42799999999999999</v>
      </c>
      <c r="P46">
        <v>6.0000000000000001E-3</v>
      </c>
      <c r="Q46">
        <v>0.97</v>
      </c>
      <c r="R46">
        <v>8.0000000000000002E-3</v>
      </c>
      <c r="S46">
        <v>0.95</v>
      </c>
      <c r="T46">
        <v>8.0000000000000002E-3</v>
      </c>
      <c r="U46">
        <v>2E-3</v>
      </c>
      <c r="V46">
        <v>0.22800000000000001</v>
      </c>
      <c r="W46">
        <v>7.0000000000000001E-3</v>
      </c>
      <c r="Z46" s="1">
        <f t="shared" si="0"/>
        <v>7.7399999999999997E-2</v>
      </c>
      <c r="AA46" s="1">
        <f t="shared" si="1"/>
        <v>0.26150000000000001</v>
      </c>
    </row>
    <row r="47" spans="1:27">
      <c r="A47">
        <v>46</v>
      </c>
      <c r="B47" t="s">
        <v>194</v>
      </c>
      <c r="C47">
        <v>30</v>
      </c>
      <c r="D47">
        <v>4.0000000000000001E-3</v>
      </c>
      <c r="E47">
        <v>3.0000000000000001E-3</v>
      </c>
      <c r="F47">
        <v>0.02</v>
      </c>
      <c r="G47">
        <v>4.0000000000000001E-3</v>
      </c>
      <c r="H47">
        <v>4.0000000000000001E-3</v>
      </c>
      <c r="I47">
        <v>0.74099999999999999</v>
      </c>
      <c r="J47">
        <v>6.7000000000000004E-2</v>
      </c>
      <c r="K47">
        <v>4.0000000000000001E-3</v>
      </c>
      <c r="L47">
        <v>7.0000000000000001E-3</v>
      </c>
      <c r="M47">
        <v>0.186</v>
      </c>
      <c r="N47">
        <v>4.0000000000000001E-3</v>
      </c>
      <c r="O47">
        <v>0.97</v>
      </c>
      <c r="P47">
        <v>0.442</v>
      </c>
      <c r="Q47">
        <v>0.84899999999999998</v>
      </c>
      <c r="R47">
        <v>4.0000000000000001E-3</v>
      </c>
      <c r="S47">
        <v>0.96199999999999997</v>
      </c>
      <c r="T47">
        <v>5.0000000000000001E-3</v>
      </c>
      <c r="U47">
        <v>0.99</v>
      </c>
      <c r="V47">
        <v>0.23499999999999999</v>
      </c>
      <c r="W47">
        <v>4.0000000000000001E-3</v>
      </c>
      <c r="Z47" s="1">
        <f t="shared" si="0"/>
        <v>0.10400000000000001</v>
      </c>
      <c r="AA47" s="1">
        <f t="shared" si="1"/>
        <v>0.44650000000000001</v>
      </c>
    </row>
    <row r="48" spans="1:27">
      <c r="A48">
        <v>47</v>
      </c>
      <c r="B48" t="s">
        <v>195</v>
      </c>
      <c r="C48">
        <v>30</v>
      </c>
      <c r="D48">
        <v>1.0999999999999999E-2</v>
      </c>
      <c r="E48">
        <v>1.0999999999999999E-2</v>
      </c>
      <c r="F48">
        <v>0.35299999999999998</v>
      </c>
      <c r="G48">
        <v>1.2E-2</v>
      </c>
      <c r="H48">
        <v>1.2E-2</v>
      </c>
      <c r="I48">
        <v>2.7E-2</v>
      </c>
      <c r="J48">
        <v>5.0000000000000001E-3</v>
      </c>
      <c r="K48">
        <v>1.2999999999999999E-2</v>
      </c>
      <c r="L48">
        <v>7.1999999999999995E-2</v>
      </c>
      <c r="M48">
        <v>0.94699999999999995</v>
      </c>
      <c r="N48">
        <v>1.2E-2</v>
      </c>
      <c r="O48">
        <v>0.34100000000000003</v>
      </c>
      <c r="P48">
        <v>0.02</v>
      </c>
      <c r="Q48">
        <v>0.92</v>
      </c>
      <c r="R48">
        <v>1.2E-2</v>
      </c>
      <c r="S48">
        <v>0.70599999999999996</v>
      </c>
      <c r="T48">
        <v>1.2E-2</v>
      </c>
      <c r="U48">
        <v>4.0000000000000001E-3</v>
      </c>
      <c r="V48">
        <v>0.47599999999999998</v>
      </c>
      <c r="W48">
        <v>1.2E-2</v>
      </c>
      <c r="Z48" s="1">
        <f t="shared" si="0"/>
        <v>0.14630000000000001</v>
      </c>
      <c r="AA48" s="1">
        <f t="shared" si="1"/>
        <v>0.2515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7.4583333333333368E-3</v>
      </c>
      <c r="E50" s="2">
        <f t="shared" ref="E50:W50" si="2">AVERAGE(E1:E24)</f>
        <v>7.3750000000000031E-3</v>
      </c>
      <c r="F50" s="2">
        <f t="shared" si="2"/>
        <v>6.3333333333333339E-2</v>
      </c>
      <c r="G50" s="2">
        <f t="shared" si="2"/>
        <v>8.8750000000000027E-3</v>
      </c>
      <c r="H50" s="2">
        <f t="shared" si="2"/>
        <v>8.0000000000000019E-3</v>
      </c>
      <c r="I50" s="2">
        <f t="shared" si="2"/>
        <v>1.8041666666666668E-2</v>
      </c>
      <c r="J50" s="2">
        <f t="shared" si="2"/>
        <v>3.333333333333334E-3</v>
      </c>
      <c r="K50" s="2">
        <f t="shared" si="2"/>
        <v>1.0583333333333333E-2</v>
      </c>
      <c r="L50" s="2">
        <f t="shared" si="2"/>
        <v>0.28191666666666665</v>
      </c>
      <c r="M50" s="2">
        <f t="shared" si="2"/>
        <v>7.5083333333333321E-2</v>
      </c>
      <c r="N50" s="2">
        <f t="shared" si="2"/>
        <v>8.8750000000000027E-3</v>
      </c>
      <c r="O50" s="2">
        <f t="shared" si="2"/>
        <v>5.0999999999999997E-2</v>
      </c>
      <c r="P50" s="2">
        <f t="shared" si="2"/>
        <v>1.6750000000000001E-2</v>
      </c>
      <c r="Q50" s="2">
        <f t="shared" si="2"/>
        <v>5.3374999999999971E-2</v>
      </c>
      <c r="R50" s="2">
        <f t="shared" si="2"/>
        <v>8.5833333333333369E-3</v>
      </c>
      <c r="S50" s="2">
        <f t="shared" si="2"/>
        <v>3.1833333333333338E-2</v>
      </c>
      <c r="T50" s="2">
        <f t="shared" si="2"/>
        <v>1.1083333333333334E-2</v>
      </c>
      <c r="U50" s="2">
        <f t="shared" si="2"/>
        <v>1.1250000000000003E-3</v>
      </c>
      <c r="V50" s="2">
        <f t="shared" si="2"/>
        <v>0.99058333333333304</v>
      </c>
      <c r="W50" s="2">
        <f t="shared" si="2"/>
        <v>8.4166666666666695E-3</v>
      </c>
      <c r="Y50" s="1" t="s">
        <v>0</v>
      </c>
      <c r="Z50" s="2">
        <f>AVERAGE(Z1:Z24)</f>
        <v>4.8400000000000006E-2</v>
      </c>
      <c r="AA50" s="2">
        <f>AVERAGE(AA1:AA24)</f>
        <v>0.1181625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8.8333333333333371E-3</v>
      </c>
      <c r="E51" s="2">
        <f t="shared" ref="E51:W51" si="3">AVERAGE(E25:E48)</f>
        <v>9.0000000000000028E-3</v>
      </c>
      <c r="F51" s="2">
        <f t="shared" si="3"/>
        <v>0.43937500000000002</v>
      </c>
      <c r="G51" s="2">
        <f t="shared" si="3"/>
        <v>1.0208333333333337E-2</v>
      </c>
      <c r="H51" s="2">
        <f t="shared" si="3"/>
        <v>9.5000000000000032E-3</v>
      </c>
      <c r="I51" s="2">
        <f t="shared" si="3"/>
        <v>0.37208333333333327</v>
      </c>
      <c r="J51" s="2">
        <f t="shared" si="3"/>
        <v>0.41787499999999994</v>
      </c>
      <c r="K51" s="2">
        <f t="shared" si="3"/>
        <v>1.1583333333333336E-2</v>
      </c>
      <c r="L51" s="2">
        <f t="shared" si="3"/>
        <v>2.0750000000000008E-2</v>
      </c>
      <c r="M51" s="2">
        <f t="shared" si="3"/>
        <v>0.50345833333333323</v>
      </c>
      <c r="N51" s="2">
        <f t="shared" si="3"/>
        <v>1.0166666666666669E-2</v>
      </c>
      <c r="O51" s="2">
        <f t="shared" si="3"/>
        <v>0.39570833333333338</v>
      </c>
      <c r="P51" s="2">
        <f t="shared" si="3"/>
        <v>0.25316666666666665</v>
      </c>
      <c r="Q51" s="2">
        <f t="shared" si="3"/>
        <v>0.6412916666666667</v>
      </c>
      <c r="R51" s="2">
        <f t="shared" si="3"/>
        <v>1.0125000000000004E-2</v>
      </c>
      <c r="S51" s="2">
        <f t="shared" si="3"/>
        <v>0.3592083333333333</v>
      </c>
      <c r="T51" s="2">
        <f t="shared" si="3"/>
        <v>1.1708333333333336E-2</v>
      </c>
      <c r="U51" s="2">
        <f t="shared" si="3"/>
        <v>0.23833333333333329</v>
      </c>
      <c r="V51" s="2">
        <f t="shared" si="3"/>
        <v>0.34858333333333341</v>
      </c>
      <c r="W51" s="2">
        <f t="shared" si="3"/>
        <v>9.6666666666666689E-3</v>
      </c>
      <c r="Y51" s="1" t="s">
        <v>1</v>
      </c>
      <c r="Z51" s="2">
        <f>AVERAGE(Z25:Z48)</f>
        <v>0.18026666666666669</v>
      </c>
      <c r="AA51" s="2">
        <f>AVERAGE(AA25:AA48)</f>
        <v>0.22779583333333334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0.12408713973392405</v>
      </c>
      <c r="E52" s="3">
        <f t="shared" ref="E52:W52" si="4">TTEST(E1:E24,E25:E48,2,2)</f>
        <v>7.9620405171574482E-2</v>
      </c>
      <c r="F52" s="3">
        <f t="shared" si="4"/>
        <v>2.4515168934241363E-5</v>
      </c>
      <c r="G52" s="3">
        <f t="shared" si="4"/>
        <v>0.23256986505823773</v>
      </c>
      <c r="H52" s="3">
        <f t="shared" si="4"/>
        <v>0.13195022556205949</v>
      </c>
      <c r="I52" s="3">
        <f t="shared" si="4"/>
        <v>1.4892730459178851E-4</v>
      </c>
      <c r="J52" s="3">
        <f t="shared" si="4"/>
        <v>8.3468093707447232E-5</v>
      </c>
      <c r="K52" s="3">
        <f t="shared" si="4"/>
        <v>0.48957981166086584</v>
      </c>
      <c r="L52" s="3">
        <f t="shared" si="4"/>
        <v>1.3500793740123948E-4</v>
      </c>
      <c r="M52" s="3">
        <f t="shared" si="4"/>
        <v>4.9026835961327723E-5</v>
      </c>
      <c r="N52" s="3">
        <f t="shared" si="4"/>
        <v>0.24495754003047399</v>
      </c>
      <c r="O52" s="3">
        <f t="shared" si="4"/>
        <v>3.1359173764633964E-5</v>
      </c>
      <c r="P52" s="3">
        <f t="shared" si="4"/>
        <v>9.1859536047786015E-4</v>
      </c>
      <c r="Q52" s="3">
        <f t="shared" si="4"/>
        <v>5.9971999500950413E-11</v>
      </c>
      <c r="R52" s="3">
        <f t="shared" si="4"/>
        <v>0.15656277567121157</v>
      </c>
      <c r="S52" s="3">
        <f t="shared" si="4"/>
        <v>2.4598189402744711E-4</v>
      </c>
      <c r="T52" s="3">
        <f t="shared" si="4"/>
        <v>0.6853347904258249</v>
      </c>
      <c r="U52" s="3">
        <f t="shared" si="4"/>
        <v>5.7315751856066516E-3</v>
      </c>
      <c r="V52" s="3">
        <f t="shared" si="4"/>
        <v>2.7236159138254658E-11</v>
      </c>
      <c r="W52" s="3">
        <f t="shared" si="4"/>
        <v>0.22855845221238824</v>
      </c>
      <c r="Y52" s="1" t="s">
        <v>16</v>
      </c>
      <c r="Z52" s="3">
        <f>TTEST(Z1:Z24,Z25:Z48,2,2)</f>
        <v>1.6122213230609496E-8</v>
      </c>
      <c r="AA52" s="3">
        <f>TTEST(AA1:AA24,AA25:AA48,2,2)</f>
        <v>3.5094427630360556E-7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6.3980059922079098E-4</v>
      </c>
      <c r="E53" s="3">
        <f t="shared" ref="E53:W53" si="5">STDEV(E1:E24)/SQRT(COUNT(E1:E24))</f>
        <v>6.4777349995687151E-4</v>
      </c>
      <c r="F53" s="3">
        <f t="shared" si="5"/>
        <v>1.694873629022969E-2</v>
      </c>
      <c r="G53" s="3">
        <f t="shared" si="5"/>
        <v>7.947119157188377E-4</v>
      </c>
      <c r="H53" s="3">
        <f t="shared" si="5"/>
        <v>6.9417869311223671E-4</v>
      </c>
      <c r="I53" s="3">
        <f t="shared" si="5"/>
        <v>1.387854657201866E-2</v>
      </c>
      <c r="J53" s="3">
        <f t="shared" si="5"/>
        <v>8.113030015884777E-4</v>
      </c>
      <c r="K53" s="3">
        <f t="shared" si="5"/>
        <v>1.0231322089095873E-3</v>
      </c>
      <c r="L53" s="3">
        <f t="shared" si="5"/>
        <v>6.2321772449570483E-2</v>
      </c>
      <c r="M53" s="3">
        <f t="shared" si="5"/>
        <v>2.6935572397602279E-2</v>
      </c>
      <c r="N53" s="3">
        <f t="shared" si="5"/>
        <v>7.7859149118451388E-4</v>
      </c>
      <c r="O53" s="3">
        <f t="shared" si="5"/>
        <v>1.6489346582707197E-2</v>
      </c>
      <c r="P53" s="3">
        <f t="shared" si="5"/>
        <v>1.2050204460349705E-2</v>
      </c>
      <c r="Q53" s="3">
        <f t="shared" si="5"/>
        <v>1.9067653437397476E-2</v>
      </c>
      <c r="R53" s="3">
        <f t="shared" si="5"/>
        <v>7.6118868394136317E-4</v>
      </c>
      <c r="S53" s="3">
        <f t="shared" si="5"/>
        <v>1.2030105151314799E-2</v>
      </c>
      <c r="T53" s="3">
        <f t="shared" si="5"/>
        <v>1.101574411274553E-3</v>
      </c>
      <c r="U53" s="3">
        <f t="shared" si="5"/>
        <v>9.1534819541012942E-5</v>
      </c>
      <c r="V53" s="3">
        <f t="shared" si="5"/>
        <v>2.0850717384755329E-3</v>
      </c>
      <c r="W53" s="3">
        <f t="shared" si="5"/>
        <v>7.320723677962577E-4</v>
      </c>
      <c r="Z53" s="3">
        <f>STDEV(Z1:Z24)/SQRT(COUNT(Z1:Z24))</f>
        <v>6.5221001107827548E-3</v>
      </c>
      <c r="AA53" s="3">
        <f>STDEV(AA1:AA24)/SQRT(COUNT(AA1:AA24))</f>
        <v>3.0498206914505205E-3</v>
      </c>
      <c r="AC53" s="3"/>
      <c r="AD53" s="3"/>
    </row>
    <row r="54" spans="1:30">
      <c r="C54" s="1" t="s">
        <v>1</v>
      </c>
      <c r="D54" s="3">
        <f>STDEV(D25:D48)/SQRT(COUNT(D25:D48))</f>
        <v>6.0092521257733159E-4</v>
      </c>
      <c r="E54" s="3">
        <f t="shared" ref="E54:W54" si="6">STDEV(E25:E48)/SQRT(COUNT(E25:E48))</f>
        <v>6.3417183242672987E-4</v>
      </c>
      <c r="F54" s="3">
        <f t="shared" si="6"/>
        <v>7.8332666027839157E-2</v>
      </c>
      <c r="G54" s="3">
        <f t="shared" si="6"/>
        <v>7.6371319894417316E-4</v>
      </c>
      <c r="H54" s="3">
        <f t="shared" si="6"/>
        <v>6.8893953374691555E-4</v>
      </c>
      <c r="I54" s="3">
        <f t="shared" si="6"/>
        <v>8.4487133843113404E-2</v>
      </c>
      <c r="J54" s="3">
        <f t="shared" si="6"/>
        <v>9.6036400717025822E-2</v>
      </c>
      <c r="K54" s="3">
        <f t="shared" si="6"/>
        <v>1.0070704152421682E-3</v>
      </c>
      <c r="L54" s="3">
        <f t="shared" si="6"/>
        <v>6.7874698066961291E-3</v>
      </c>
      <c r="M54" s="3">
        <f t="shared" si="6"/>
        <v>9.1731669557897133E-2</v>
      </c>
      <c r="N54" s="3">
        <f t="shared" si="6"/>
        <v>7.7241074402672495E-4</v>
      </c>
      <c r="O54" s="3">
        <f t="shared" si="6"/>
        <v>7.2812656149404395E-2</v>
      </c>
      <c r="P54" s="3">
        <f t="shared" si="6"/>
        <v>6.5619805982630508E-2</v>
      </c>
      <c r="Q54" s="3">
        <f t="shared" si="6"/>
        <v>6.6716099766062256E-2</v>
      </c>
      <c r="R54" s="3">
        <f t="shared" si="6"/>
        <v>7.5256204905718997E-4</v>
      </c>
      <c r="S54" s="3">
        <f t="shared" si="6"/>
        <v>8.1463603928973213E-2</v>
      </c>
      <c r="T54" s="3">
        <f t="shared" si="6"/>
        <v>1.0657364036785071E-3</v>
      </c>
      <c r="U54" s="3">
        <f t="shared" si="6"/>
        <v>8.1845773723073209E-2</v>
      </c>
      <c r="V54" s="3">
        <f t="shared" si="6"/>
        <v>7.3685138922768081E-2</v>
      </c>
      <c r="W54" s="3">
        <f t="shared" si="6"/>
        <v>7.1643912801757715E-4</v>
      </c>
      <c r="Z54" s="3">
        <f>STDEV(Z25:Z48)/SQRT(COUNT(Z25:Z48))</f>
        <v>1.8157297477620973E-2</v>
      </c>
      <c r="AA54" s="3">
        <f>STDEV(AA25:AA48)/SQRT(COUNT(AA25:AA48))</f>
        <v>1.8189558916944491E-2</v>
      </c>
      <c r="AC54" s="3"/>
      <c r="AD54" s="3"/>
    </row>
    <row r="55" spans="1:30">
      <c r="D55" s="2">
        <f>D50-D51</f>
        <v>-1.3750000000000004E-3</v>
      </c>
      <c r="E55" s="2">
        <f t="shared" ref="E55:W55" si="7">E50-E51</f>
        <v>-1.6249999999999997E-3</v>
      </c>
      <c r="F55" s="2">
        <f t="shared" si="7"/>
        <v>-0.37604166666666666</v>
      </c>
      <c r="G55" s="2">
        <f t="shared" si="7"/>
        <v>-1.3333333333333339E-3</v>
      </c>
      <c r="H55" s="2">
        <f t="shared" si="7"/>
        <v>-1.5000000000000013E-3</v>
      </c>
      <c r="I55" s="2">
        <f t="shared" si="7"/>
        <v>-0.35404166666666659</v>
      </c>
      <c r="J55" s="2">
        <f t="shared" si="7"/>
        <v>-0.41454166666666659</v>
      </c>
      <c r="K55" s="2">
        <f t="shared" si="7"/>
        <v>-1.0000000000000026E-3</v>
      </c>
      <c r="L55" s="2">
        <f t="shared" si="7"/>
        <v>0.26116666666666666</v>
      </c>
      <c r="M55" s="2">
        <f t="shared" si="7"/>
        <v>-0.42837499999999989</v>
      </c>
      <c r="N55" s="2">
        <f t="shared" si="7"/>
        <v>-1.2916666666666667E-3</v>
      </c>
      <c r="O55" s="2">
        <f t="shared" si="7"/>
        <v>-0.34470833333333339</v>
      </c>
      <c r="P55" s="2">
        <f t="shared" si="7"/>
        <v>-0.23641666666666666</v>
      </c>
      <c r="Q55" s="2">
        <f t="shared" si="7"/>
        <v>-0.58791666666666675</v>
      </c>
      <c r="R55" s="2">
        <f t="shared" si="7"/>
        <v>-1.5416666666666669E-3</v>
      </c>
      <c r="S55" s="2">
        <f t="shared" si="7"/>
        <v>-0.32737499999999997</v>
      </c>
      <c r="T55" s="2">
        <f t="shared" si="7"/>
        <v>-6.2500000000000229E-4</v>
      </c>
      <c r="U55" s="2">
        <f t="shared" si="7"/>
        <v>-0.2372083333333333</v>
      </c>
      <c r="V55" s="2">
        <f t="shared" si="7"/>
        <v>0.64199999999999968</v>
      </c>
      <c r="W55" s="2">
        <f t="shared" si="7"/>
        <v>-1.2499999999999994E-3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>Animals</v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1.2219047619047621E-2</v>
      </c>
      <c r="E58" s="1">
        <f>(E50+0.6*(F50+D50)+0.15*G50)/(1+2*0.6+0.15)</f>
        <v>2.1779255319148937E-2</v>
      </c>
      <c r="F58" s="1">
        <f t="shared" ref="F58:U59" si="9">(F50+0.6*(G50+E50)+0.15*(D50+H50))/(1+2*0.6+2*0.15)</f>
        <v>3.0160833333333338E-2</v>
      </c>
      <c r="G58" s="1">
        <f t="shared" si="9"/>
        <v>2.2195000000000003E-2</v>
      </c>
      <c r="H58" s="1">
        <f t="shared" si="9"/>
        <v>1.3660000000000002E-2</v>
      </c>
      <c r="I58" s="1">
        <f t="shared" si="9"/>
        <v>1.1104166666666668E-2</v>
      </c>
      <c r="J58" s="1">
        <f t="shared" si="9"/>
        <v>2.5598333333333334E-2</v>
      </c>
      <c r="K58" s="1">
        <f t="shared" si="9"/>
        <v>7.8280833333333327E-2</v>
      </c>
      <c r="L58" s="1">
        <f t="shared" si="9"/>
        <v>0.13405916666666667</v>
      </c>
      <c r="M58" s="1">
        <f t="shared" si="9"/>
        <v>0.10351833333333334</v>
      </c>
      <c r="N58" s="1">
        <f t="shared" si="9"/>
        <v>5.1729999999999998E-2</v>
      </c>
      <c r="O58" s="1">
        <f t="shared" si="9"/>
        <v>3.4257499999999989E-2</v>
      </c>
      <c r="P58" s="1">
        <f t="shared" si="9"/>
        <v>3.2797499999999993E-2</v>
      </c>
      <c r="Q58" s="1">
        <f t="shared" si="9"/>
        <v>3.2399999999999991E-2</v>
      </c>
      <c r="R58" s="1">
        <f t="shared" si="9"/>
        <v>2.5553333333333327E-2</v>
      </c>
      <c r="S58" s="1">
        <f t="shared" si="9"/>
        <v>2.0723333333333337E-2</v>
      </c>
      <c r="T58" s="1">
        <f t="shared" si="9"/>
        <v>7.2293333333333321E-2</v>
      </c>
      <c r="U58" s="1">
        <f t="shared" si="9"/>
        <v>0.24326499999999998</v>
      </c>
      <c r="V58" s="1">
        <f>(V50+0.6*(W50+U50)+0.15*T50)/(1+2*0.6+0.15)</f>
        <v>0.42466843971631191</v>
      </c>
      <c r="W58" s="1">
        <f>(W50+0.6*(V50)+0.15*U58)/(1+0.6+0.15)</f>
        <v>0.36528938095238084</v>
      </c>
    </row>
    <row r="59" spans="1:30">
      <c r="C59" s="1" t="s">
        <v>1</v>
      </c>
      <c r="D59" s="1">
        <f>(D51+0.6*(E51)+0.15*F51)/(1+0.6+0.15)</f>
        <v>4.5794047619047616E-2</v>
      </c>
      <c r="E59" s="1">
        <f>(E51+0.6*(F51+D51)+0.15*G51)/(1+2*0.6+0.15)</f>
        <v>0.11891755319148936</v>
      </c>
      <c r="F59" s="1">
        <f t="shared" si="9"/>
        <v>0.18146000000000001</v>
      </c>
      <c r="G59" s="1">
        <f t="shared" si="9"/>
        <v>0.13467833333333332</v>
      </c>
      <c r="H59" s="1">
        <f t="shared" si="9"/>
        <v>0.14698499999999998</v>
      </c>
      <c r="I59" s="1">
        <f t="shared" si="9"/>
        <v>0.25271083333333333</v>
      </c>
      <c r="J59" s="1">
        <f t="shared" si="9"/>
        <v>0.26104499999999997</v>
      </c>
      <c r="K59" s="1">
        <f t="shared" si="9"/>
        <v>0.16243583333333328</v>
      </c>
      <c r="L59" s="1">
        <f t="shared" si="9"/>
        <v>0.15759249999999997</v>
      </c>
      <c r="M59" s="1">
        <f t="shared" si="9"/>
        <v>0.23324083333333326</v>
      </c>
      <c r="N59" s="1">
        <f t="shared" si="9"/>
        <v>0.23630166666666663</v>
      </c>
      <c r="O59" s="1">
        <f t="shared" si="9"/>
        <v>0.29016833333333336</v>
      </c>
      <c r="P59" s="1">
        <f t="shared" si="9"/>
        <v>0.3513641666666667</v>
      </c>
      <c r="Q59" s="1">
        <f t="shared" si="9"/>
        <v>0.36500166666666667</v>
      </c>
      <c r="R59" s="1">
        <f t="shared" si="9"/>
        <v>0.26006249999999997</v>
      </c>
      <c r="S59" s="1">
        <f t="shared" si="9"/>
        <v>0.2017008333333333</v>
      </c>
      <c r="T59" s="1">
        <f t="shared" si="9"/>
        <v>0.16961583333333333</v>
      </c>
      <c r="U59" s="1">
        <f t="shared" si="9"/>
        <v>0.20393583333333329</v>
      </c>
      <c r="V59" s="1">
        <f>(V51+0.6*(W51+U51)+0.15*T51)/(1+2*0.6+0.15)</f>
        <v>0.21239982269503549</v>
      </c>
      <c r="W59" s="1">
        <f>(W51+0.6*(V51)+0.15*U59)/(1+0.6+0.15)</f>
        <v>0.14251830952380953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-8.2332992698395405E-2</v>
      </c>
      <c r="E61" s="1">
        <f ca="1">E1+NORMINV(RAND(),0,'Total-Smoothed'!$AG$2)</f>
        <v>-0.16413660362929441</v>
      </c>
      <c r="F61" s="1">
        <f ca="1">F1+NORMINV(RAND(),0,'Total-Smoothed'!$AG$2)</f>
        <v>0.18278330422284042</v>
      </c>
      <c r="G61" s="1">
        <f ca="1">G1+NORMINV(RAND(),0,'Total-Smoothed'!$AG$2)</f>
        <v>4.7049985590364121E-2</v>
      </c>
      <c r="H61" s="1">
        <f ca="1">H1+NORMINV(RAND(),0,'Total-Smoothed'!$AG$2)</f>
        <v>-8.1199850655891082E-2</v>
      </c>
      <c r="I61" s="1">
        <f ca="1">I1+NORMINV(RAND(),0,'Total-Smoothed'!$AG$2)</f>
        <v>-7.2239017040455641E-2</v>
      </c>
      <c r="J61" s="1">
        <f ca="1">J1+NORMINV(RAND(),0,'Total-Smoothed'!$AG$2)</f>
        <v>7.2971505104476517E-2</v>
      </c>
      <c r="K61" s="1">
        <f ca="1">K1+NORMINV(RAND(),0,'Total-Smoothed'!$AG$2)</f>
        <v>0.13741542760261641</v>
      </c>
      <c r="L61" s="1">
        <f ca="1">L1+NORMINV(RAND(),0,'Total-Smoothed'!$AG$2)</f>
        <v>8.2752213068664732E-2</v>
      </c>
      <c r="M61" s="1">
        <f ca="1">M1+NORMINV(RAND(),0,'Total-Smoothed'!$AG$2)</f>
        <v>5.0777779995369469E-2</v>
      </c>
      <c r="N61" s="1">
        <f ca="1">N1+NORMINV(RAND(),0,'Total-Smoothed'!$AG$2)</f>
        <v>-1.7567777764874084E-2</v>
      </c>
      <c r="O61" s="1">
        <f ca="1">O1+NORMINV(RAND(),0,'Total-Smoothed'!$AG$2)</f>
        <v>-0.2193368386997562</v>
      </c>
      <c r="P61" s="1">
        <f ca="1">P1+NORMINV(RAND(),0,'Total-Smoothed'!$AG$2)</f>
        <v>2.5017933169639208E-2</v>
      </c>
      <c r="Q61" s="1">
        <f ca="1">Q1+NORMINV(RAND(),0,'Total-Smoothed'!$AG$2)</f>
        <v>-5.4108417163396955E-3</v>
      </c>
      <c r="R61" s="1">
        <f ca="1">R1+NORMINV(RAND(),0,'Total-Smoothed'!$AG$2)</f>
        <v>5.8647956575180446E-2</v>
      </c>
      <c r="S61" s="1">
        <f ca="1">S1+NORMINV(RAND(),0,'Total-Smoothed'!$AG$2)</f>
        <v>1.0956402698020026E-2</v>
      </c>
      <c r="T61" s="1">
        <f ca="1">T1+NORMINV(RAND(),0,'Total-Smoothed'!$AG$2)</f>
        <v>-1.6510250686194244E-2</v>
      </c>
      <c r="U61" s="1">
        <f ca="1">U1+NORMINV(RAND(),0,'Total-Smoothed'!$AG$2)</f>
        <v>2.0474220464829981E-2</v>
      </c>
      <c r="V61" s="1">
        <f ca="1">V1+NORMINV(RAND(),0,'Total-Smoothed'!$AG$2)</f>
        <v>0.96052178838134139</v>
      </c>
      <c r="W61" s="1">
        <f ca="1">W1+NORMINV(RAND(),0,'Total-Smoothed'!$AG$2)</f>
        <v>-4.204651354107064E-2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-0.17526297230363097</v>
      </c>
      <c r="E62" s="1">
        <f ca="1">E2+NORMINV(RAND(),0,'Total-Smoothed'!$AG$2)</f>
        <v>1.9382095941044512E-3</v>
      </c>
      <c r="F62" s="1">
        <f ca="1">F2+NORMINV(RAND(),0,'Total-Smoothed'!$AG$2)</f>
        <v>0.10879920594183493</v>
      </c>
      <c r="G62" s="1">
        <f ca="1">G2+NORMINV(RAND(),0,'Total-Smoothed'!$AG$2)</f>
        <v>3.6051974862780035E-2</v>
      </c>
      <c r="H62" s="1">
        <f ca="1">H2+NORMINV(RAND(),0,'Total-Smoothed'!$AG$2)</f>
        <v>2.9639327214871898E-2</v>
      </c>
      <c r="I62" s="1">
        <f ca="1">I2+NORMINV(RAND(),0,'Total-Smoothed'!$AG$2)</f>
        <v>-0.17195782609955759</v>
      </c>
      <c r="J62" s="1">
        <f ca="1">J2+NORMINV(RAND(),0,'Total-Smoothed'!$AG$2)</f>
        <v>-2.3756528523328418E-2</v>
      </c>
      <c r="K62" s="1">
        <f ca="1">K2+NORMINV(RAND(),0,'Total-Smoothed'!$AG$2)</f>
        <v>8.4511528035875638E-2</v>
      </c>
      <c r="L62" s="1">
        <f ca="1">L2+NORMINV(RAND(),0,'Total-Smoothed'!$AG$2)</f>
        <v>6.5291531573177145E-2</v>
      </c>
      <c r="M62" s="1">
        <f ca="1">M2+NORMINV(RAND(),0,'Total-Smoothed'!$AG$2)</f>
        <v>0.10690362188454516</v>
      </c>
      <c r="N62" s="1">
        <f ca="1">N2+NORMINV(RAND(),0,'Total-Smoothed'!$AG$2)</f>
        <v>-0.22433042870988701</v>
      </c>
      <c r="O62" s="1">
        <f ca="1">O2+NORMINV(RAND(),0,'Total-Smoothed'!$AG$2)</f>
        <v>-2.1033499817076969E-2</v>
      </c>
      <c r="P62" s="1">
        <f ca="1">P2+NORMINV(RAND(),0,'Total-Smoothed'!$AG$2)</f>
        <v>6.0223638194426303E-3</v>
      </c>
      <c r="Q62" s="1">
        <f ca="1">Q2+NORMINV(RAND(),0,'Total-Smoothed'!$AG$2)</f>
        <v>9.12700920048721E-2</v>
      </c>
      <c r="R62" s="1">
        <f ca="1">R2+NORMINV(RAND(),0,'Total-Smoothed'!$AG$2)</f>
        <v>-1.1392886321546034E-2</v>
      </c>
      <c r="S62" s="1">
        <f ca="1">S2+NORMINV(RAND(),0,'Total-Smoothed'!$AG$2)</f>
        <v>-1.7737391022054825E-2</v>
      </c>
      <c r="T62" s="1">
        <f ca="1">T2+NORMINV(RAND(),0,'Total-Smoothed'!$AG$2)</f>
        <v>1.0363161960263063E-2</v>
      </c>
      <c r="U62" s="1">
        <f ca="1">U2+NORMINV(RAND(),0,'Total-Smoothed'!$AG$2)</f>
        <v>-6.4867174260870228E-2</v>
      </c>
      <c r="V62" s="1">
        <f ca="1">V2+NORMINV(RAND(),0,'Total-Smoothed'!$AG$2)</f>
        <v>1.0197750289470038</v>
      </c>
      <c r="W62" s="1">
        <f ca="1">W2+NORMINV(RAND(),0,'Total-Smoothed'!$AG$2)</f>
        <v>-3.3537167829918876E-2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0.11378300411880113</v>
      </c>
      <c r="E63" s="1">
        <f ca="1">E3+NORMINV(RAND(),0,'Total-Smoothed'!$AG$2)</f>
        <v>9.5652828438391083E-2</v>
      </c>
      <c r="F63" s="1">
        <f ca="1">F3+NORMINV(RAND(),0,'Total-Smoothed'!$AG$2)</f>
        <v>0.40263326514356212</v>
      </c>
      <c r="G63" s="1">
        <f ca="1">G3+NORMINV(RAND(),0,'Total-Smoothed'!$AG$2)</f>
        <v>-6.0940679582561063E-3</v>
      </c>
      <c r="H63" s="1">
        <f ca="1">H3+NORMINV(RAND(),0,'Total-Smoothed'!$AG$2)</f>
        <v>4.2056843078116135E-2</v>
      </c>
      <c r="I63" s="1">
        <f ca="1">I3+NORMINV(RAND(),0,'Total-Smoothed'!$AG$2)</f>
        <v>6.5759766035175929E-2</v>
      </c>
      <c r="J63" s="1">
        <f ca="1">J3+NORMINV(RAND(),0,'Total-Smoothed'!$AG$2)</f>
        <v>1.417028329465176E-2</v>
      </c>
      <c r="K63" s="1">
        <f ca="1">K3+NORMINV(RAND(),0,'Total-Smoothed'!$AG$2)</f>
        <v>-9.3632442546697961E-2</v>
      </c>
      <c r="L63" s="1">
        <f ca="1">L3+NORMINV(RAND(),0,'Total-Smoothed'!$AG$2)</f>
        <v>0.12733382243997654</v>
      </c>
      <c r="M63" s="1">
        <f ca="1">M3+NORMINV(RAND(),0,'Total-Smoothed'!$AG$2)</f>
        <v>0.22385008040511623</v>
      </c>
      <c r="N63" s="1">
        <f ca="1">N3+NORMINV(RAND(),0,'Total-Smoothed'!$AG$2)</f>
        <v>6.6388343643980913E-2</v>
      </c>
      <c r="O63" s="1">
        <f ca="1">O3+NORMINV(RAND(),0,'Total-Smoothed'!$AG$2)</f>
        <v>7.94463820369785E-2</v>
      </c>
      <c r="P63" s="1">
        <f ca="1">P3+NORMINV(RAND(),0,'Total-Smoothed'!$AG$2)</f>
        <v>1.3771695267575913E-2</v>
      </c>
      <c r="Q63" s="1">
        <f ca="1">Q3+NORMINV(RAND(),0,'Total-Smoothed'!$AG$2)</f>
        <v>0.12242776106127169</v>
      </c>
      <c r="R63" s="1">
        <f ca="1">R3+NORMINV(RAND(),0,'Total-Smoothed'!$AG$2)</f>
        <v>3.8113242290553663E-3</v>
      </c>
      <c r="S63" s="1">
        <f ca="1">S3+NORMINV(RAND(),0,'Total-Smoothed'!$AG$2)</f>
        <v>0.1129251298068002</v>
      </c>
      <c r="T63" s="1">
        <f ca="1">T3+NORMINV(RAND(),0,'Total-Smoothed'!$AG$2)</f>
        <v>8.4222558634305264E-2</v>
      </c>
      <c r="U63" s="1">
        <f ca="1">U3+NORMINV(RAND(),0,'Total-Smoothed'!$AG$2)</f>
        <v>5.9712304266283933E-2</v>
      </c>
      <c r="V63" s="1">
        <f ca="1">V3+NORMINV(RAND(),0,'Total-Smoothed'!$AG$2)</f>
        <v>0.85890110182296042</v>
      </c>
      <c r="W63" s="1">
        <f ca="1">W3+NORMINV(RAND(),0,'Total-Smoothed'!$AG$2)</f>
        <v>3.2641240036094789E-2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-3.5103843943129147E-2</v>
      </c>
      <c r="E64" s="1">
        <f ca="1">E4+NORMINV(RAND(),0,'Total-Smoothed'!$AG$2)</f>
        <v>7.4316831469553465E-2</v>
      </c>
      <c r="F64" s="1">
        <f ca="1">F4+NORMINV(RAND(),0,'Total-Smoothed'!$AG$2)</f>
        <v>0.15928606155335695</v>
      </c>
      <c r="G64" s="1">
        <f ca="1">G4+NORMINV(RAND(),0,'Total-Smoothed'!$AG$2)</f>
        <v>0.15251222406808215</v>
      </c>
      <c r="H64" s="1">
        <f ca="1">H4+NORMINV(RAND(),0,'Total-Smoothed'!$AG$2)</f>
        <v>-1.4609516125704578E-2</v>
      </c>
      <c r="I64" s="1">
        <f ca="1">I4+NORMINV(RAND(),0,'Total-Smoothed'!$AG$2)</f>
        <v>-1.0559350463016468E-2</v>
      </c>
      <c r="J64" s="1">
        <f ca="1">J4+NORMINV(RAND(),0,'Total-Smoothed'!$AG$2)</f>
        <v>5.5809250850368898E-2</v>
      </c>
      <c r="K64" s="1">
        <f ca="1">K4+NORMINV(RAND(),0,'Total-Smoothed'!$AG$2)</f>
        <v>-4.492982588257044E-2</v>
      </c>
      <c r="L64" s="1">
        <f ca="1">L4+NORMINV(RAND(),0,'Total-Smoothed'!$AG$2)</f>
        <v>5.6062672002075986E-3</v>
      </c>
      <c r="M64" s="1">
        <f ca="1">M4+NORMINV(RAND(),0,'Total-Smoothed'!$AG$2)</f>
        <v>0.38281626049454809</v>
      </c>
      <c r="N64" s="1">
        <f ca="1">N4+NORMINV(RAND(),0,'Total-Smoothed'!$AG$2)</f>
        <v>-0.14555834538337728</v>
      </c>
      <c r="O64" s="1">
        <f ca="1">O4+NORMINV(RAND(),0,'Total-Smoothed'!$AG$2)</f>
        <v>1.2920149749186833E-3</v>
      </c>
      <c r="P64" s="1">
        <f ca="1">P4+NORMINV(RAND(),0,'Total-Smoothed'!$AG$2)</f>
        <v>2.796162319165392E-2</v>
      </c>
      <c r="Q64" s="1">
        <f ca="1">Q4+NORMINV(RAND(),0,'Total-Smoothed'!$AG$2)</f>
        <v>0.19520909998376712</v>
      </c>
      <c r="R64" s="1">
        <f ca="1">R4+NORMINV(RAND(),0,'Total-Smoothed'!$AG$2)</f>
        <v>3.94344870754171E-2</v>
      </c>
      <c r="S64" s="1">
        <f ca="1">S4+NORMINV(RAND(),0,'Total-Smoothed'!$AG$2)</f>
        <v>7.3603668707981976E-3</v>
      </c>
      <c r="T64" s="1">
        <f ca="1">T4+NORMINV(RAND(),0,'Total-Smoothed'!$AG$2)</f>
        <v>-9.4390182874091344E-2</v>
      </c>
      <c r="U64" s="1">
        <f ca="1">U4+NORMINV(RAND(),0,'Total-Smoothed'!$AG$2)</f>
        <v>-7.9062422831931947E-2</v>
      </c>
      <c r="V64" s="1">
        <f ca="1">V4+NORMINV(RAND(),0,'Total-Smoothed'!$AG$2)</f>
        <v>0.975800500359713</v>
      </c>
      <c r="W64" s="1">
        <f ca="1">W4+NORMINV(RAND(),0,'Total-Smoothed'!$AG$2)</f>
        <v>-9.3713393104240164E-2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-0.10491351445546888</v>
      </c>
      <c r="E65" s="1">
        <f ca="1">E5+NORMINV(RAND(),0,'Total-Smoothed'!$AG$2)</f>
        <v>7.3998963013149163E-2</v>
      </c>
      <c r="F65" s="1">
        <f ca="1">F5+NORMINV(RAND(),0,'Total-Smoothed'!$AG$2)</f>
        <v>-3.7205649174359631E-2</v>
      </c>
      <c r="G65" s="1">
        <f ca="1">G5+NORMINV(RAND(),0,'Total-Smoothed'!$AG$2)</f>
        <v>1.1172107378704874E-3</v>
      </c>
      <c r="H65" s="1">
        <f ca="1">H5+NORMINV(RAND(),0,'Total-Smoothed'!$AG$2)</f>
        <v>5.7575072785188738E-2</v>
      </c>
      <c r="I65" s="1">
        <f ca="1">I5+NORMINV(RAND(),0,'Total-Smoothed'!$AG$2)</f>
        <v>-3.0989536657913101E-2</v>
      </c>
      <c r="J65" s="1">
        <f ca="1">J5+NORMINV(RAND(),0,'Total-Smoothed'!$AG$2)</f>
        <v>0.10639382194023839</v>
      </c>
      <c r="K65" s="1">
        <f ca="1">K5+NORMINV(RAND(),0,'Total-Smoothed'!$AG$2)</f>
        <v>-8.8825976765359305E-2</v>
      </c>
      <c r="L65" s="1">
        <f ca="1">L5+NORMINV(RAND(),0,'Total-Smoothed'!$AG$2)</f>
        <v>0.24736150172796337</v>
      </c>
      <c r="M65" s="1">
        <f ca="1">M5+NORMINV(RAND(),0,'Total-Smoothed'!$AG$2)</f>
        <v>1.5228042260798286E-2</v>
      </c>
      <c r="N65" s="1">
        <f ca="1">N5+NORMINV(RAND(),0,'Total-Smoothed'!$AG$2)</f>
        <v>-0.12756044326825353</v>
      </c>
      <c r="O65" s="1">
        <f ca="1">O5+NORMINV(RAND(),0,'Total-Smoothed'!$AG$2)</f>
        <v>-0.25670696709820651</v>
      </c>
      <c r="P65" s="1">
        <f ca="1">P5+NORMINV(RAND(),0,'Total-Smoothed'!$AG$2)</f>
        <v>4.6407944267160751E-2</v>
      </c>
      <c r="Q65" s="1">
        <f ca="1">Q5+NORMINV(RAND(),0,'Total-Smoothed'!$AG$2)</f>
        <v>8.2098478770766758E-2</v>
      </c>
      <c r="R65" s="1">
        <f ca="1">R5+NORMINV(RAND(),0,'Total-Smoothed'!$AG$2)</f>
        <v>-6.2280688222722404E-2</v>
      </c>
      <c r="S65" s="1">
        <f ca="1">S5+NORMINV(RAND(),0,'Total-Smoothed'!$AG$2)</f>
        <v>-0.12368934308937415</v>
      </c>
      <c r="T65" s="1">
        <f ca="1">T5+NORMINV(RAND(),0,'Total-Smoothed'!$AG$2)</f>
        <v>-0.13269921203773336</v>
      </c>
      <c r="U65" s="1">
        <f ca="1">U5+NORMINV(RAND(),0,'Total-Smoothed'!$AG$2)</f>
        <v>-7.2270778192294147E-2</v>
      </c>
      <c r="V65" s="1">
        <f ca="1">V5+NORMINV(RAND(),0,'Total-Smoothed'!$AG$2)</f>
        <v>0.9241415124767669</v>
      </c>
      <c r="W65" s="1">
        <f ca="1">W5+NORMINV(RAND(),0,'Total-Smoothed'!$AG$2)</f>
        <v>9.1633656995924614E-2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-4.292006209052468E-2</v>
      </c>
      <c r="E66" s="1">
        <f ca="1">E6+NORMINV(RAND(),0,'Total-Smoothed'!$AG$2)</f>
        <v>0.17603158804661007</v>
      </c>
      <c r="F66" s="1">
        <f ca="1">F6+NORMINV(RAND(),0,'Total-Smoothed'!$AG$2)</f>
        <v>0.10691148615110427</v>
      </c>
      <c r="G66" s="1">
        <f ca="1">G6+NORMINV(RAND(),0,'Total-Smoothed'!$AG$2)</f>
        <v>1.1800345367722963E-2</v>
      </c>
      <c r="H66" s="1">
        <f ca="1">H6+NORMINV(RAND(),0,'Total-Smoothed'!$AG$2)</f>
        <v>2.0754137561805695E-2</v>
      </c>
      <c r="I66" s="1">
        <f ca="1">I6+NORMINV(RAND(),0,'Total-Smoothed'!$AG$2)</f>
        <v>1.6528896815755711E-2</v>
      </c>
      <c r="J66" s="1">
        <f ca="1">J6+NORMINV(RAND(),0,'Total-Smoothed'!$AG$2)</f>
        <v>-0.24982124604950562</v>
      </c>
      <c r="K66" s="1">
        <f ca="1">K6+NORMINV(RAND(),0,'Total-Smoothed'!$AG$2)</f>
        <v>2.8708764887306164E-2</v>
      </c>
      <c r="L66" s="1">
        <f ca="1">L6+NORMINV(RAND(),0,'Total-Smoothed'!$AG$2)</f>
        <v>1.5149038597149223E-2</v>
      </c>
      <c r="M66" s="1">
        <f ca="1">M6+NORMINV(RAND(),0,'Total-Smoothed'!$AG$2)</f>
        <v>-0.25257399111828294</v>
      </c>
      <c r="N66" s="1">
        <f ca="1">N6+NORMINV(RAND(),0,'Total-Smoothed'!$AG$2)</f>
        <v>-1.4245864214356266E-2</v>
      </c>
      <c r="O66" s="1">
        <f ca="1">O6+NORMINV(RAND(),0,'Total-Smoothed'!$AG$2)</f>
        <v>-0.10888228061232932</v>
      </c>
      <c r="P66" s="1">
        <f ca="1">P6+NORMINV(RAND(),0,'Total-Smoothed'!$AG$2)</f>
        <v>0.14259630671794812</v>
      </c>
      <c r="Q66" s="1">
        <f ca="1">Q6+NORMINV(RAND(),0,'Total-Smoothed'!$AG$2)</f>
        <v>0.33013083853038727</v>
      </c>
      <c r="R66" s="1">
        <f ca="1">R6+NORMINV(RAND(),0,'Total-Smoothed'!$AG$2)</f>
        <v>-6.5242524862122273E-2</v>
      </c>
      <c r="S66" s="1">
        <f ca="1">S6+NORMINV(RAND(),0,'Total-Smoothed'!$AG$2)</f>
        <v>-5.2811622762014676E-2</v>
      </c>
      <c r="T66" s="1">
        <f ca="1">T6+NORMINV(RAND(),0,'Total-Smoothed'!$AG$2)</f>
        <v>-4.7612945114567783E-2</v>
      </c>
      <c r="U66" s="1">
        <f ca="1">U6+NORMINV(RAND(),0,'Total-Smoothed'!$AG$2)</f>
        <v>-3.2939305551600566E-2</v>
      </c>
      <c r="V66" s="1">
        <f ca="1">V6+NORMINV(RAND(),0,'Total-Smoothed'!$AG$2)</f>
        <v>1.1050828638280603</v>
      </c>
      <c r="W66" s="1">
        <f ca="1">W6+NORMINV(RAND(),0,'Total-Smoothed'!$AG$2)</f>
        <v>-2.5915166807159135E-2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4.2272061594146496E-2</v>
      </c>
      <c r="E67" s="1">
        <f ca="1">E7+NORMINV(RAND(),0,'Total-Smoothed'!$AG$2)</f>
        <v>0.15152813031730666</v>
      </c>
      <c r="F67" s="1">
        <f ca="1">F7+NORMINV(RAND(),0,'Total-Smoothed'!$AG$2)</f>
        <v>0.10560783801686814</v>
      </c>
      <c r="G67" s="1">
        <f ca="1">G7+NORMINV(RAND(),0,'Total-Smoothed'!$AG$2)</f>
        <v>-0.11522982403138976</v>
      </c>
      <c r="H67" s="1">
        <f ca="1">H7+NORMINV(RAND(),0,'Total-Smoothed'!$AG$2)</f>
        <v>-2.8459215934694415E-2</v>
      </c>
      <c r="I67" s="1">
        <f ca="1">I7+NORMINV(RAND(),0,'Total-Smoothed'!$AG$2)</f>
        <v>2.2276707580515701E-2</v>
      </c>
      <c r="J67" s="1">
        <f ca="1">J7+NORMINV(RAND(),0,'Total-Smoothed'!$AG$2)</f>
        <v>7.5388115815036086E-2</v>
      </c>
      <c r="K67" s="1">
        <f ca="1">K7+NORMINV(RAND(),0,'Total-Smoothed'!$AG$2)</f>
        <v>-2.2196105469155201E-2</v>
      </c>
      <c r="L67" s="1">
        <f ca="1">L7+NORMINV(RAND(),0,'Total-Smoothed'!$AG$2)</f>
        <v>8.7407775589093392E-2</v>
      </c>
      <c r="M67" s="1">
        <f ca="1">M7+NORMINV(RAND(),0,'Total-Smoothed'!$AG$2)</f>
        <v>8.0676133533663041E-2</v>
      </c>
      <c r="N67" s="1">
        <f ca="1">N7+NORMINV(RAND(),0,'Total-Smoothed'!$AG$2)</f>
        <v>-5.2567708975607842E-2</v>
      </c>
      <c r="O67" s="1">
        <f ca="1">O7+NORMINV(RAND(),0,'Total-Smoothed'!$AG$2)</f>
        <v>2.46004044881145E-4</v>
      </c>
      <c r="P67" s="1">
        <f ca="1">P7+NORMINV(RAND(),0,'Total-Smoothed'!$AG$2)</f>
        <v>-3.1026802108806595E-2</v>
      </c>
      <c r="Q67" s="1">
        <f ca="1">Q7+NORMINV(RAND(),0,'Total-Smoothed'!$AG$2)</f>
        <v>-1.1459554168397111E-2</v>
      </c>
      <c r="R67" s="1">
        <f ca="1">R7+NORMINV(RAND(),0,'Total-Smoothed'!$AG$2)</f>
        <v>0.10073056863032706</v>
      </c>
      <c r="S67" s="1">
        <f ca="1">S7+NORMINV(RAND(),0,'Total-Smoothed'!$AG$2)</f>
        <v>0.22218615113643381</v>
      </c>
      <c r="T67" s="1">
        <f ca="1">T7+NORMINV(RAND(),0,'Total-Smoothed'!$AG$2)</f>
        <v>3.9471181822955954E-2</v>
      </c>
      <c r="U67" s="1">
        <f ca="1">U7+NORMINV(RAND(),0,'Total-Smoothed'!$AG$2)</f>
        <v>5.5727119889564275E-2</v>
      </c>
      <c r="V67" s="1">
        <f ca="1">V7+NORMINV(RAND(),0,'Total-Smoothed'!$AG$2)</f>
        <v>0.94515511608223712</v>
      </c>
      <c r="W67" s="1">
        <f ca="1">W7+NORMINV(RAND(),0,'Total-Smoothed'!$AG$2)</f>
        <v>1.2325433203239087E-2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-5.2024047017335102E-2</v>
      </c>
      <c r="E68" s="1">
        <f ca="1">E8+NORMINV(RAND(),0,'Total-Smoothed'!$AG$2)</f>
        <v>-8.3798076764151457E-3</v>
      </c>
      <c r="F68" s="1">
        <f ca="1">F8+NORMINV(RAND(),0,'Total-Smoothed'!$AG$2)</f>
        <v>-0.13702836701196894</v>
      </c>
      <c r="G68" s="1">
        <f ca="1">G8+NORMINV(RAND(),0,'Total-Smoothed'!$AG$2)</f>
        <v>-1.0709633456267765E-2</v>
      </c>
      <c r="H68" s="1">
        <f ca="1">H8+NORMINV(RAND(),0,'Total-Smoothed'!$AG$2)</f>
        <v>0.20807907925190683</v>
      </c>
      <c r="I68" s="1">
        <f ca="1">I8+NORMINV(RAND(),0,'Total-Smoothed'!$AG$2)</f>
        <v>0.19119029117193651</v>
      </c>
      <c r="J68" s="1">
        <f ca="1">J8+NORMINV(RAND(),0,'Total-Smoothed'!$AG$2)</f>
        <v>-3.2177977120309335E-2</v>
      </c>
      <c r="K68" s="1">
        <f ca="1">K8+NORMINV(RAND(),0,'Total-Smoothed'!$AG$2)</f>
        <v>2.617443711636808E-2</v>
      </c>
      <c r="L68" s="1">
        <f ca="1">L8+NORMINV(RAND(),0,'Total-Smoothed'!$AG$2)</f>
        <v>-0.10661896439216485</v>
      </c>
      <c r="M68" s="1">
        <f ca="1">M8+NORMINV(RAND(),0,'Total-Smoothed'!$AG$2)</f>
        <v>-2.7908876608615959E-2</v>
      </c>
      <c r="N68" s="1">
        <f ca="1">N8+NORMINV(RAND(),0,'Total-Smoothed'!$AG$2)</f>
        <v>0.10873625739326992</v>
      </c>
      <c r="O68" s="1">
        <f ca="1">O8+NORMINV(RAND(),0,'Total-Smoothed'!$AG$2)</f>
        <v>0.29480780950899843</v>
      </c>
      <c r="P68" s="1">
        <f ca="1">P8+NORMINV(RAND(),0,'Total-Smoothed'!$AG$2)</f>
        <v>0.13806900283869514</v>
      </c>
      <c r="Q68" s="1">
        <f ca="1">Q8+NORMINV(RAND(),0,'Total-Smoothed'!$AG$2)</f>
        <v>-1.7705169496372065E-2</v>
      </c>
      <c r="R68" s="1">
        <f ca="1">R8+NORMINV(RAND(),0,'Total-Smoothed'!$AG$2)</f>
        <v>0.13655304520172523</v>
      </c>
      <c r="S68" s="1">
        <f ca="1">S8+NORMINV(RAND(),0,'Total-Smoothed'!$AG$2)</f>
        <v>0.13631728409875427</v>
      </c>
      <c r="T68" s="1">
        <f ca="1">T8+NORMINV(RAND(),0,'Total-Smoothed'!$AG$2)</f>
        <v>6.5766132983000214E-2</v>
      </c>
      <c r="U68" s="1">
        <f ca="1">U8+NORMINV(RAND(),0,'Total-Smoothed'!$AG$2)</f>
        <v>0.10213427670102349</v>
      </c>
      <c r="V68" s="1">
        <f ca="1">V8+NORMINV(RAND(),0,'Total-Smoothed'!$AG$2)</f>
        <v>1.2240601723938893</v>
      </c>
      <c r="W68" s="1">
        <f ca="1">W8+NORMINV(RAND(),0,'Total-Smoothed'!$AG$2)</f>
        <v>-0.2229472948729726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4.4940107821603022E-2</v>
      </c>
      <c r="E69" s="1">
        <f ca="1">E9+NORMINV(RAND(),0,'Total-Smoothed'!$AG$2)</f>
        <v>3.687856401411653E-2</v>
      </c>
      <c r="F69" s="1">
        <f ca="1">F9+NORMINV(RAND(),0,'Total-Smoothed'!$AG$2)</f>
        <v>0.13177464430238583</v>
      </c>
      <c r="G69" s="1">
        <f ca="1">G9+NORMINV(RAND(),0,'Total-Smoothed'!$AG$2)</f>
        <v>-5.7935945586792749E-2</v>
      </c>
      <c r="H69" s="1">
        <f ca="1">H9+NORMINV(RAND(),0,'Total-Smoothed'!$AG$2)</f>
        <v>7.1843601877215932E-2</v>
      </c>
      <c r="I69" s="1">
        <f ca="1">I9+NORMINV(RAND(),0,'Total-Smoothed'!$AG$2)</f>
        <v>-0.13490438423759799</v>
      </c>
      <c r="J69" s="1">
        <f ca="1">J9+NORMINV(RAND(),0,'Total-Smoothed'!$AG$2)</f>
        <v>6.9277904523965178E-2</v>
      </c>
      <c r="K69" s="1">
        <f ca="1">K9+NORMINV(RAND(),0,'Total-Smoothed'!$AG$2)</f>
        <v>8.8846006988210005E-2</v>
      </c>
      <c r="L69" s="1">
        <f ca="1">L9+NORMINV(RAND(),0,'Total-Smoothed'!$AG$2)</f>
        <v>0.12206518037403107</v>
      </c>
      <c r="M69" s="1">
        <f ca="1">M9+NORMINV(RAND(),0,'Total-Smoothed'!$AG$2)</f>
        <v>0.51826204966709477</v>
      </c>
      <c r="N69" s="1">
        <f ca="1">N9+NORMINV(RAND(),0,'Total-Smoothed'!$AG$2)</f>
        <v>1.5076973112627588E-2</v>
      </c>
      <c r="O69" s="1">
        <f ca="1">O9+NORMINV(RAND(),0,'Total-Smoothed'!$AG$2)</f>
        <v>-7.4925414514450672E-2</v>
      </c>
      <c r="P69" s="1">
        <f ca="1">P9+NORMINV(RAND(),0,'Total-Smoothed'!$AG$2)</f>
        <v>6.0740109358457001E-2</v>
      </c>
      <c r="Q69" s="1">
        <f ca="1">Q9+NORMINV(RAND(),0,'Total-Smoothed'!$AG$2)</f>
        <v>-7.4716191868847592E-2</v>
      </c>
      <c r="R69" s="1">
        <f ca="1">R9+NORMINV(RAND(),0,'Total-Smoothed'!$AG$2)</f>
        <v>-3.0343737230091018E-2</v>
      </c>
      <c r="S69" s="1">
        <f ca="1">S9+NORMINV(RAND(),0,'Total-Smoothed'!$AG$2)</f>
        <v>4.6607317527540715E-2</v>
      </c>
      <c r="T69" s="1">
        <f ca="1">T9+NORMINV(RAND(),0,'Total-Smoothed'!$AG$2)</f>
        <v>8.8557296585323686E-2</v>
      </c>
      <c r="U69" s="1">
        <f ca="1">U9+NORMINV(RAND(),0,'Total-Smoothed'!$AG$2)</f>
        <v>-0.16033396623328131</v>
      </c>
      <c r="V69" s="1">
        <f ca="1">V9+NORMINV(RAND(),0,'Total-Smoothed'!$AG$2)</f>
        <v>0.85616769433102724</v>
      </c>
      <c r="W69" s="1">
        <f ca="1">W9+NORMINV(RAND(),0,'Total-Smoothed'!$AG$2)</f>
        <v>-1.5075849952793631E-2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-5.9461510846265948E-2</v>
      </c>
      <c r="E70" s="1">
        <f ca="1">E10+NORMINV(RAND(),0,'Total-Smoothed'!$AG$2)</f>
        <v>5.982043874255593E-2</v>
      </c>
      <c r="F70" s="1">
        <f ca="1">F10+NORMINV(RAND(),0,'Total-Smoothed'!$AG$2)</f>
        <v>5.8899366197547626E-2</v>
      </c>
      <c r="G70" s="1">
        <f ca="1">G10+NORMINV(RAND(),0,'Total-Smoothed'!$AG$2)</f>
        <v>4.2970351956500554E-3</v>
      </c>
      <c r="H70" s="1">
        <f ca="1">H10+NORMINV(RAND(),0,'Total-Smoothed'!$AG$2)</f>
        <v>5.6843419865285341E-3</v>
      </c>
      <c r="I70" s="1">
        <f ca="1">I10+NORMINV(RAND(),0,'Total-Smoothed'!$AG$2)</f>
        <v>-2.3043543652754309E-2</v>
      </c>
      <c r="J70" s="1">
        <f ca="1">J10+NORMINV(RAND(),0,'Total-Smoothed'!$AG$2)</f>
        <v>6.0769053171833232E-2</v>
      </c>
      <c r="K70" s="1">
        <f ca="1">K10+NORMINV(RAND(),0,'Total-Smoothed'!$AG$2)</f>
        <v>6.0823629744872149E-3</v>
      </c>
      <c r="L70" s="1">
        <f ca="1">L10+NORMINV(RAND(),0,'Total-Smoothed'!$AG$2)</f>
        <v>0.14554569518633589</v>
      </c>
      <c r="M70" s="1">
        <f ca="1">M10+NORMINV(RAND(),0,'Total-Smoothed'!$AG$2)</f>
        <v>0.34146544804388201</v>
      </c>
      <c r="N70" s="1">
        <f ca="1">N10+NORMINV(RAND(),0,'Total-Smoothed'!$AG$2)</f>
        <v>-0.13535719617618241</v>
      </c>
      <c r="O70" s="1">
        <f ca="1">O10+NORMINV(RAND(),0,'Total-Smoothed'!$AG$2)</f>
        <v>-4.8516052485556849E-2</v>
      </c>
      <c r="P70" s="1">
        <f ca="1">P10+NORMINV(RAND(),0,'Total-Smoothed'!$AG$2)</f>
        <v>8.4786955118740293E-2</v>
      </c>
      <c r="Q70" s="1">
        <f ca="1">Q10+NORMINV(RAND(),0,'Total-Smoothed'!$AG$2)</f>
        <v>-0.27574025373553185</v>
      </c>
      <c r="R70" s="1">
        <f ca="1">R10+NORMINV(RAND(),0,'Total-Smoothed'!$AG$2)</f>
        <v>0.16063643848993803</v>
      </c>
      <c r="S70" s="1">
        <f ca="1">S10+NORMINV(RAND(),0,'Total-Smoothed'!$AG$2)</f>
        <v>0.20350578280521131</v>
      </c>
      <c r="T70" s="1">
        <f ca="1">T10+NORMINV(RAND(),0,'Total-Smoothed'!$AG$2)</f>
        <v>5.4363658046483181E-2</v>
      </c>
      <c r="U70" s="1">
        <f ca="1">U10+NORMINV(RAND(),0,'Total-Smoothed'!$AG$2)</f>
        <v>2.5996580562693064E-2</v>
      </c>
      <c r="V70" s="1">
        <f ca="1">V10+NORMINV(RAND(),0,'Total-Smoothed'!$AG$2)</f>
        <v>0.94410368630491515</v>
      </c>
      <c r="W70" s="1">
        <f ca="1">W10+NORMINV(RAND(),0,'Total-Smoothed'!$AG$2)</f>
        <v>-0.17622408440735923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0.2414582486601039</v>
      </c>
      <c r="E71" s="1">
        <f ca="1">E11+NORMINV(RAND(),0,'Total-Smoothed'!$AG$2)</f>
        <v>-4.0498300010820311E-2</v>
      </c>
      <c r="F71" s="1">
        <f ca="1">F11+NORMINV(RAND(),0,'Total-Smoothed'!$AG$2)</f>
        <v>1.5419258103381015E-2</v>
      </c>
      <c r="G71" s="1">
        <f ca="1">G11+NORMINV(RAND(),0,'Total-Smoothed'!$AG$2)</f>
        <v>-0.1200956794448792</v>
      </c>
      <c r="H71" s="1">
        <f ca="1">H11+NORMINV(RAND(),0,'Total-Smoothed'!$AG$2)</f>
        <v>-1.9888482060228412E-2</v>
      </c>
      <c r="I71" s="1">
        <f ca="1">I11+NORMINV(RAND(),0,'Total-Smoothed'!$AG$2)</f>
        <v>0.39766780146848091</v>
      </c>
      <c r="J71" s="1">
        <f ca="1">J11+NORMINV(RAND(),0,'Total-Smoothed'!$AG$2)</f>
        <v>-1.9830411202981898E-2</v>
      </c>
      <c r="K71" s="1">
        <f ca="1">K11+NORMINV(RAND(),0,'Total-Smoothed'!$AG$2)</f>
        <v>0.18969334581781885</v>
      </c>
      <c r="L71" s="1">
        <f ca="1">L11+NORMINV(RAND(),0,'Total-Smoothed'!$AG$2)</f>
        <v>0.13331284331329102</v>
      </c>
      <c r="M71" s="1">
        <f ca="1">M11+NORMINV(RAND(),0,'Total-Smoothed'!$AG$2)</f>
        <v>0.35243784533365824</v>
      </c>
      <c r="N71" s="1">
        <f ca="1">N11+NORMINV(RAND(),0,'Total-Smoothed'!$AG$2)</f>
        <v>0.16207752400975636</v>
      </c>
      <c r="O71" s="1">
        <f ca="1">O11+NORMINV(RAND(),0,'Total-Smoothed'!$AG$2)</f>
        <v>-5.9546382547357425E-2</v>
      </c>
      <c r="P71" s="1">
        <f ca="1">P11+NORMINV(RAND(),0,'Total-Smoothed'!$AG$2)</f>
        <v>-9.3757798210833618E-3</v>
      </c>
      <c r="Q71" s="1">
        <f ca="1">Q11+NORMINV(RAND(),0,'Total-Smoothed'!$AG$2)</f>
        <v>-2.5747049607569628E-2</v>
      </c>
      <c r="R71" s="1">
        <f ca="1">R11+NORMINV(RAND(),0,'Total-Smoothed'!$AG$2)</f>
        <v>7.1609858447372512E-2</v>
      </c>
      <c r="S71" s="1">
        <f ca="1">S11+NORMINV(RAND(),0,'Total-Smoothed'!$AG$2)</f>
        <v>-8.3755953242261996E-2</v>
      </c>
      <c r="T71" s="1">
        <f ca="1">T11+NORMINV(RAND(),0,'Total-Smoothed'!$AG$2)</f>
        <v>-0.1181718219232248</v>
      </c>
      <c r="U71" s="1">
        <f ca="1">U11+NORMINV(RAND(),0,'Total-Smoothed'!$AG$2)</f>
        <v>0.19875543742178955</v>
      </c>
      <c r="V71" s="1">
        <f ca="1">V11+NORMINV(RAND(),0,'Total-Smoothed'!$AG$2)</f>
        <v>1.0197701772893939</v>
      </c>
      <c r="W71" s="1">
        <f ca="1">W11+NORMINV(RAND(),0,'Total-Smoothed'!$AG$2)</f>
        <v>-0.1000965121232949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0.12404469212205629</v>
      </c>
      <c r="E72" s="1">
        <f ca="1">E12+NORMINV(RAND(),0,'Total-Smoothed'!$AG$2)</f>
        <v>-0.21364084456353175</v>
      </c>
      <c r="F72" s="1">
        <f ca="1">F12+NORMINV(RAND(),0,'Total-Smoothed'!$AG$2)</f>
        <v>1.1651009735454666E-2</v>
      </c>
      <c r="G72" s="1">
        <f ca="1">G12+NORMINV(RAND(),0,'Total-Smoothed'!$AG$2)</f>
        <v>9.4478925514264747E-2</v>
      </c>
      <c r="H72" s="1">
        <f ca="1">H12+NORMINV(RAND(),0,'Total-Smoothed'!$AG$2)</f>
        <v>0.16792973528533051</v>
      </c>
      <c r="I72" s="1">
        <f ca="1">I12+NORMINV(RAND(),0,'Total-Smoothed'!$AG$2)</f>
        <v>7.6723434458407383E-4</v>
      </c>
      <c r="J72" s="1">
        <f ca="1">J12+NORMINV(RAND(),0,'Total-Smoothed'!$AG$2)</f>
        <v>-3.576133561878421E-2</v>
      </c>
      <c r="K72" s="1">
        <f ca="1">K12+NORMINV(RAND(),0,'Total-Smoothed'!$AG$2)</f>
        <v>-0.18304648168037513</v>
      </c>
      <c r="L72" s="1">
        <f ca="1">L12+NORMINV(RAND(),0,'Total-Smoothed'!$AG$2)</f>
        <v>6.220610968149573E-2</v>
      </c>
      <c r="M72" s="1">
        <f ca="1">M12+NORMINV(RAND(),0,'Total-Smoothed'!$AG$2)</f>
        <v>0.31344022706226982</v>
      </c>
      <c r="N72" s="1">
        <f ca="1">N12+NORMINV(RAND(),0,'Total-Smoothed'!$AG$2)</f>
        <v>0.10763970958988013</v>
      </c>
      <c r="O72" s="1">
        <f ca="1">O12+NORMINV(RAND(),0,'Total-Smoothed'!$AG$2)</f>
        <v>2.8722231780181871E-2</v>
      </c>
      <c r="P72" s="1">
        <f ca="1">P12+NORMINV(RAND(),0,'Total-Smoothed'!$AG$2)</f>
        <v>3.7586481776299266E-2</v>
      </c>
      <c r="Q72" s="1">
        <f ca="1">Q12+NORMINV(RAND(),0,'Total-Smoothed'!$AG$2)</f>
        <v>-0.15171971494345704</v>
      </c>
      <c r="R72" s="1">
        <f ca="1">R12+NORMINV(RAND(),0,'Total-Smoothed'!$AG$2)</f>
        <v>0.12599345340914408</v>
      </c>
      <c r="S72" s="1">
        <f ca="1">S12+NORMINV(RAND(),0,'Total-Smoothed'!$AG$2)</f>
        <v>-8.0526847265434881E-2</v>
      </c>
      <c r="T72" s="1">
        <f ca="1">T12+NORMINV(RAND(),0,'Total-Smoothed'!$AG$2)</f>
        <v>-9.7403296903004769E-2</v>
      </c>
      <c r="U72" s="1">
        <f ca="1">U12+NORMINV(RAND(),0,'Total-Smoothed'!$AG$2)</f>
        <v>-5.2686467414831517E-2</v>
      </c>
      <c r="V72" s="1">
        <f ca="1">V12+NORMINV(RAND(),0,'Total-Smoothed'!$AG$2)</f>
        <v>1.0044080432685418</v>
      </c>
      <c r="W72" s="1">
        <f ca="1">W12+NORMINV(RAND(),0,'Total-Smoothed'!$AG$2)</f>
        <v>7.1229637413756139E-2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-6.4127872760024074E-2</v>
      </c>
      <c r="E73" s="1">
        <f ca="1">E13+NORMINV(RAND(),0,'Total-Smoothed'!$AG$2)</f>
        <v>5.49529562163018E-2</v>
      </c>
      <c r="F73" s="1">
        <f ca="1">F13+NORMINV(RAND(),0,'Total-Smoothed'!$AG$2)</f>
        <v>-1.529745330011209E-2</v>
      </c>
      <c r="G73" s="1">
        <f ca="1">G13+NORMINV(RAND(),0,'Total-Smoothed'!$AG$2)</f>
        <v>-6.4640256455612208E-3</v>
      </c>
      <c r="H73" s="1">
        <f ca="1">H13+NORMINV(RAND(),0,'Total-Smoothed'!$AG$2)</f>
        <v>-6.7220134816384745E-4</v>
      </c>
      <c r="I73" s="1">
        <f ca="1">I13+NORMINV(RAND(),0,'Total-Smoothed'!$AG$2)</f>
        <v>-7.1902750809252708E-2</v>
      </c>
      <c r="J73" s="1">
        <f ca="1">J13+NORMINV(RAND(),0,'Total-Smoothed'!$AG$2)</f>
        <v>-7.8462128934606273E-2</v>
      </c>
      <c r="K73" s="1">
        <f ca="1">K13+NORMINV(RAND(),0,'Total-Smoothed'!$AG$2)</f>
        <v>-5.6657807203711087E-3</v>
      </c>
      <c r="L73" s="1">
        <f ca="1">L13+NORMINV(RAND(),0,'Total-Smoothed'!$AG$2)</f>
        <v>0.76278849125323389</v>
      </c>
      <c r="M73" s="1">
        <f ca="1">M13+NORMINV(RAND(),0,'Total-Smoothed'!$AG$2)</f>
        <v>3.3085501605940294E-2</v>
      </c>
      <c r="N73" s="1">
        <f ca="1">N13+NORMINV(RAND(),0,'Total-Smoothed'!$AG$2)</f>
        <v>0.1418311603688561</v>
      </c>
      <c r="O73" s="1">
        <f ca="1">O13+NORMINV(RAND(),0,'Total-Smoothed'!$AG$2)</f>
        <v>-2.3230550887116189E-3</v>
      </c>
      <c r="P73" s="1">
        <f ca="1">P13+NORMINV(RAND(),0,'Total-Smoothed'!$AG$2)</f>
        <v>3.6042780227377641E-2</v>
      </c>
      <c r="Q73" s="1">
        <f ca="1">Q13+NORMINV(RAND(),0,'Total-Smoothed'!$AG$2)</f>
        <v>-2.9463528957739241E-2</v>
      </c>
      <c r="R73" s="1">
        <f ca="1">R13+NORMINV(RAND(),0,'Total-Smoothed'!$AG$2)</f>
        <v>-0.20999554674296597</v>
      </c>
      <c r="S73" s="1">
        <f ca="1">S13+NORMINV(RAND(),0,'Total-Smoothed'!$AG$2)</f>
        <v>0.14145515597740066</v>
      </c>
      <c r="T73" s="1">
        <f ca="1">T13+NORMINV(RAND(),0,'Total-Smoothed'!$AG$2)</f>
        <v>5.7941448337459664E-2</v>
      </c>
      <c r="U73" s="1">
        <f ca="1">U13+NORMINV(RAND(),0,'Total-Smoothed'!$AG$2)</f>
        <v>-9.285572043945739E-2</v>
      </c>
      <c r="V73" s="1">
        <f ca="1">V13+NORMINV(RAND(),0,'Total-Smoothed'!$AG$2)</f>
        <v>1.0671474600374291</v>
      </c>
      <c r="W73" s="1">
        <f ca="1">W13+NORMINV(RAND(),0,'Total-Smoothed'!$AG$2)</f>
        <v>-1.9715190272208083E-2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-0.22573099295087629</v>
      </c>
      <c r="E74" s="1">
        <f ca="1">E14+NORMINV(RAND(),0,'Total-Smoothed'!$AG$2)</f>
        <v>-0.17626304246785249</v>
      </c>
      <c r="F74" s="1">
        <f ca="1">F14+NORMINV(RAND(),0,'Total-Smoothed'!$AG$2)</f>
        <v>-5.879329680651265E-2</v>
      </c>
      <c r="G74" s="1">
        <f ca="1">G14+NORMINV(RAND(),0,'Total-Smoothed'!$AG$2)</f>
        <v>-1.7563755952428598E-2</v>
      </c>
      <c r="H74" s="1">
        <f ca="1">H14+NORMINV(RAND(),0,'Total-Smoothed'!$AG$2)</f>
        <v>2.3450459604095784E-2</v>
      </c>
      <c r="I74" s="1">
        <f ca="1">I14+NORMINV(RAND(),0,'Total-Smoothed'!$AG$2)</f>
        <v>6.2551342204568691E-2</v>
      </c>
      <c r="J74" s="1">
        <f ca="1">J14+NORMINV(RAND(),0,'Total-Smoothed'!$AG$2)</f>
        <v>4.6198101288238244E-2</v>
      </c>
      <c r="K74" s="1">
        <f ca="1">K14+NORMINV(RAND(),0,'Total-Smoothed'!$AG$2)</f>
        <v>-0.14922885684822015</v>
      </c>
      <c r="L74" s="1">
        <f ca="1">L14+NORMINV(RAND(),0,'Total-Smoothed'!$AG$2)</f>
        <v>0.7570958668495974</v>
      </c>
      <c r="M74" s="1">
        <f ca="1">M14+NORMINV(RAND(),0,'Total-Smoothed'!$AG$2)</f>
        <v>0.18142211428758442</v>
      </c>
      <c r="N74" s="1">
        <f ca="1">N14+NORMINV(RAND(),0,'Total-Smoothed'!$AG$2)</f>
        <v>0.16019939232032732</v>
      </c>
      <c r="O74" s="1">
        <f ca="1">O14+NORMINV(RAND(),0,'Total-Smoothed'!$AG$2)</f>
        <v>7.5817415632561544E-2</v>
      </c>
      <c r="P74" s="1">
        <f ca="1">P14+NORMINV(RAND(),0,'Total-Smoothed'!$AG$2)</f>
        <v>-0.18573914356077792</v>
      </c>
      <c r="Q74" s="1">
        <f ca="1">Q14+NORMINV(RAND(),0,'Total-Smoothed'!$AG$2)</f>
        <v>-0.10983333990392689</v>
      </c>
      <c r="R74" s="1">
        <f ca="1">R14+NORMINV(RAND(),0,'Total-Smoothed'!$AG$2)</f>
        <v>-5.7154192805277095E-2</v>
      </c>
      <c r="S74" s="1">
        <f ca="1">S14+NORMINV(RAND(),0,'Total-Smoothed'!$AG$2)</f>
        <v>0.13661677316658458</v>
      </c>
      <c r="T74" s="1">
        <f ca="1">T14+NORMINV(RAND(),0,'Total-Smoothed'!$AG$2)</f>
        <v>-0.11558444219312508</v>
      </c>
      <c r="U74" s="1">
        <f ca="1">U14+NORMINV(RAND(),0,'Total-Smoothed'!$AG$2)</f>
        <v>-5.0446329572031282E-2</v>
      </c>
      <c r="V74" s="1">
        <f ca="1">V14+NORMINV(RAND(),0,'Total-Smoothed'!$AG$2)</f>
        <v>0.98799925449357495</v>
      </c>
      <c r="W74" s="1">
        <f ca="1">W14+NORMINV(RAND(),0,'Total-Smoothed'!$AG$2)</f>
        <v>0.27558410326820243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-3.1272635008146327E-3</v>
      </c>
      <c r="E75" s="1">
        <f ca="1">E15+NORMINV(RAND(),0,'Total-Smoothed'!$AG$2)</f>
        <v>7.370420542704427E-2</v>
      </c>
      <c r="F75" s="1">
        <f ca="1">F15+NORMINV(RAND(),0,'Total-Smoothed'!$AG$2)</f>
        <v>-3.856739729852833E-2</v>
      </c>
      <c r="G75" s="1">
        <f ca="1">G15+NORMINV(RAND(),0,'Total-Smoothed'!$AG$2)</f>
        <v>3.2577084524289229E-2</v>
      </c>
      <c r="H75" s="1">
        <f ca="1">H15+NORMINV(RAND(),0,'Total-Smoothed'!$AG$2)</f>
        <v>0.17338309607235664</v>
      </c>
      <c r="I75" s="1">
        <f ca="1">I15+NORMINV(RAND(),0,'Total-Smoothed'!$AG$2)</f>
        <v>-7.0602439808248275E-3</v>
      </c>
      <c r="J75" s="1">
        <f ca="1">J15+NORMINV(RAND(),0,'Total-Smoothed'!$AG$2)</f>
        <v>-3.4761754725270023E-2</v>
      </c>
      <c r="K75" s="1">
        <f ca="1">K15+NORMINV(RAND(),0,'Total-Smoothed'!$AG$2)</f>
        <v>5.0219543457893256E-2</v>
      </c>
      <c r="L75" s="1">
        <f ca="1">L15+NORMINV(RAND(),0,'Total-Smoothed'!$AG$2)</f>
        <v>0.47956003437145522</v>
      </c>
      <c r="M75" s="1">
        <f ca="1">M15+NORMINV(RAND(),0,'Total-Smoothed'!$AG$2)</f>
        <v>-0.10372603665469514</v>
      </c>
      <c r="N75" s="1">
        <f ca="1">N15+NORMINV(RAND(),0,'Total-Smoothed'!$AG$2)</f>
        <v>-0.12521227078984926</v>
      </c>
      <c r="O75" s="1">
        <f ca="1">O15+NORMINV(RAND(),0,'Total-Smoothed'!$AG$2)</f>
        <v>-9.790834267666311E-3</v>
      </c>
      <c r="P75" s="1">
        <f ca="1">P15+NORMINV(RAND(),0,'Total-Smoothed'!$AG$2)</f>
        <v>-7.1428727610485755E-3</v>
      </c>
      <c r="Q75" s="1">
        <f ca="1">Q15+NORMINV(RAND(),0,'Total-Smoothed'!$AG$2)</f>
        <v>-1.0054036795261029E-2</v>
      </c>
      <c r="R75" s="1">
        <f ca="1">R15+NORMINV(RAND(),0,'Total-Smoothed'!$AG$2)</f>
        <v>0.10031372362720446</v>
      </c>
      <c r="S75" s="1">
        <f ca="1">S15+NORMINV(RAND(),0,'Total-Smoothed'!$AG$2)</f>
        <v>3.1143925664529913E-2</v>
      </c>
      <c r="T75" s="1">
        <f ca="1">T15+NORMINV(RAND(),0,'Total-Smoothed'!$AG$2)</f>
        <v>0.12015470565171327</v>
      </c>
      <c r="U75" s="1">
        <f ca="1">U15+NORMINV(RAND(),0,'Total-Smoothed'!$AG$2)</f>
        <v>-8.8624629237662698E-3</v>
      </c>
      <c r="V75" s="1">
        <f ca="1">V15+NORMINV(RAND(),0,'Total-Smoothed'!$AG$2)</f>
        <v>1.0859384439284985</v>
      </c>
      <c r="W75" s="1">
        <f ca="1">W15+NORMINV(RAND(),0,'Total-Smoothed'!$AG$2)</f>
        <v>4.9032711111166957E-2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1.7161296103475235E-2</v>
      </c>
      <c r="E76" s="1">
        <f ca="1">E16+NORMINV(RAND(),0,'Total-Smoothed'!$AG$2)</f>
        <v>5.6090001932571382E-2</v>
      </c>
      <c r="F76" s="1">
        <f ca="1">F16+NORMINV(RAND(),0,'Total-Smoothed'!$AG$2)</f>
        <v>-7.2787131243651049E-2</v>
      </c>
      <c r="G76" s="1">
        <f ca="1">G16+NORMINV(RAND(),0,'Total-Smoothed'!$AG$2)</f>
        <v>-0.13799374070736289</v>
      </c>
      <c r="H76" s="1">
        <f ca="1">H16+NORMINV(RAND(),0,'Total-Smoothed'!$AG$2)</f>
        <v>-2.7696496126922161E-2</v>
      </c>
      <c r="I76" s="1">
        <f ca="1">I16+NORMINV(RAND(),0,'Total-Smoothed'!$AG$2)</f>
        <v>-8.7425342049170615E-2</v>
      </c>
      <c r="J76" s="1">
        <f ca="1">J16+NORMINV(RAND(),0,'Total-Smoothed'!$AG$2)</f>
        <v>5.0736127441761758E-2</v>
      </c>
      <c r="K76" s="1">
        <f ca="1">K16+NORMINV(RAND(),0,'Total-Smoothed'!$AG$2)</f>
        <v>-0.13399205201916881</v>
      </c>
      <c r="L76" s="1">
        <f ca="1">L16+NORMINV(RAND(),0,'Total-Smoothed'!$AG$2)</f>
        <v>0.96434843561432648</v>
      </c>
      <c r="M76" s="1">
        <f ca="1">M16+NORMINV(RAND(),0,'Total-Smoothed'!$AG$2)</f>
        <v>4.4442287599190625E-2</v>
      </c>
      <c r="N76" s="1">
        <f ca="1">N16+NORMINV(RAND(),0,'Total-Smoothed'!$AG$2)</f>
        <v>-1.7338611159423187E-2</v>
      </c>
      <c r="O76" s="1">
        <f ca="1">O16+NORMINV(RAND(),0,'Total-Smoothed'!$AG$2)</f>
        <v>0.13136990314278002</v>
      </c>
      <c r="P76" s="1">
        <f ca="1">P16+NORMINV(RAND(),0,'Total-Smoothed'!$AG$2)</f>
        <v>-4.7733175095300173E-2</v>
      </c>
      <c r="Q76" s="1">
        <f ca="1">Q16+NORMINV(RAND(),0,'Total-Smoothed'!$AG$2)</f>
        <v>6.8773470853572105E-2</v>
      </c>
      <c r="R76" s="1">
        <f ca="1">R16+NORMINV(RAND(),0,'Total-Smoothed'!$AG$2)</f>
        <v>6.9741940663777577E-2</v>
      </c>
      <c r="S76" s="1">
        <f ca="1">S16+NORMINV(RAND(),0,'Total-Smoothed'!$AG$2)</f>
        <v>8.523497305618323E-2</v>
      </c>
      <c r="T76" s="1">
        <f ca="1">T16+NORMINV(RAND(),0,'Total-Smoothed'!$AG$2)</f>
        <v>7.3233916764436566E-2</v>
      </c>
      <c r="U76" s="1">
        <f ca="1">U16+NORMINV(RAND(),0,'Total-Smoothed'!$AG$2)</f>
        <v>6.927350502249797E-3</v>
      </c>
      <c r="V76" s="1">
        <f ca="1">V16+NORMINV(RAND(),0,'Total-Smoothed'!$AG$2)</f>
        <v>1.0838022551649642</v>
      </c>
      <c r="W76" s="1">
        <f ca="1">W16+NORMINV(RAND(),0,'Total-Smoothed'!$AG$2)</f>
        <v>-0.1374857410401667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-5.3223828822024241E-2</v>
      </c>
      <c r="E77" s="1">
        <f ca="1">E17+NORMINV(RAND(),0,'Total-Smoothed'!$AG$2)</f>
        <v>-1.3794346468452628E-2</v>
      </c>
      <c r="F77" s="1">
        <f ca="1">F17+NORMINV(RAND(),0,'Total-Smoothed'!$AG$2)</f>
        <v>0.22011736201089901</v>
      </c>
      <c r="G77" s="1">
        <f ca="1">G17+NORMINV(RAND(),0,'Total-Smoothed'!$AG$2)</f>
        <v>-2.4884293818708013E-2</v>
      </c>
      <c r="H77" s="1">
        <f ca="1">H17+NORMINV(RAND(),0,'Total-Smoothed'!$AG$2)</f>
        <v>-7.2825731437633448E-2</v>
      </c>
      <c r="I77" s="1">
        <f ca="1">I17+NORMINV(RAND(),0,'Total-Smoothed'!$AG$2)</f>
        <v>-0.1258257084195617</v>
      </c>
      <c r="J77" s="1">
        <f ca="1">J17+NORMINV(RAND(),0,'Total-Smoothed'!$AG$2)</f>
        <v>8.4055516552122948E-3</v>
      </c>
      <c r="K77" s="1">
        <f ca="1">K17+NORMINV(RAND(),0,'Total-Smoothed'!$AG$2)</f>
        <v>0.11723078129914094</v>
      </c>
      <c r="L77" s="1">
        <f ca="1">L17+NORMINV(RAND(),0,'Total-Smoothed'!$AG$2)</f>
        <v>0.85316460920203929</v>
      </c>
      <c r="M77" s="1">
        <f ca="1">M17+NORMINV(RAND(),0,'Total-Smoothed'!$AG$2)</f>
        <v>-6.6405047897747482E-2</v>
      </c>
      <c r="N77" s="1">
        <f ca="1">N17+NORMINV(RAND(),0,'Total-Smoothed'!$AG$2)</f>
        <v>-2.7337333860198994E-2</v>
      </c>
      <c r="O77" s="1">
        <f ca="1">O17+NORMINV(RAND(),0,'Total-Smoothed'!$AG$2)</f>
        <v>0.21777921145191925</v>
      </c>
      <c r="P77" s="1">
        <f ca="1">P17+NORMINV(RAND(),0,'Total-Smoothed'!$AG$2)</f>
        <v>-0.11599676571429007</v>
      </c>
      <c r="Q77" s="1">
        <f ca="1">Q17+NORMINV(RAND(),0,'Total-Smoothed'!$AG$2)</f>
        <v>0.19194253531989408</v>
      </c>
      <c r="R77" s="1">
        <f ca="1">R17+NORMINV(RAND(),0,'Total-Smoothed'!$AG$2)</f>
        <v>4.5224003625793326E-2</v>
      </c>
      <c r="S77" s="1">
        <f ca="1">S17+NORMINV(RAND(),0,'Total-Smoothed'!$AG$2)</f>
        <v>-0.13695009805417394</v>
      </c>
      <c r="T77" s="1">
        <f ca="1">T17+NORMINV(RAND(),0,'Total-Smoothed'!$AG$2)</f>
        <v>8.6067068591078433E-2</v>
      </c>
      <c r="U77" s="1">
        <f ca="1">U17+NORMINV(RAND(),0,'Total-Smoothed'!$AG$2)</f>
        <v>9.0080675283490494E-2</v>
      </c>
      <c r="V77" s="1">
        <f ca="1">V17+NORMINV(RAND(),0,'Total-Smoothed'!$AG$2)</f>
        <v>0.98523174373877265</v>
      </c>
      <c r="W77" s="1">
        <f ca="1">W17+NORMINV(RAND(),0,'Total-Smoothed'!$AG$2)</f>
        <v>0.16112328334053794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0.192832510397592</v>
      </c>
      <c r="E78" s="1">
        <f ca="1">E18+NORMINV(RAND(),0,'Total-Smoothed'!$AG$2)</f>
        <v>-6.1875678144905015E-2</v>
      </c>
      <c r="F78" s="1">
        <f ca="1">F18+NORMINV(RAND(),0,'Total-Smoothed'!$AG$2)</f>
        <v>0.10677941093012892</v>
      </c>
      <c r="G78" s="1">
        <f ca="1">G18+NORMINV(RAND(),0,'Total-Smoothed'!$AG$2)</f>
        <v>6.8225927166301423E-2</v>
      </c>
      <c r="H78" s="1">
        <f ca="1">H18+NORMINV(RAND(),0,'Total-Smoothed'!$AG$2)</f>
        <v>6.7105614342714767E-2</v>
      </c>
      <c r="I78" s="1">
        <f ca="1">I18+NORMINV(RAND(),0,'Total-Smoothed'!$AG$2)</f>
        <v>5.0642793589146917E-2</v>
      </c>
      <c r="J78" s="1">
        <f ca="1">J18+NORMINV(RAND(),0,'Total-Smoothed'!$AG$2)</f>
        <v>0.16293924979887356</v>
      </c>
      <c r="K78" s="1">
        <f ca="1">K18+NORMINV(RAND(),0,'Total-Smoothed'!$AG$2)</f>
        <v>8.9264738682352778E-3</v>
      </c>
      <c r="L78" s="1">
        <f ca="1">L18+NORMINV(RAND(),0,'Total-Smoothed'!$AG$2)</f>
        <v>0.56693402589787378</v>
      </c>
      <c r="M78" s="1">
        <f ca="1">M18+NORMINV(RAND(),0,'Total-Smoothed'!$AG$2)</f>
        <v>5.4004498239112325E-4</v>
      </c>
      <c r="N78" s="1">
        <f ca="1">N18+NORMINV(RAND(),0,'Total-Smoothed'!$AG$2)</f>
        <v>-4.6662201648432433E-2</v>
      </c>
      <c r="O78" s="1">
        <f ca="1">O18+NORMINV(RAND(),0,'Total-Smoothed'!$AG$2)</f>
        <v>-1.5384348282682035E-2</v>
      </c>
      <c r="P78" s="1">
        <f ca="1">P18+NORMINV(RAND(),0,'Total-Smoothed'!$AG$2)</f>
        <v>-1.0436122579306109E-2</v>
      </c>
      <c r="Q78" s="1">
        <f ca="1">Q18+NORMINV(RAND(),0,'Total-Smoothed'!$AG$2)</f>
        <v>9.0803403328889684E-2</v>
      </c>
      <c r="R78" s="1">
        <f ca="1">R18+NORMINV(RAND(),0,'Total-Smoothed'!$AG$2)</f>
        <v>5.7717432825760834E-3</v>
      </c>
      <c r="S78" s="1">
        <f ca="1">S18+NORMINV(RAND(),0,'Total-Smoothed'!$AG$2)</f>
        <v>0.27636023719372066</v>
      </c>
      <c r="T78" s="1">
        <f ca="1">T18+NORMINV(RAND(),0,'Total-Smoothed'!$AG$2)</f>
        <v>0.11356912761089998</v>
      </c>
      <c r="U78" s="1">
        <f ca="1">U18+NORMINV(RAND(),0,'Total-Smoothed'!$AG$2)</f>
        <v>-0.227752626393604</v>
      </c>
      <c r="V78" s="1">
        <f ca="1">V18+NORMINV(RAND(),0,'Total-Smoothed'!$AG$2)</f>
        <v>0.91599478233604148</v>
      </c>
      <c r="W78" s="1">
        <f ca="1">W18+NORMINV(RAND(),0,'Total-Smoothed'!$AG$2)</f>
        <v>-0.27455362872337685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-0.11664820902508903</v>
      </c>
      <c r="E79" s="1">
        <f ca="1">E19+NORMINV(RAND(),0,'Total-Smoothed'!$AG$2)</f>
        <v>1.0530626587315165E-2</v>
      </c>
      <c r="F79" s="1">
        <f ca="1">F19+NORMINV(RAND(),0,'Total-Smoothed'!$AG$2)</f>
        <v>5.9055944463570223E-2</v>
      </c>
      <c r="G79" s="1">
        <f ca="1">G19+NORMINV(RAND(),0,'Total-Smoothed'!$AG$2)</f>
        <v>-2.2484730021274334E-2</v>
      </c>
      <c r="H79" s="1">
        <f ca="1">H19+NORMINV(RAND(),0,'Total-Smoothed'!$AG$2)</f>
        <v>-0.1555488365493625</v>
      </c>
      <c r="I79" s="1">
        <f ca="1">I19+NORMINV(RAND(),0,'Total-Smoothed'!$AG$2)</f>
        <v>0.10536313859496003</v>
      </c>
      <c r="J79" s="1">
        <f ca="1">J19+NORMINV(RAND(),0,'Total-Smoothed'!$AG$2)</f>
        <v>7.3847873068355968E-2</v>
      </c>
      <c r="K79" s="1">
        <f ca="1">K19+NORMINV(RAND(),0,'Total-Smoothed'!$AG$2)</f>
        <v>2.1824863917242619E-2</v>
      </c>
      <c r="L79" s="1">
        <f ca="1">L19+NORMINV(RAND(),0,'Total-Smoothed'!$AG$2)</f>
        <v>0.14383187583916465</v>
      </c>
      <c r="M79" s="1">
        <f ca="1">M19+NORMINV(RAND(),0,'Total-Smoothed'!$AG$2)</f>
        <v>7.2438498785666064E-2</v>
      </c>
      <c r="N79" s="1">
        <f ca="1">N19+NORMINV(RAND(),0,'Total-Smoothed'!$AG$2)</f>
        <v>-4.6230008136986786E-2</v>
      </c>
      <c r="O79" s="1">
        <f ca="1">O19+NORMINV(RAND(),0,'Total-Smoothed'!$AG$2)</f>
        <v>0.12860414219325461</v>
      </c>
      <c r="P79" s="1">
        <f ca="1">P19+NORMINV(RAND(),0,'Total-Smoothed'!$AG$2)</f>
        <v>7.1063045407824812E-3</v>
      </c>
      <c r="Q79" s="1">
        <f ca="1">Q19+NORMINV(RAND(),0,'Total-Smoothed'!$AG$2)</f>
        <v>-7.4380129129081013E-2</v>
      </c>
      <c r="R79" s="1">
        <f ca="1">R19+NORMINV(RAND(),0,'Total-Smoothed'!$AG$2)</f>
        <v>-3.3531807898321359E-2</v>
      </c>
      <c r="S79" s="1">
        <f ca="1">S19+NORMINV(RAND(),0,'Total-Smoothed'!$AG$2)</f>
        <v>0.20744858102801167</v>
      </c>
      <c r="T79" s="1">
        <f ca="1">T19+NORMINV(RAND(),0,'Total-Smoothed'!$AG$2)</f>
        <v>0.179740185813478</v>
      </c>
      <c r="U79" s="1">
        <f ca="1">U19+NORMINV(RAND(),0,'Total-Smoothed'!$AG$2)</f>
        <v>-5.4818328619810223E-2</v>
      </c>
      <c r="V79" s="1">
        <f ca="1">V19+NORMINV(RAND(),0,'Total-Smoothed'!$AG$2)</f>
        <v>1.1054451613757359</v>
      </c>
      <c r="W79" s="1">
        <f ca="1">W19+NORMINV(RAND(),0,'Total-Smoothed'!$AG$2)</f>
        <v>3.629302472625745E-2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3.6889505621561056E-2</v>
      </c>
      <c r="E80" s="1">
        <f ca="1">E20+NORMINV(RAND(),0,'Total-Smoothed'!$AG$2)</f>
        <v>-5.3991969025275824E-2</v>
      </c>
      <c r="F80" s="1">
        <f ca="1">F20+NORMINV(RAND(),0,'Total-Smoothed'!$AG$2)</f>
        <v>8.1101995859855745E-3</v>
      </c>
      <c r="G80" s="1">
        <f ca="1">G20+NORMINV(RAND(),0,'Total-Smoothed'!$AG$2)</f>
        <v>0.14588910552798057</v>
      </c>
      <c r="H80" s="1">
        <f ca="1">H20+NORMINV(RAND(),0,'Total-Smoothed'!$AG$2)</f>
        <v>-0.12298163236868852</v>
      </c>
      <c r="I80" s="1">
        <f ca="1">I20+NORMINV(RAND(),0,'Total-Smoothed'!$AG$2)</f>
        <v>5.2595546219251173E-2</v>
      </c>
      <c r="J80" s="1">
        <f ca="1">J20+NORMINV(RAND(),0,'Total-Smoothed'!$AG$2)</f>
        <v>-1.9383608368715617E-3</v>
      </c>
      <c r="K80" s="1">
        <f ca="1">K20+NORMINV(RAND(),0,'Total-Smoothed'!$AG$2)</f>
        <v>-3.2710178680109697E-2</v>
      </c>
      <c r="L80" s="1">
        <f ca="1">L20+NORMINV(RAND(),0,'Total-Smoothed'!$AG$2)</f>
        <v>4.711718208151227E-2</v>
      </c>
      <c r="M80" s="1">
        <f ca="1">M20+NORMINV(RAND(),0,'Total-Smoothed'!$AG$2)</f>
        <v>-1.0435615450810473E-2</v>
      </c>
      <c r="N80" s="1">
        <f ca="1">N20+NORMINV(RAND(),0,'Total-Smoothed'!$AG$2)</f>
        <v>0.10391161292889212</v>
      </c>
      <c r="O80" s="1">
        <f ca="1">O20+NORMINV(RAND(),0,'Total-Smoothed'!$AG$2)</f>
        <v>1.5948553778612068E-3</v>
      </c>
      <c r="P80" s="1">
        <f ca="1">P20+NORMINV(RAND(),0,'Total-Smoothed'!$AG$2)</f>
        <v>-7.8305299826349872E-2</v>
      </c>
      <c r="Q80" s="1">
        <f ca="1">Q20+NORMINV(RAND(),0,'Total-Smoothed'!$AG$2)</f>
        <v>-8.0050969850263332E-2</v>
      </c>
      <c r="R80" s="1">
        <f ca="1">R20+NORMINV(RAND(),0,'Total-Smoothed'!$AG$2)</f>
        <v>4.8549609878894673E-2</v>
      </c>
      <c r="S80" s="1">
        <f ca="1">S20+NORMINV(RAND(),0,'Total-Smoothed'!$AG$2)</f>
        <v>8.0745516958800903E-2</v>
      </c>
      <c r="T80" s="1">
        <f ca="1">T20+NORMINV(RAND(),0,'Total-Smoothed'!$AG$2)</f>
        <v>-0.12091397899398544</v>
      </c>
      <c r="U80" s="1">
        <f ca="1">U20+NORMINV(RAND(),0,'Total-Smoothed'!$AG$2)</f>
        <v>-6.0016100372035953E-2</v>
      </c>
      <c r="V80" s="1">
        <f ca="1">V20+NORMINV(RAND(),0,'Total-Smoothed'!$AG$2)</f>
        <v>0.87816618611576935</v>
      </c>
      <c r="W80" s="1">
        <f ca="1">W20+NORMINV(RAND(),0,'Total-Smoothed'!$AG$2)</f>
        <v>-8.147150711158592E-2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-0.11724342793498331</v>
      </c>
      <c r="E81" s="1">
        <f ca="1">E21+NORMINV(RAND(),0,'Total-Smoothed'!$AG$2)</f>
        <v>-0.12725875211739832</v>
      </c>
      <c r="F81" s="1">
        <f ca="1">F21+NORMINV(RAND(),0,'Total-Smoothed'!$AG$2)</f>
        <v>-0.15211625062986622</v>
      </c>
      <c r="G81" s="1">
        <f ca="1">G21+NORMINV(RAND(),0,'Total-Smoothed'!$AG$2)</f>
        <v>0.19698740392202291</v>
      </c>
      <c r="H81" s="1">
        <f ca="1">H21+NORMINV(RAND(),0,'Total-Smoothed'!$AG$2)</f>
        <v>0.14630601875042917</v>
      </c>
      <c r="I81" s="1">
        <f ca="1">I21+NORMINV(RAND(),0,'Total-Smoothed'!$AG$2)</f>
        <v>0.10428109996880724</v>
      </c>
      <c r="J81" s="1">
        <f ca="1">J21+NORMINV(RAND(),0,'Total-Smoothed'!$AG$2)</f>
        <v>0.13676555113383346</v>
      </c>
      <c r="K81" s="1">
        <f ca="1">K21+NORMINV(RAND(),0,'Total-Smoothed'!$AG$2)</f>
        <v>-9.016258824472026E-2</v>
      </c>
      <c r="L81" s="1">
        <f ca="1">L21+NORMINV(RAND(),0,'Total-Smoothed'!$AG$2)</f>
        <v>0.54309477004525875</v>
      </c>
      <c r="M81" s="1">
        <f ca="1">M21+NORMINV(RAND(),0,'Total-Smoothed'!$AG$2)</f>
        <v>-3.4713354628641065E-2</v>
      </c>
      <c r="N81" s="1">
        <f ca="1">N21+NORMINV(RAND(),0,'Total-Smoothed'!$AG$2)</f>
        <v>7.002611332089935E-2</v>
      </c>
      <c r="O81" s="1">
        <f ca="1">O21+NORMINV(RAND(),0,'Total-Smoothed'!$AG$2)</f>
        <v>1.0657292620690345E-2</v>
      </c>
      <c r="P81" s="1">
        <f ca="1">P21+NORMINV(RAND(),0,'Total-Smoothed'!$AG$2)</f>
        <v>0.14528711045265605</v>
      </c>
      <c r="Q81" s="1">
        <f ca="1">Q21+NORMINV(RAND(),0,'Total-Smoothed'!$AG$2)</f>
        <v>0.26636116192301362</v>
      </c>
      <c r="R81" s="1">
        <f ca="1">R21+NORMINV(RAND(),0,'Total-Smoothed'!$AG$2)</f>
        <v>-9.8126356156694669E-3</v>
      </c>
      <c r="S81" s="1">
        <f ca="1">S21+NORMINV(RAND(),0,'Total-Smoothed'!$AG$2)</f>
        <v>2.4003529204825194E-2</v>
      </c>
      <c r="T81" s="1">
        <f ca="1">T21+NORMINV(RAND(),0,'Total-Smoothed'!$AG$2)</f>
        <v>-0.15261643047046744</v>
      </c>
      <c r="U81" s="1">
        <f ca="1">U21+NORMINV(RAND(),0,'Total-Smoothed'!$AG$2)</f>
        <v>-9.620778049376251E-2</v>
      </c>
      <c r="V81" s="1">
        <f ca="1">V21+NORMINV(RAND(),0,'Total-Smoothed'!$AG$2)</f>
        <v>0.89102649608022433</v>
      </c>
      <c r="W81" s="1">
        <f ca="1">W21+NORMINV(RAND(),0,'Total-Smoothed'!$AG$2)</f>
        <v>5.6922641135975137E-2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5.9177972536884393E-2</v>
      </c>
      <c r="E82" s="1">
        <f ca="1">E22+NORMINV(RAND(),0,'Total-Smoothed'!$AG$2)</f>
        <v>-0.21896589152963775</v>
      </c>
      <c r="F82" s="1">
        <f ca="1">F22+NORMINV(RAND(),0,'Total-Smoothed'!$AG$2)</f>
        <v>-7.6306282826234806E-2</v>
      </c>
      <c r="G82" s="1">
        <f ca="1">G22+NORMINV(RAND(),0,'Total-Smoothed'!$AG$2)</f>
        <v>-3.9828731897013275E-2</v>
      </c>
      <c r="H82" s="1">
        <f ca="1">H22+NORMINV(RAND(),0,'Total-Smoothed'!$AG$2)</f>
        <v>-2.0908811965676115E-2</v>
      </c>
      <c r="I82" s="1">
        <f ca="1">I22+NORMINV(RAND(),0,'Total-Smoothed'!$AG$2)</f>
        <v>-0.12473576538372741</v>
      </c>
      <c r="J82" s="1">
        <f ca="1">J22+NORMINV(RAND(),0,'Total-Smoothed'!$AG$2)</f>
        <v>1.6236411807628182E-2</v>
      </c>
      <c r="K82" s="1">
        <f ca="1">K22+NORMINV(RAND(),0,'Total-Smoothed'!$AG$2)</f>
        <v>-7.6990552610732593E-2</v>
      </c>
      <c r="L82" s="1">
        <f ca="1">L22+NORMINV(RAND(),0,'Total-Smoothed'!$AG$2)</f>
        <v>0.29658019441918326</v>
      </c>
      <c r="M82" s="1">
        <f ca="1">M22+NORMINV(RAND(),0,'Total-Smoothed'!$AG$2)</f>
        <v>-5.3509189385191697E-2</v>
      </c>
      <c r="N82" s="1">
        <f ca="1">N22+NORMINV(RAND(),0,'Total-Smoothed'!$AG$2)</f>
        <v>-5.771865854113839E-2</v>
      </c>
      <c r="O82" s="1">
        <f ca="1">O22+NORMINV(RAND(),0,'Total-Smoothed'!$AG$2)</f>
        <v>-6.2855225148279195E-2</v>
      </c>
      <c r="P82" s="1">
        <f ca="1">P22+NORMINV(RAND(),0,'Total-Smoothed'!$AG$2)</f>
        <v>0.11255599241667893</v>
      </c>
      <c r="Q82" s="1">
        <f ca="1">Q22+NORMINV(RAND(),0,'Total-Smoothed'!$AG$2)</f>
        <v>4.1755321383637106E-2</v>
      </c>
      <c r="R82" s="1">
        <f ca="1">R22+NORMINV(RAND(),0,'Total-Smoothed'!$AG$2)</f>
        <v>0.16592441046776313</v>
      </c>
      <c r="S82" s="1">
        <f ca="1">S22+NORMINV(RAND(),0,'Total-Smoothed'!$AG$2)</f>
        <v>-2.7306903501147596E-2</v>
      </c>
      <c r="T82" s="1">
        <f ca="1">T22+NORMINV(RAND(),0,'Total-Smoothed'!$AG$2)</f>
        <v>0.15381980425242286</v>
      </c>
      <c r="U82" s="1">
        <f ca="1">U22+NORMINV(RAND(),0,'Total-Smoothed'!$AG$2)</f>
        <v>6.7673458910084389E-2</v>
      </c>
      <c r="V82" s="1">
        <f ca="1">V22+NORMINV(RAND(),0,'Total-Smoothed'!$AG$2)</f>
        <v>1.0863296203733319</v>
      </c>
      <c r="W82" s="1">
        <f ca="1">W22+NORMINV(RAND(),0,'Total-Smoothed'!$AG$2)</f>
        <v>5.1032222326343198E-2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4.6122196419724239E-4</v>
      </c>
      <c r="E83" s="1">
        <f ca="1">E23+NORMINV(RAND(),0,'Total-Smoothed'!$AG$2)</f>
        <v>-9.5038276187058734E-2</v>
      </c>
      <c r="F83" s="1">
        <f ca="1">F23+NORMINV(RAND(),0,'Total-Smoothed'!$AG$2)</f>
        <v>-0.10275598167247624</v>
      </c>
      <c r="G83" s="1">
        <f ca="1">G23+NORMINV(RAND(),0,'Total-Smoothed'!$AG$2)</f>
        <v>4.6993940362482674E-3</v>
      </c>
      <c r="H83" s="1">
        <f ca="1">H23+NORMINV(RAND(),0,'Total-Smoothed'!$AG$2)</f>
        <v>8.5705811439988844E-2</v>
      </c>
      <c r="I83" s="1">
        <f ca="1">I23+NORMINV(RAND(),0,'Total-Smoothed'!$AG$2)</f>
        <v>0.11735400848912597</v>
      </c>
      <c r="J83" s="1">
        <f ca="1">J23+NORMINV(RAND(),0,'Total-Smoothed'!$AG$2)</f>
        <v>-0.11187511227498158</v>
      </c>
      <c r="K83" s="1">
        <f ca="1">K23+NORMINV(RAND(),0,'Total-Smoothed'!$AG$2)</f>
        <v>4.5272074685100978E-2</v>
      </c>
      <c r="L83" s="1">
        <f ca="1">L23+NORMINV(RAND(),0,'Total-Smoothed'!$AG$2)</f>
        <v>0.1709443368745861</v>
      </c>
      <c r="M83" s="1">
        <f ca="1">M23+NORMINV(RAND(),0,'Total-Smoothed'!$AG$2)</f>
        <v>0.11152132534778049</v>
      </c>
      <c r="N83" s="1">
        <f ca="1">N23+NORMINV(RAND(),0,'Total-Smoothed'!$AG$2)</f>
        <v>0.15026475825648908</v>
      </c>
      <c r="O83" s="1">
        <f ca="1">O23+NORMINV(RAND(),0,'Total-Smoothed'!$AG$2)</f>
        <v>8.3813808400948209E-2</v>
      </c>
      <c r="P83" s="1">
        <f ca="1">P23+NORMINV(RAND(),0,'Total-Smoothed'!$AG$2)</f>
        <v>-8.0927872560244821E-2</v>
      </c>
      <c r="Q83" s="1">
        <f ca="1">Q23+NORMINV(RAND(),0,'Total-Smoothed'!$AG$2)</f>
        <v>0.13049064552965203</v>
      </c>
      <c r="R83" s="1">
        <f ca="1">R23+NORMINV(RAND(),0,'Total-Smoothed'!$AG$2)</f>
        <v>2.7401998687709758E-2</v>
      </c>
      <c r="S83" s="1">
        <f ca="1">S23+NORMINV(RAND(),0,'Total-Smoothed'!$AG$2)</f>
        <v>-1.4963024070976522E-2</v>
      </c>
      <c r="T83" s="1">
        <f ca="1">T23+NORMINV(RAND(),0,'Total-Smoothed'!$AG$2)</f>
        <v>-2.5903646500967999E-2</v>
      </c>
      <c r="U83" s="1">
        <f ca="1">U23+NORMINV(RAND(),0,'Total-Smoothed'!$AG$2)</f>
        <v>-0.15248209980084065</v>
      </c>
      <c r="V83" s="1">
        <f ca="1">V23+NORMINV(RAND(),0,'Total-Smoothed'!$AG$2)</f>
        <v>0.90550878301336246</v>
      </c>
      <c r="W83" s="1">
        <f ca="1">W23+NORMINV(RAND(),0,'Total-Smoothed'!$AG$2)</f>
        <v>4.7573643267617871E-2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4.4249181128367357E-2</v>
      </c>
      <c r="E84" s="1">
        <f ca="1">E24+NORMINV(RAND(),0,'Total-Smoothed'!$AG$2)</f>
        <v>0.18410649555709158</v>
      </c>
      <c r="F84" s="1">
        <f ca="1">F24+NORMINV(RAND(),0,'Total-Smoothed'!$AG$2)</f>
        <v>9.5227662096172019E-2</v>
      </c>
      <c r="G84" s="1">
        <f ca="1">G24+NORMINV(RAND(),0,'Total-Smoothed'!$AG$2)</f>
        <v>-7.7764227925292431E-2</v>
      </c>
      <c r="H84" s="1">
        <f ca="1">H24+NORMINV(RAND(),0,'Total-Smoothed'!$AG$2)</f>
        <v>-0.13543671067400362</v>
      </c>
      <c r="I84" s="1">
        <f ca="1">I24+NORMINV(RAND(),0,'Total-Smoothed'!$AG$2)</f>
        <v>4.6755245046609384E-2</v>
      </c>
      <c r="J84" s="1">
        <f ca="1">J24+NORMINV(RAND(),0,'Total-Smoothed'!$AG$2)</f>
        <v>0.13746427787893636</v>
      </c>
      <c r="K84" s="1">
        <f ca="1">K24+NORMINV(RAND(),0,'Total-Smoothed'!$AG$2)</f>
        <v>0.13473251932089239</v>
      </c>
      <c r="L84" s="1">
        <f ca="1">L24+NORMINV(RAND(),0,'Total-Smoothed'!$AG$2)</f>
        <v>0.4358056016462778</v>
      </c>
      <c r="M84" s="1">
        <f ca="1">M24+NORMINV(RAND(),0,'Total-Smoothed'!$AG$2)</f>
        <v>-1.4057435663686226E-2</v>
      </c>
      <c r="N84" s="1">
        <f ca="1">N24+NORMINV(RAND(),0,'Total-Smoothed'!$AG$2)</f>
        <v>-0.16212325250560314</v>
      </c>
      <c r="O84" s="1">
        <f ca="1">O24+NORMINV(RAND(),0,'Total-Smoothed'!$AG$2)</f>
        <v>0.21044923492738304</v>
      </c>
      <c r="P84" s="1">
        <f ca="1">P24+NORMINV(RAND(),0,'Total-Smoothed'!$AG$2)</f>
        <v>4.5072668762115103E-2</v>
      </c>
      <c r="Q84" s="1">
        <f ca="1">Q24+NORMINV(RAND(),0,'Total-Smoothed'!$AG$2)</f>
        <v>-0.13286486937048866</v>
      </c>
      <c r="R84" s="1">
        <f ca="1">R24+NORMINV(RAND(),0,'Total-Smoothed'!$AG$2)</f>
        <v>-0.20927298803575745</v>
      </c>
      <c r="S84" s="1">
        <f ca="1">S24+NORMINV(RAND(),0,'Total-Smoothed'!$AG$2)</f>
        <v>-2.6799580116113011E-2</v>
      </c>
      <c r="T84" s="1">
        <f ca="1">T24+NORMINV(RAND(),0,'Total-Smoothed'!$AG$2)</f>
        <v>6.6432796314926199E-2</v>
      </c>
      <c r="U84" s="1">
        <f ca="1">U24+NORMINV(RAND(),0,'Total-Smoothed'!$AG$2)</f>
        <v>-0.13368184871399344</v>
      </c>
      <c r="V84" s="1">
        <f ca="1">V24+NORMINV(RAND(),0,'Total-Smoothed'!$AG$2)</f>
        <v>1.0416479131737859</v>
      </c>
      <c r="W84" s="1">
        <f ca="1">W24+NORMINV(RAND(),0,'Total-Smoothed'!$AG$2)</f>
        <v>0.14066644710507115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-9.2077890835663909E-2</v>
      </c>
      <c r="E85" s="1">
        <f ca="1">E25+NORMINV(RAND(),0,'Total-Smoothed'!$AG$2)</f>
        <v>0.19844980086010039</v>
      </c>
      <c r="F85" s="1">
        <f ca="1">F25+NORMINV(RAND(),0,'Total-Smoothed'!$AG$2)</f>
        <v>4.5130814438596782E-2</v>
      </c>
      <c r="G85" s="1">
        <f ca="1">G25+NORMINV(RAND(),0,'Total-Smoothed'!$AG$2)</f>
        <v>7.8010591594757962E-3</v>
      </c>
      <c r="H85" s="1">
        <f ca="1">H25+NORMINV(RAND(),0,'Total-Smoothed'!$AG$2)</f>
        <v>-8.680296609359088E-2</v>
      </c>
      <c r="I85" s="1">
        <f ca="1">I25+NORMINV(RAND(),0,'Total-Smoothed'!$AG$2)</f>
        <v>1.0253140654101811</v>
      </c>
      <c r="J85" s="1">
        <f ca="1">J25+NORMINV(RAND(),0,'Total-Smoothed'!$AG$2)</f>
        <v>1.0895980092437778</v>
      </c>
      <c r="K85" s="1">
        <f ca="1">K25+NORMINV(RAND(),0,'Total-Smoothed'!$AG$2)</f>
        <v>-5.3813423698863445E-3</v>
      </c>
      <c r="L85" s="1">
        <f ca="1">L25+NORMINV(RAND(),0,'Total-Smoothed'!$AG$2)</f>
        <v>-5.5643119103361602E-2</v>
      </c>
      <c r="M85" s="1">
        <f ca="1">M25+NORMINV(RAND(),0,'Total-Smoothed'!$AG$2)</f>
        <v>1.5622014538316936E-2</v>
      </c>
      <c r="N85" s="1">
        <f ca="1">N25+NORMINV(RAND(),0,'Total-Smoothed'!$AG$2)</f>
        <v>-6.1232186126393001E-3</v>
      </c>
      <c r="O85" s="1">
        <f ca="1">O25+NORMINV(RAND(),0,'Total-Smoothed'!$AG$2)</f>
        <v>0.35928251322748039</v>
      </c>
      <c r="P85" s="1">
        <f ca="1">P25+NORMINV(RAND(),0,'Total-Smoothed'!$AG$2)</f>
        <v>-9.4963016724070037E-3</v>
      </c>
      <c r="Q85" s="1">
        <f ca="1">Q25+NORMINV(RAND(),0,'Total-Smoothed'!$AG$2)</f>
        <v>1.1298904644224508</v>
      </c>
      <c r="R85" s="1">
        <f ca="1">R25+NORMINV(RAND(),0,'Total-Smoothed'!$AG$2)</f>
        <v>-5.9872759604877215E-2</v>
      </c>
      <c r="S85" s="1">
        <f ca="1">S25+NORMINV(RAND(),0,'Total-Smoothed'!$AG$2)</f>
        <v>-1.2302038428641292E-3</v>
      </c>
      <c r="T85" s="1">
        <f ca="1">T25+NORMINV(RAND(),0,'Total-Smoothed'!$AG$2)</f>
        <v>-0.10431679560537435</v>
      </c>
      <c r="U85" s="1">
        <f ca="1">U25+NORMINV(RAND(),0,'Total-Smoothed'!$AG$2)</f>
        <v>0.17396305053305544</v>
      </c>
      <c r="V85" s="1">
        <f ca="1">V25+NORMINV(RAND(),0,'Total-Smoothed'!$AG$2)</f>
        <v>4.2125203878188022E-2</v>
      </c>
      <c r="W85" s="1">
        <f ca="1">W25+NORMINV(RAND(),0,'Total-Smoothed'!$AG$2)</f>
        <v>-4.5844488491667779E-2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0.11591464870944682</v>
      </c>
      <c r="E86" s="1">
        <f ca="1">E26+NORMINV(RAND(),0,'Total-Smoothed'!$AG$2)</f>
        <v>-3.2319731410604319E-2</v>
      </c>
      <c r="F86" s="1">
        <f ca="1">F26+NORMINV(RAND(),0,'Total-Smoothed'!$AG$2)</f>
        <v>0.68840583554153445</v>
      </c>
      <c r="G86" s="1">
        <f ca="1">G26+NORMINV(RAND(),0,'Total-Smoothed'!$AG$2)</f>
        <v>5.8094783606757523E-2</v>
      </c>
      <c r="H86" s="1">
        <f ca="1">H26+NORMINV(RAND(),0,'Total-Smoothed'!$AG$2)</f>
        <v>-8.5493239217395156E-2</v>
      </c>
      <c r="I86" s="1">
        <f ca="1">I26+NORMINV(RAND(),0,'Total-Smoothed'!$AG$2)</f>
        <v>0.2837114628105768</v>
      </c>
      <c r="J86" s="1">
        <f ca="1">J26+NORMINV(RAND(),0,'Total-Smoothed'!$AG$2)</f>
        <v>0.77508404125190578</v>
      </c>
      <c r="K86" s="1">
        <f ca="1">K26+NORMINV(RAND(),0,'Total-Smoothed'!$AG$2)</f>
        <v>3.7703373221387067E-3</v>
      </c>
      <c r="L86" s="1">
        <f ca="1">L26+NORMINV(RAND(),0,'Total-Smoothed'!$AG$2)</f>
        <v>-3.4029992896627531E-2</v>
      </c>
      <c r="M86" s="1">
        <f ca="1">M26+NORMINV(RAND(),0,'Total-Smoothed'!$AG$2)</f>
        <v>0.98570778663369119</v>
      </c>
      <c r="N86" s="1">
        <f ca="1">N26+NORMINV(RAND(),0,'Total-Smoothed'!$AG$2)</f>
        <v>-0.1241129362940365</v>
      </c>
      <c r="O86" s="1">
        <f ca="1">O26+NORMINV(RAND(),0,'Total-Smoothed'!$AG$2)</f>
        <v>0.24944549660751317</v>
      </c>
      <c r="P86" s="1">
        <f ca="1">P26+NORMINV(RAND(),0,'Total-Smoothed'!$AG$2)</f>
        <v>0.77241289997210283</v>
      </c>
      <c r="Q86" s="1">
        <f ca="1">Q26+NORMINV(RAND(),0,'Total-Smoothed'!$AG$2)</f>
        <v>0.28524781399222021</v>
      </c>
      <c r="R86" s="1">
        <f ca="1">R26+NORMINV(RAND(),0,'Total-Smoothed'!$AG$2)</f>
        <v>-7.9317876170229451E-2</v>
      </c>
      <c r="S86" s="1">
        <f ca="1">S26+NORMINV(RAND(),0,'Total-Smoothed'!$AG$2)</f>
        <v>-0.15013247044520753</v>
      </c>
      <c r="T86" s="1">
        <f ca="1">T26+NORMINV(RAND(),0,'Total-Smoothed'!$AG$2)</f>
        <v>-7.877440894475872E-2</v>
      </c>
      <c r="U86" s="1">
        <f ca="1">U26+NORMINV(RAND(),0,'Total-Smoothed'!$AG$2)</f>
        <v>0.39250296036354421</v>
      </c>
      <c r="V86" s="1">
        <f ca="1">V26+NORMINV(RAND(),0,'Total-Smoothed'!$AG$2)</f>
        <v>1.0506503482378742</v>
      </c>
      <c r="W86" s="1">
        <f ca="1">W26+NORMINV(RAND(),0,'Total-Smoothed'!$AG$2)</f>
        <v>2.5389340187841582E-2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6.8622411629652352E-2</v>
      </c>
      <c r="E87" s="1">
        <f ca="1">E27+NORMINV(RAND(),0,'Total-Smoothed'!$AG$2)</f>
        <v>7.7951695464065024E-2</v>
      </c>
      <c r="F87" s="1">
        <f ca="1">F27+NORMINV(RAND(),0,'Total-Smoothed'!$AG$2)</f>
        <v>8.6902455699551906E-2</v>
      </c>
      <c r="G87" s="1">
        <f ca="1">G27+NORMINV(RAND(),0,'Total-Smoothed'!$AG$2)</f>
        <v>-5.4701434339653209E-2</v>
      </c>
      <c r="H87" s="1">
        <f ca="1">H27+NORMINV(RAND(),0,'Total-Smoothed'!$AG$2)</f>
        <v>-1.3640725509630915E-2</v>
      </c>
      <c r="I87" s="1">
        <f ca="1">I27+NORMINV(RAND(),0,'Total-Smoothed'!$AG$2)</f>
        <v>0.53415122820528205</v>
      </c>
      <c r="J87" s="1">
        <f ca="1">J27+NORMINV(RAND(),0,'Total-Smoothed'!$AG$2)</f>
        <v>0.98898511348604856</v>
      </c>
      <c r="K87" s="1">
        <f ca="1">K27+NORMINV(RAND(),0,'Total-Smoothed'!$AG$2)</f>
        <v>4.8348336864050011E-2</v>
      </c>
      <c r="L87" s="1">
        <f ca="1">L27+NORMINV(RAND(),0,'Total-Smoothed'!$AG$2)</f>
        <v>-4.1968115855451037E-2</v>
      </c>
      <c r="M87" s="1">
        <f ca="1">M27+NORMINV(RAND(),0,'Total-Smoothed'!$AG$2)</f>
        <v>0.13384467368626313</v>
      </c>
      <c r="N87" s="1">
        <f ca="1">N27+NORMINV(RAND(),0,'Total-Smoothed'!$AG$2)</f>
        <v>-3.4919789226951103E-2</v>
      </c>
      <c r="O87" s="1">
        <f ca="1">O27+NORMINV(RAND(),0,'Total-Smoothed'!$AG$2)</f>
        <v>3.767211824602934E-2</v>
      </c>
      <c r="P87" s="1">
        <f ca="1">P27+NORMINV(RAND(),0,'Total-Smoothed'!$AG$2)</f>
        <v>0.16281281197761791</v>
      </c>
      <c r="Q87" s="1">
        <f ca="1">Q27+NORMINV(RAND(),0,'Total-Smoothed'!$AG$2)</f>
        <v>4.2368931962307954E-2</v>
      </c>
      <c r="R87" s="1">
        <f ca="1">R27+NORMINV(RAND(),0,'Total-Smoothed'!$AG$2)</f>
        <v>-8.5363032711399764E-2</v>
      </c>
      <c r="S87" s="1">
        <f ca="1">S27+NORMINV(RAND(),0,'Total-Smoothed'!$AG$2)</f>
        <v>0.16450548311204949</v>
      </c>
      <c r="T87" s="1">
        <f ca="1">T27+NORMINV(RAND(),0,'Total-Smoothed'!$AG$2)</f>
        <v>-0.12858963482002797</v>
      </c>
      <c r="U87" s="1">
        <f ca="1">U27+NORMINV(RAND(),0,'Total-Smoothed'!$AG$2)</f>
        <v>1.0940343975264291</v>
      </c>
      <c r="V87" s="1">
        <f ca="1">V27+NORMINV(RAND(),0,'Total-Smoothed'!$AG$2)</f>
        <v>0.75009594496989995</v>
      </c>
      <c r="W87" s="1">
        <f ca="1">W27+NORMINV(RAND(),0,'Total-Smoothed'!$AG$2)</f>
        <v>-2.3981866524514513E-2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4.0093077481870014E-2</v>
      </c>
      <c r="E88" s="1">
        <f ca="1">E28+NORMINV(RAND(),0,'Total-Smoothed'!$AG$2)</f>
        <v>0.13206592344142012</v>
      </c>
      <c r="F88" s="1">
        <f ca="1">F28+NORMINV(RAND(),0,'Total-Smoothed'!$AG$2)</f>
        <v>0.43688038956007214</v>
      </c>
      <c r="G88" s="1">
        <f ca="1">G28+NORMINV(RAND(),0,'Total-Smoothed'!$AG$2)</f>
        <v>-4.0974418347624608E-3</v>
      </c>
      <c r="H88" s="1">
        <f ca="1">H28+NORMINV(RAND(),0,'Total-Smoothed'!$AG$2)</f>
        <v>0.12808320640793525</v>
      </c>
      <c r="I88" s="1">
        <f ca="1">I28+NORMINV(RAND(),0,'Total-Smoothed'!$AG$2)</f>
        <v>0.95192271770319881</v>
      </c>
      <c r="J88" s="1">
        <f ca="1">J28+NORMINV(RAND(),0,'Total-Smoothed'!$AG$2)</f>
        <v>0.9378291034834505</v>
      </c>
      <c r="K88" s="1">
        <f ca="1">K28+NORMINV(RAND(),0,'Total-Smoothed'!$AG$2)</f>
        <v>7.0613198688939324E-2</v>
      </c>
      <c r="L88" s="1">
        <f ca="1">L28+NORMINV(RAND(),0,'Total-Smoothed'!$AG$2)</f>
        <v>2.8237015666203813E-3</v>
      </c>
      <c r="M88" s="1">
        <f ca="1">M28+NORMINV(RAND(),0,'Total-Smoothed'!$AG$2)</f>
        <v>0.15264756098721216</v>
      </c>
      <c r="N88" s="1">
        <f ca="1">N28+NORMINV(RAND(),0,'Total-Smoothed'!$AG$2)</f>
        <v>-6.2901671903564452E-2</v>
      </c>
      <c r="O88" s="1">
        <f ca="1">O28+NORMINV(RAND(),0,'Total-Smoothed'!$AG$2)</f>
        <v>0.94177808178195621</v>
      </c>
      <c r="P88" s="1">
        <f ca="1">P28+NORMINV(RAND(),0,'Total-Smoothed'!$AG$2)</f>
        <v>0.83808860383791273</v>
      </c>
      <c r="Q88" s="1">
        <f ca="1">Q28+NORMINV(RAND(),0,'Total-Smoothed'!$AG$2)</f>
        <v>0.6514956401942863</v>
      </c>
      <c r="R88" s="1">
        <f ca="1">R28+NORMINV(RAND(),0,'Total-Smoothed'!$AG$2)</f>
        <v>-1.1862743806755643E-2</v>
      </c>
      <c r="S88" s="1">
        <f ca="1">S28+NORMINV(RAND(),0,'Total-Smoothed'!$AG$2)</f>
        <v>0.17956918959610144</v>
      </c>
      <c r="T88" s="1">
        <f ca="1">T28+NORMINV(RAND(),0,'Total-Smoothed'!$AG$2)</f>
        <v>-4.2486247876106102E-2</v>
      </c>
      <c r="U88" s="1">
        <f ca="1">U28+NORMINV(RAND(),0,'Total-Smoothed'!$AG$2)</f>
        <v>0.88781467795161428</v>
      </c>
      <c r="V88" s="1">
        <f ca="1">V28+NORMINV(RAND(),0,'Total-Smoothed'!$AG$2)</f>
        <v>5.5327822502613047E-2</v>
      </c>
      <c r="W88" s="1">
        <f ca="1">W28+NORMINV(RAND(),0,'Total-Smoothed'!$AG$2)</f>
        <v>-5.0750711083686235E-2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-8.3230667948095503E-3</v>
      </c>
      <c r="E89" s="1">
        <f ca="1">E29+NORMINV(RAND(),0,'Total-Smoothed'!$AG$2)</f>
        <v>-6.2910722742241187E-2</v>
      </c>
      <c r="F89" s="1">
        <f ca="1">F29+NORMINV(RAND(),0,'Total-Smoothed'!$AG$2)</f>
        <v>0.10781010918703193</v>
      </c>
      <c r="G89" s="1">
        <f ca="1">G29+NORMINV(RAND(),0,'Total-Smoothed'!$AG$2)</f>
        <v>5.3066739266458177E-2</v>
      </c>
      <c r="H89" s="1">
        <f ca="1">H29+NORMINV(RAND(),0,'Total-Smoothed'!$AG$2)</f>
        <v>-6.154027922767917E-2</v>
      </c>
      <c r="I89" s="1">
        <f ca="1">I29+NORMINV(RAND(),0,'Total-Smoothed'!$AG$2)</f>
        <v>0.56500136955759184</v>
      </c>
      <c r="J89" s="1">
        <f ca="1">J29+NORMINV(RAND(),0,'Total-Smoothed'!$AG$2)</f>
        <v>1.0165238749161887</v>
      </c>
      <c r="K89" s="1">
        <f ca="1">K29+NORMINV(RAND(),0,'Total-Smoothed'!$AG$2)</f>
        <v>-0.18063906603426191</v>
      </c>
      <c r="L89" s="1">
        <f ca="1">L29+NORMINV(RAND(),0,'Total-Smoothed'!$AG$2)</f>
        <v>0.13109156127852553</v>
      </c>
      <c r="M89" s="1">
        <f ca="1">M29+NORMINV(RAND(),0,'Total-Smoothed'!$AG$2)</f>
        <v>0.65446359969127332</v>
      </c>
      <c r="N89" s="1">
        <f ca="1">N29+NORMINV(RAND(),0,'Total-Smoothed'!$AG$2)</f>
        <v>7.3940528195440156E-2</v>
      </c>
      <c r="O89" s="1">
        <f ca="1">O29+NORMINV(RAND(),0,'Total-Smoothed'!$AG$2)</f>
        <v>-1.3536681205779805E-2</v>
      </c>
      <c r="P89" s="1">
        <f ca="1">P29+NORMINV(RAND(),0,'Total-Smoothed'!$AG$2)</f>
        <v>0.75049995003523529</v>
      </c>
      <c r="Q89" s="1">
        <f ca="1">Q29+NORMINV(RAND(),0,'Total-Smoothed'!$AG$2)</f>
        <v>0.28446548030771601</v>
      </c>
      <c r="R89" s="1">
        <f ca="1">R29+NORMINV(RAND(),0,'Total-Smoothed'!$AG$2)</f>
        <v>-1.5534847773814076E-2</v>
      </c>
      <c r="S89" s="1">
        <f ca="1">S29+NORMINV(RAND(),0,'Total-Smoothed'!$AG$2)</f>
        <v>5.464980615386477E-2</v>
      </c>
      <c r="T89" s="1">
        <f ca="1">T29+NORMINV(RAND(),0,'Total-Smoothed'!$AG$2)</f>
        <v>6.6622743966416487E-2</v>
      </c>
      <c r="U89" s="1">
        <f ca="1">U29+NORMINV(RAND(),0,'Total-Smoothed'!$AG$2)</f>
        <v>0.19518562227611802</v>
      </c>
      <c r="V89" s="1">
        <f ca="1">V29+NORMINV(RAND(),0,'Total-Smoothed'!$AG$2)</f>
        <v>0.43844062424762403</v>
      </c>
      <c r="W89" s="1">
        <f ca="1">W29+NORMINV(RAND(),0,'Total-Smoothed'!$AG$2)</f>
        <v>-0.20821589116675798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8.7334685097716067E-2</v>
      </c>
      <c r="E90" s="1">
        <f ca="1">E30+NORMINV(RAND(),0,'Total-Smoothed'!$AG$2)</f>
        <v>0.10459770348484762</v>
      </c>
      <c r="F90" s="1">
        <f ca="1">F30+NORMINV(RAND(),0,'Total-Smoothed'!$AG$2)</f>
        <v>0.26900852398484626</v>
      </c>
      <c r="G90" s="1">
        <f ca="1">G30+NORMINV(RAND(),0,'Total-Smoothed'!$AG$2)</f>
        <v>-5.9416397451398387E-2</v>
      </c>
      <c r="H90" s="1">
        <f ca="1">H30+NORMINV(RAND(),0,'Total-Smoothed'!$AG$2)</f>
        <v>0.21772692432924065</v>
      </c>
      <c r="I90" s="1">
        <f ca="1">I30+NORMINV(RAND(),0,'Total-Smoothed'!$AG$2)</f>
        <v>0.11718319188771767</v>
      </c>
      <c r="J90" s="1">
        <f ca="1">J30+NORMINV(RAND(),0,'Total-Smoothed'!$AG$2)</f>
        <v>1.1351387151463668</v>
      </c>
      <c r="K90" s="1">
        <f ca="1">K30+NORMINV(RAND(),0,'Total-Smoothed'!$AG$2)</f>
        <v>5.5754881496592038E-2</v>
      </c>
      <c r="L90" s="1">
        <f ca="1">L30+NORMINV(RAND(),0,'Total-Smoothed'!$AG$2)</f>
        <v>1.5574067513649897E-2</v>
      </c>
      <c r="M90" s="1">
        <f ca="1">M30+NORMINV(RAND(),0,'Total-Smoothed'!$AG$2)</f>
        <v>0.26890986449350923</v>
      </c>
      <c r="N90" s="1">
        <f ca="1">N30+NORMINV(RAND(),0,'Total-Smoothed'!$AG$2)</f>
        <v>-7.3240389654632615E-2</v>
      </c>
      <c r="O90" s="1">
        <f ca="1">O30+NORMINV(RAND(),0,'Total-Smoothed'!$AG$2)</f>
        <v>0.10583312363028169</v>
      </c>
      <c r="P90" s="1">
        <f ca="1">P30+NORMINV(RAND(),0,'Total-Smoothed'!$AG$2)</f>
        <v>0.54185583706398011</v>
      </c>
      <c r="Q90" s="1">
        <f ca="1">Q30+NORMINV(RAND(),0,'Total-Smoothed'!$AG$2)</f>
        <v>-1.3056461536819965E-3</v>
      </c>
      <c r="R90" s="1">
        <f ca="1">R30+NORMINV(RAND(),0,'Total-Smoothed'!$AG$2)</f>
        <v>-3.1575917475085674E-2</v>
      </c>
      <c r="S90" s="1">
        <f ca="1">S30+NORMINV(RAND(),0,'Total-Smoothed'!$AG$2)</f>
        <v>9.6835389161493285E-4</v>
      </c>
      <c r="T90" s="1">
        <f ca="1">T30+NORMINV(RAND(),0,'Total-Smoothed'!$AG$2)</f>
        <v>9.4400080718704843E-2</v>
      </c>
      <c r="U90" s="1">
        <f ca="1">U30+NORMINV(RAND(),0,'Total-Smoothed'!$AG$2)</f>
        <v>0.83207778306038305</v>
      </c>
      <c r="V90" s="1">
        <f ca="1">V30+NORMINV(RAND(),0,'Total-Smoothed'!$AG$2)</f>
        <v>0.8190413360286265</v>
      </c>
      <c r="W90" s="1">
        <f ca="1">W30+NORMINV(RAND(),0,'Total-Smoothed'!$AG$2)</f>
        <v>-8.2331744887019345E-2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-3.4925256411768579E-2</v>
      </c>
      <c r="E91" s="1">
        <f ca="1">E31+NORMINV(RAND(),0,'Total-Smoothed'!$AG$2)</f>
        <v>-0.13720852194941033</v>
      </c>
      <c r="F91" s="1">
        <f ca="1">F31+NORMINV(RAND(),0,'Total-Smoothed'!$AG$2)</f>
        <v>9.7734868587292703E-2</v>
      </c>
      <c r="G91" s="1">
        <f ca="1">G31+NORMINV(RAND(),0,'Total-Smoothed'!$AG$2)</f>
        <v>3.2925824241036669E-2</v>
      </c>
      <c r="H91" s="1">
        <f ca="1">H31+NORMINV(RAND(),0,'Total-Smoothed'!$AG$2)</f>
        <v>-3.5189481453206536E-2</v>
      </c>
      <c r="I91" s="1">
        <f ca="1">I31+NORMINV(RAND(),0,'Total-Smoothed'!$AG$2)</f>
        <v>0.54245971995738829</v>
      </c>
      <c r="J91" s="1">
        <f ca="1">J31+NORMINV(RAND(),0,'Total-Smoothed'!$AG$2)</f>
        <v>0.96242613997146598</v>
      </c>
      <c r="K91" s="1">
        <f ca="1">K31+NORMINV(RAND(),0,'Total-Smoothed'!$AG$2)</f>
        <v>0.13257963284162391</v>
      </c>
      <c r="L91" s="1">
        <f ca="1">L31+NORMINV(RAND(),0,'Total-Smoothed'!$AG$2)</f>
        <v>0.21410285269603685</v>
      </c>
      <c r="M91" s="1">
        <f ca="1">M31+NORMINV(RAND(),0,'Total-Smoothed'!$AG$2)</f>
        <v>0.88959569319560283</v>
      </c>
      <c r="N91" s="1">
        <f ca="1">N31+NORMINV(RAND(),0,'Total-Smoothed'!$AG$2)</f>
        <v>-6.1608742201157633E-2</v>
      </c>
      <c r="O91" s="1">
        <f ca="1">O31+NORMINV(RAND(),0,'Total-Smoothed'!$AG$2)</f>
        <v>5.8367917875837512E-2</v>
      </c>
      <c r="P91" s="1">
        <f ca="1">P31+NORMINV(RAND(),0,'Total-Smoothed'!$AG$2)</f>
        <v>0.6812538915581613</v>
      </c>
      <c r="Q91" s="1">
        <f ca="1">Q31+NORMINV(RAND(),0,'Total-Smoothed'!$AG$2)</f>
        <v>0.89943774342912031</v>
      </c>
      <c r="R91" s="1">
        <f ca="1">R31+NORMINV(RAND(),0,'Total-Smoothed'!$AG$2)</f>
        <v>-7.337416982856132E-2</v>
      </c>
      <c r="S91" s="1">
        <f ca="1">S31+NORMINV(RAND(),0,'Total-Smoothed'!$AG$2)</f>
        <v>4.3011584754784012E-2</v>
      </c>
      <c r="T91" s="1">
        <f ca="1">T31+NORMINV(RAND(),0,'Total-Smoothed'!$AG$2)</f>
        <v>0.16445599182503523</v>
      </c>
      <c r="U91" s="1">
        <f ca="1">U31+NORMINV(RAND(),0,'Total-Smoothed'!$AG$2)</f>
        <v>2.282947653839347E-2</v>
      </c>
      <c r="V91" s="1">
        <f ca="1">V31+NORMINV(RAND(),0,'Total-Smoothed'!$AG$2)</f>
        <v>0.28491760345655442</v>
      </c>
      <c r="W91" s="1">
        <f ca="1">W31+NORMINV(RAND(),0,'Total-Smoothed'!$AG$2)</f>
        <v>8.2955529791229068E-2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-7.089649155325739E-2</v>
      </c>
      <c r="E92" s="1">
        <f ca="1">E32+NORMINV(RAND(),0,'Total-Smoothed'!$AG$2)</f>
        <v>-7.1345380681548567E-2</v>
      </c>
      <c r="F92" s="1">
        <f ca="1">F32+NORMINV(RAND(),0,'Total-Smoothed'!$AG$2)</f>
        <v>0.2409516566024085</v>
      </c>
      <c r="G92" s="1">
        <f ca="1">G32+NORMINV(RAND(),0,'Total-Smoothed'!$AG$2)</f>
        <v>7.465678136115074E-2</v>
      </c>
      <c r="H92" s="1">
        <f ca="1">H32+NORMINV(RAND(),0,'Total-Smoothed'!$AG$2)</f>
        <v>-0.12863866389501985</v>
      </c>
      <c r="I92" s="1">
        <f ca="1">I32+NORMINV(RAND(),0,'Total-Smoothed'!$AG$2)</f>
        <v>4.3293343819599948E-2</v>
      </c>
      <c r="J92" s="1">
        <f ca="1">J32+NORMINV(RAND(),0,'Total-Smoothed'!$AG$2)</f>
        <v>5.4197701888762988E-2</v>
      </c>
      <c r="K92" s="1">
        <f ca="1">K32+NORMINV(RAND(),0,'Total-Smoothed'!$AG$2)</f>
        <v>-0.18336421106866069</v>
      </c>
      <c r="L92" s="1">
        <f ca="1">L32+NORMINV(RAND(),0,'Total-Smoothed'!$AG$2)</f>
        <v>-6.4483501616302313E-2</v>
      </c>
      <c r="M92" s="1">
        <f ca="1">M32+NORMINV(RAND(),0,'Total-Smoothed'!$AG$2)</f>
        <v>-4.3567600993961272E-2</v>
      </c>
      <c r="N92" s="1">
        <f ca="1">N32+NORMINV(RAND(),0,'Total-Smoothed'!$AG$2)</f>
        <v>-2.3695966409581798E-2</v>
      </c>
      <c r="O92" s="1">
        <f ca="1">O32+NORMINV(RAND(),0,'Total-Smoothed'!$AG$2)</f>
        <v>0.5588885216255387</v>
      </c>
      <c r="P92" s="1">
        <f ca="1">P32+NORMINV(RAND(),0,'Total-Smoothed'!$AG$2)</f>
        <v>5.4070417464448864E-3</v>
      </c>
      <c r="Q92" s="1">
        <f ca="1">Q32+NORMINV(RAND(),0,'Total-Smoothed'!$AG$2)</f>
        <v>0.99981674253610886</v>
      </c>
      <c r="R92" s="1">
        <f ca="1">R32+NORMINV(RAND(),0,'Total-Smoothed'!$AG$2)</f>
        <v>0.18374864911910216</v>
      </c>
      <c r="S92" s="1">
        <f ca="1">S32+NORMINV(RAND(),0,'Total-Smoothed'!$AG$2)</f>
        <v>0.96174865643912288</v>
      </c>
      <c r="T92" s="1">
        <f ca="1">T32+NORMINV(RAND(),0,'Total-Smoothed'!$AG$2)</f>
        <v>3.2695486255541764E-2</v>
      </c>
      <c r="U92" s="1">
        <f ca="1">U32+NORMINV(RAND(),0,'Total-Smoothed'!$AG$2)</f>
        <v>-8.726574344359242E-2</v>
      </c>
      <c r="V92" s="1">
        <f ca="1">V32+NORMINV(RAND(),0,'Total-Smoothed'!$AG$2)</f>
        <v>3.7762530076855212E-2</v>
      </c>
      <c r="W92" s="1">
        <f ca="1">W32+NORMINV(RAND(),0,'Total-Smoothed'!$AG$2)</f>
        <v>4.2174529605150439E-2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-0.10681786789870298</v>
      </c>
      <c r="E93" s="1">
        <f ca="1">E33+NORMINV(RAND(),0,'Total-Smoothed'!$AG$2)</f>
        <v>-0.17672110116660703</v>
      </c>
      <c r="F93" s="1">
        <f ca="1">F33+NORMINV(RAND(),0,'Total-Smoothed'!$AG$2)</f>
        <v>-7.7776839988711655E-2</v>
      </c>
      <c r="G93" s="1">
        <f ca="1">G33+NORMINV(RAND(),0,'Total-Smoothed'!$AG$2)</f>
        <v>6.2649277160842357E-2</v>
      </c>
      <c r="H93" s="1">
        <f ca="1">H33+NORMINV(RAND(),0,'Total-Smoothed'!$AG$2)</f>
        <v>-1.3291556256874518E-3</v>
      </c>
      <c r="I93" s="1">
        <f ca="1">I33+NORMINV(RAND(),0,'Total-Smoothed'!$AG$2)</f>
        <v>0.40588875011313541</v>
      </c>
      <c r="J93" s="1">
        <f ca="1">J33+NORMINV(RAND(),0,'Total-Smoothed'!$AG$2)</f>
        <v>-3.4578478294153864E-2</v>
      </c>
      <c r="K93" s="1">
        <f ca="1">K33+NORMINV(RAND(),0,'Total-Smoothed'!$AG$2)</f>
        <v>-3.3035355027456255E-2</v>
      </c>
      <c r="L93" s="1">
        <f ca="1">L33+NORMINV(RAND(),0,'Total-Smoothed'!$AG$2)</f>
        <v>1.7540260846652611E-2</v>
      </c>
      <c r="M93" s="1">
        <f ca="1">M33+NORMINV(RAND(),0,'Total-Smoothed'!$AG$2)</f>
        <v>1.0236668818831338</v>
      </c>
      <c r="N93" s="1">
        <f ca="1">N33+NORMINV(RAND(),0,'Total-Smoothed'!$AG$2)</f>
        <v>2.9863933547608204E-2</v>
      </c>
      <c r="O93" s="1">
        <f ca="1">O33+NORMINV(RAND(),0,'Total-Smoothed'!$AG$2)</f>
        <v>0.19048111064347734</v>
      </c>
      <c r="P93" s="1">
        <f ca="1">P33+NORMINV(RAND(),0,'Total-Smoothed'!$AG$2)</f>
        <v>-0.10252909995023962</v>
      </c>
      <c r="Q93" s="1">
        <f ca="1">Q33+NORMINV(RAND(),0,'Total-Smoothed'!$AG$2)</f>
        <v>0.9415598733096936</v>
      </c>
      <c r="R93" s="1">
        <f ca="1">R33+NORMINV(RAND(),0,'Total-Smoothed'!$AG$2)</f>
        <v>6.8652211602533694E-2</v>
      </c>
      <c r="S93" s="1">
        <f ca="1">S33+NORMINV(RAND(),0,'Total-Smoothed'!$AG$2)</f>
        <v>0.46092249659000528</v>
      </c>
      <c r="T93" s="1">
        <f ca="1">T33+NORMINV(RAND(),0,'Total-Smoothed'!$AG$2)</f>
        <v>0.15064603843828192</v>
      </c>
      <c r="U93" s="1">
        <f ca="1">U33+NORMINV(RAND(),0,'Total-Smoothed'!$AG$2)</f>
        <v>-6.6832716652082524E-3</v>
      </c>
      <c r="V93" s="1">
        <f ca="1">V33+NORMINV(RAND(),0,'Total-Smoothed'!$AG$2)</f>
        <v>0.97959861477334587</v>
      </c>
      <c r="W93" s="1">
        <f ca="1">W33+NORMINV(RAND(),0,'Total-Smoothed'!$AG$2)</f>
        <v>-1.3407171335083137E-3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-7.0393923039216724E-2</v>
      </c>
      <c r="E94" s="1">
        <f ca="1">E34+NORMINV(RAND(),0,'Total-Smoothed'!$AG$2)</f>
        <v>1.805286567444693E-2</v>
      </c>
      <c r="F94" s="1">
        <f ca="1">F34+NORMINV(RAND(),0,'Total-Smoothed'!$AG$2)</f>
        <v>0.15915393132935884</v>
      </c>
      <c r="G94" s="1">
        <f ca="1">G34+NORMINV(RAND(),0,'Total-Smoothed'!$AG$2)</f>
        <v>4.8848516790835524E-2</v>
      </c>
      <c r="H94" s="1">
        <f ca="1">H34+NORMINV(RAND(),0,'Total-Smoothed'!$AG$2)</f>
        <v>0.12446558660759208</v>
      </c>
      <c r="I94" s="1">
        <f ca="1">I34+NORMINV(RAND(),0,'Total-Smoothed'!$AG$2)</f>
        <v>1.0394428540174296</v>
      </c>
      <c r="J94" s="1">
        <f ca="1">J34+NORMINV(RAND(),0,'Total-Smoothed'!$AG$2)</f>
        <v>0.99143589169407298</v>
      </c>
      <c r="K94" s="1">
        <f ca="1">K34+NORMINV(RAND(),0,'Total-Smoothed'!$AG$2)</f>
        <v>8.1936388233532609E-2</v>
      </c>
      <c r="L94" s="1">
        <f ca="1">L34+NORMINV(RAND(),0,'Total-Smoothed'!$AG$2)</f>
        <v>-3.2454633738041562E-2</v>
      </c>
      <c r="M94" s="1">
        <f ca="1">M34+NORMINV(RAND(),0,'Total-Smoothed'!$AG$2)</f>
        <v>-8.0689505122183244E-2</v>
      </c>
      <c r="N94" s="1">
        <f ca="1">N34+NORMINV(RAND(),0,'Total-Smoothed'!$AG$2)</f>
        <v>0.20026667973298712</v>
      </c>
      <c r="O94" s="1">
        <f ca="1">O34+NORMINV(RAND(),0,'Total-Smoothed'!$AG$2)</f>
        <v>0.28824910248911229</v>
      </c>
      <c r="P94" s="1">
        <f ca="1">P34+NORMINV(RAND(),0,'Total-Smoothed'!$AG$2)</f>
        <v>1.4797697341107877E-2</v>
      </c>
      <c r="Q94" s="1">
        <f ca="1">Q34+NORMINV(RAND(),0,'Total-Smoothed'!$AG$2)</f>
        <v>0.91871942788552363</v>
      </c>
      <c r="R94" s="1">
        <f ca="1">R34+NORMINV(RAND(),0,'Total-Smoothed'!$AG$2)</f>
        <v>-2.1798674941919199E-2</v>
      </c>
      <c r="S94" s="1">
        <f ca="1">S34+NORMINV(RAND(),0,'Total-Smoothed'!$AG$2)</f>
        <v>0.85237199531532859</v>
      </c>
      <c r="T94" s="1">
        <f ca="1">T34+NORMINV(RAND(),0,'Total-Smoothed'!$AG$2)</f>
        <v>-0.26490729305267019</v>
      </c>
      <c r="U94" s="1">
        <f ca="1">U34+NORMINV(RAND(),0,'Total-Smoothed'!$AG$2)</f>
        <v>-5.2823293909805405E-2</v>
      </c>
      <c r="V94" s="1">
        <f ca="1">V34+NORMINV(RAND(),0,'Total-Smoothed'!$AG$2)</f>
        <v>1.3501965025906179E-2</v>
      </c>
      <c r="W94" s="1">
        <f ca="1">W34+NORMINV(RAND(),0,'Total-Smoothed'!$AG$2)</f>
        <v>-8.5282268662699501E-2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-0.1430758543044594</v>
      </c>
      <c r="E95" s="1">
        <f ca="1">E35+NORMINV(RAND(),0,'Total-Smoothed'!$AG$2)</f>
        <v>-0.24066964551502606</v>
      </c>
      <c r="F95" s="1">
        <f ca="1">F35+NORMINV(RAND(),0,'Total-Smoothed'!$AG$2)</f>
        <v>0.30164181736352452</v>
      </c>
      <c r="G95" s="1">
        <f ca="1">G35+NORMINV(RAND(),0,'Total-Smoothed'!$AG$2)</f>
        <v>-1.4401788116826165E-2</v>
      </c>
      <c r="H95" s="1">
        <f ca="1">H35+NORMINV(RAND(),0,'Total-Smoothed'!$AG$2)</f>
        <v>-0.16938151842855154</v>
      </c>
      <c r="I95" s="1">
        <f ca="1">I35+NORMINV(RAND(),0,'Total-Smoothed'!$AG$2)</f>
        <v>-4.0279977860269524E-2</v>
      </c>
      <c r="J95" s="1">
        <f ca="1">J35+NORMINV(RAND(),0,'Total-Smoothed'!$AG$2)</f>
        <v>-9.6718565637608167E-2</v>
      </c>
      <c r="K95" s="1">
        <f ca="1">K35+NORMINV(RAND(),0,'Total-Smoothed'!$AG$2)</f>
        <v>3.3600281717170818E-2</v>
      </c>
      <c r="L95" s="1">
        <f ca="1">L35+NORMINV(RAND(),0,'Total-Smoothed'!$AG$2)</f>
        <v>0.12101579315389641</v>
      </c>
      <c r="M95" s="1">
        <f ca="1">M35+NORMINV(RAND(),0,'Total-Smoothed'!$AG$2)</f>
        <v>4.7399523276132803E-2</v>
      </c>
      <c r="N95" s="1">
        <f ca="1">N35+NORMINV(RAND(),0,'Total-Smoothed'!$AG$2)</f>
        <v>-9.3935007487061864E-2</v>
      </c>
      <c r="O95" s="1">
        <f ca="1">O35+NORMINV(RAND(),0,'Total-Smoothed'!$AG$2)</f>
        <v>9.5741660728129729E-2</v>
      </c>
      <c r="P95" s="1">
        <f ca="1">P35+NORMINV(RAND(),0,'Total-Smoothed'!$AG$2)</f>
        <v>0.12118604118121976</v>
      </c>
      <c r="Q95" s="1">
        <f ca="1">Q35+NORMINV(RAND(),0,'Total-Smoothed'!$AG$2)</f>
        <v>0.18635072908288891</v>
      </c>
      <c r="R95" s="1">
        <f ca="1">R35+NORMINV(RAND(),0,'Total-Smoothed'!$AG$2)</f>
        <v>-0.10995382961886209</v>
      </c>
      <c r="S95" s="1">
        <f ca="1">S35+NORMINV(RAND(),0,'Total-Smoothed'!$AG$2)</f>
        <v>0.14950419213186045</v>
      </c>
      <c r="T95" s="1">
        <f ca="1">T35+NORMINV(RAND(),0,'Total-Smoothed'!$AG$2)</f>
        <v>-9.3603577842396216E-2</v>
      </c>
      <c r="U95" s="1">
        <f ca="1">U35+NORMINV(RAND(),0,'Total-Smoothed'!$AG$2)</f>
        <v>-9.1920702139004259E-2</v>
      </c>
      <c r="V95" s="1">
        <f ca="1">V35+NORMINV(RAND(),0,'Total-Smoothed'!$AG$2)</f>
        <v>0.28926135309238787</v>
      </c>
      <c r="W95" s="1">
        <f ca="1">W35+NORMINV(RAND(),0,'Total-Smoothed'!$AG$2)</f>
        <v>0.15740957175674786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0.14238978814247621</v>
      </c>
      <c r="E96" s="1">
        <f ca="1">E36+NORMINV(RAND(),0,'Total-Smoothed'!$AG$2)</f>
        <v>-0.11720041890806852</v>
      </c>
      <c r="F96" s="1">
        <f ca="1">F36+NORMINV(RAND(),0,'Total-Smoothed'!$AG$2)</f>
        <v>0.18683680061904467</v>
      </c>
      <c r="G96" s="1">
        <f ca="1">G36+NORMINV(RAND(),0,'Total-Smoothed'!$AG$2)</f>
        <v>6.7673906566406747E-2</v>
      </c>
      <c r="H96" s="1">
        <f ca="1">H36+NORMINV(RAND(),0,'Total-Smoothed'!$AG$2)</f>
        <v>0.18674295399051863</v>
      </c>
      <c r="I96" s="1">
        <f ca="1">I36+NORMINV(RAND(),0,'Total-Smoothed'!$AG$2)</f>
        <v>0.88640121709638153</v>
      </c>
      <c r="J96" s="1">
        <f ca="1">J36+NORMINV(RAND(),0,'Total-Smoothed'!$AG$2)</f>
        <v>0.21858539993106774</v>
      </c>
      <c r="K96" s="1">
        <f ca="1">K36+NORMINV(RAND(),0,'Total-Smoothed'!$AG$2)</f>
        <v>-7.1398940077000247E-2</v>
      </c>
      <c r="L96" s="1">
        <f ca="1">L36+NORMINV(RAND(),0,'Total-Smoothed'!$AG$2)</f>
        <v>-5.0547183542672007E-2</v>
      </c>
      <c r="M96" s="1">
        <f ca="1">M36+NORMINV(RAND(),0,'Total-Smoothed'!$AG$2)</f>
        <v>0.85911084119178927</v>
      </c>
      <c r="N96" s="1">
        <f ca="1">N36+NORMINV(RAND(),0,'Total-Smoothed'!$AG$2)</f>
        <v>-6.1859244562232543E-3</v>
      </c>
      <c r="O96" s="1">
        <f ca="1">O36+NORMINV(RAND(),0,'Total-Smoothed'!$AG$2)</f>
        <v>0.96225058548039843</v>
      </c>
      <c r="P96" s="1">
        <f ca="1">P36+NORMINV(RAND(),0,'Total-Smoothed'!$AG$2)</f>
        <v>0.15700159058457352</v>
      </c>
      <c r="Q96" s="1">
        <f ca="1">Q36+NORMINV(RAND(),0,'Total-Smoothed'!$AG$2)</f>
        <v>0.98963288396010562</v>
      </c>
      <c r="R96" s="1">
        <f ca="1">R36+NORMINV(RAND(),0,'Total-Smoothed'!$AG$2)</f>
        <v>-2.2377181897167364E-2</v>
      </c>
      <c r="S96" s="1">
        <f ca="1">S36+NORMINV(RAND(),0,'Total-Smoothed'!$AG$2)</f>
        <v>0.79655099827988973</v>
      </c>
      <c r="T96" s="1">
        <f ca="1">T36+NORMINV(RAND(),0,'Total-Smoothed'!$AG$2)</f>
        <v>-0.15873675080141758</v>
      </c>
      <c r="U96" s="1">
        <f ca="1">U36+NORMINV(RAND(),0,'Total-Smoothed'!$AG$2)</f>
        <v>-0.12117701784321876</v>
      </c>
      <c r="V96" s="1">
        <f ca="1">V36+NORMINV(RAND(),0,'Total-Smoothed'!$AG$2)</f>
        <v>1.4658738370810335E-2</v>
      </c>
      <c r="W96" s="1">
        <f ca="1">W36+NORMINV(RAND(),0,'Total-Smoothed'!$AG$2)</f>
        <v>-7.918918528221193E-2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-9.4988561939493135E-2</v>
      </c>
      <c r="E97" s="1">
        <f ca="1">E37+NORMINV(RAND(),0,'Total-Smoothed'!$AG$2)</f>
        <v>-8.2094377479914368E-2</v>
      </c>
      <c r="F97" s="1">
        <f ca="1">F37+NORMINV(RAND(),0,'Total-Smoothed'!$AG$2)</f>
        <v>1.1000958153923894</v>
      </c>
      <c r="G97" s="1">
        <f ca="1">G37+NORMINV(RAND(),0,'Total-Smoothed'!$AG$2)</f>
        <v>6.4303888964558839E-3</v>
      </c>
      <c r="H97" s="1">
        <f ca="1">H37+NORMINV(RAND(),0,'Total-Smoothed'!$AG$2)</f>
        <v>-0.11757488695992389</v>
      </c>
      <c r="I97" s="1">
        <f ca="1">I37+NORMINV(RAND(),0,'Total-Smoothed'!$AG$2)</f>
        <v>0.10794368213570492</v>
      </c>
      <c r="J97" s="1">
        <f ca="1">J37+NORMINV(RAND(),0,'Total-Smoothed'!$AG$2)</f>
        <v>-0.29823978529549089</v>
      </c>
      <c r="K97" s="1">
        <f ca="1">K37+NORMINV(RAND(),0,'Total-Smoothed'!$AG$2)</f>
        <v>-0.16497624585008547</v>
      </c>
      <c r="L97" s="1">
        <f ca="1">L37+NORMINV(RAND(),0,'Total-Smoothed'!$AG$2)</f>
        <v>2.5496542797500951E-2</v>
      </c>
      <c r="M97" s="1">
        <f ca="1">M37+NORMINV(RAND(),0,'Total-Smoothed'!$AG$2)</f>
        <v>0.16582216049765183</v>
      </c>
      <c r="N97" s="1">
        <f ca="1">N37+NORMINV(RAND(),0,'Total-Smoothed'!$AG$2)</f>
        <v>-3.1794854980480645E-2</v>
      </c>
      <c r="O97" s="1">
        <f ca="1">O37+NORMINV(RAND(),0,'Total-Smoothed'!$AG$2)</f>
        <v>-7.1354848224828155E-2</v>
      </c>
      <c r="P97" s="1">
        <f ca="1">P37+NORMINV(RAND(),0,'Total-Smoothed'!$AG$2)</f>
        <v>-0.2650080150742572</v>
      </c>
      <c r="Q97" s="1">
        <f ca="1">Q37+NORMINV(RAND(),0,'Total-Smoothed'!$AG$2)</f>
        <v>0.12627561976731833</v>
      </c>
      <c r="R97" s="1">
        <f ca="1">R37+NORMINV(RAND(),0,'Total-Smoothed'!$AG$2)</f>
        <v>5.4314882753084791E-4</v>
      </c>
      <c r="S97" s="1">
        <f ca="1">S37+NORMINV(RAND(),0,'Total-Smoothed'!$AG$2)</f>
        <v>-2.9766103706295025E-2</v>
      </c>
      <c r="T97" s="1">
        <f ca="1">T37+NORMINV(RAND(),0,'Total-Smoothed'!$AG$2)</f>
        <v>-0.10758244498685833</v>
      </c>
      <c r="U97" s="1">
        <f ca="1">U37+NORMINV(RAND(),0,'Total-Smoothed'!$AG$2)</f>
        <v>-0.11652245718282157</v>
      </c>
      <c r="V97" s="1">
        <f ca="1">V37+NORMINV(RAND(),0,'Total-Smoothed'!$AG$2)</f>
        <v>0.28705462116864072</v>
      </c>
      <c r="W97" s="1">
        <f ca="1">W37+NORMINV(RAND(),0,'Total-Smoothed'!$AG$2)</f>
        <v>5.9656612831441844E-2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-0.19196769141737485</v>
      </c>
      <c r="E98" s="1">
        <f ca="1">E38+NORMINV(RAND(),0,'Total-Smoothed'!$AG$2)</f>
        <v>-0.1119461130187894</v>
      </c>
      <c r="F98" s="1">
        <f ca="1">F38+NORMINV(RAND(),0,'Total-Smoothed'!$AG$2)</f>
        <v>0.79075807947478305</v>
      </c>
      <c r="G98" s="1">
        <f ca="1">G38+NORMINV(RAND(),0,'Total-Smoothed'!$AG$2)</f>
        <v>-0.1314432829228882</v>
      </c>
      <c r="H98" s="1">
        <f ca="1">H38+NORMINV(RAND(),0,'Total-Smoothed'!$AG$2)</f>
        <v>0.15564340185436443</v>
      </c>
      <c r="I98" s="1">
        <f ca="1">I38+NORMINV(RAND(),0,'Total-Smoothed'!$AG$2)</f>
        <v>0.13032890618659498</v>
      </c>
      <c r="J98" s="1">
        <f ca="1">J38+NORMINV(RAND(),0,'Total-Smoothed'!$AG$2)</f>
        <v>-5.7768547086132924E-2</v>
      </c>
      <c r="K98" s="1">
        <f ca="1">K38+NORMINV(RAND(),0,'Total-Smoothed'!$AG$2)</f>
        <v>-3.3637278414449141E-3</v>
      </c>
      <c r="L98" s="1">
        <f ca="1">L38+NORMINV(RAND(),0,'Total-Smoothed'!$AG$2)</f>
        <v>-0.13278044764187144</v>
      </c>
      <c r="M98" s="1">
        <f ca="1">M38+NORMINV(RAND(),0,'Total-Smoothed'!$AG$2)</f>
        <v>0.98505525557836682</v>
      </c>
      <c r="N98" s="1">
        <f ca="1">N38+NORMINV(RAND(),0,'Total-Smoothed'!$AG$2)</f>
        <v>-9.4607389609748904E-2</v>
      </c>
      <c r="O98" s="1">
        <f ca="1">O38+NORMINV(RAND(),0,'Total-Smoothed'!$AG$2)</f>
        <v>-5.3212550248530305E-2</v>
      </c>
      <c r="P98" s="1">
        <f ca="1">P38+NORMINV(RAND(),0,'Total-Smoothed'!$AG$2)</f>
        <v>3.2859775101492794E-2</v>
      </c>
      <c r="Q98" s="1">
        <f ca="1">Q38+NORMINV(RAND(),0,'Total-Smoothed'!$AG$2)</f>
        <v>1.32980068166621E-2</v>
      </c>
      <c r="R98" s="1">
        <f ca="1">R38+NORMINV(RAND(),0,'Total-Smoothed'!$AG$2)</f>
        <v>-0.15314785350263233</v>
      </c>
      <c r="S98" s="1">
        <f ca="1">S38+NORMINV(RAND(),0,'Total-Smoothed'!$AG$2)</f>
        <v>-1.0706727880449997E-2</v>
      </c>
      <c r="T98" s="1">
        <f ca="1">T38+NORMINV(RAND(),0,'Total-Smoothed'!$AG$2)</f>
        <v>-8.5501822669277458E-2</v>
      </c>
      <c r="U98" s="1">
        <f ca="1">U38+NORMINV(RAND(),0,'Total-Smoothed'!$AG$2)</f>
        <v>-5.667009177889093E-2</v>
      </c>
      <c r="V98" s="1">
        <f ca="1">V38+NORMINV(RAND(),0,'Total-Smoothed'!$AG$2)</f>
        <v>0.16768033250878248</v>
      </c>
      <c r="W98" s="1">
        <f ca="1">W38+NORMINV(RAND(),0,'Total-Smoothed'!$AG$2)</f>
        <v>-4.6977323284737707E-2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-5.2013473796098664E-2</v>
      </c>
      <c r="E99" s="1">
        <f ca="1">E39+NORMINV(RAND(),0,'Total-Smoothed'!$AG$2)</f>
        <v>0.11924600487054403</v>
      </c>
      <c r="F99" s="1">
        <f ca="1">F39+NORMINV(RAND(),0,'Total-Smoothed'!$AG$2)</f>
        <v>0.91417594062196594</v>
      </c>
      <c r="G99" s="1">
        <f ca="1">G39+NORMINV(RAND(),0,'Total-Smoothed'!$AG$2)</f>
        <v>0.12573189501308696</v>
      </c>
      <c r="H99" s="1">
        <f ca="1">H39+NORMINV(RAND(),0,'Total-Smoothed'!$AG$2)</f>
        <v>3.6501544517216239E-2</v>
      </c>
      <c r="I99" s="1">
        <f ca="1">I39+NORMINV(RAND(),0,'Total-Smoothed'!$AG$2)</f>
        <v>0.72430668268004827</v>
      </c>
      <c r="J99" s="1">
        <f ca="1">J39+NORMINV(RAND(),0,'Total-Smoothed'!$AG$2)</f>
        <v>0.96055409140530501</v>
      </c>
      <c r="K99" s="1">
        <f ca="1">K39+NORMINV(RAND(),0,'Total-Smoothed'!$AG$2)</f>
        <v>0.15393820787227849</v>
      </c>
      <c r="L99" s="1">
        <f ca="1">L39+NORMINV(RAND(),0,'Total-Smoothed'!$AG$2)</f>
        <v>1.5277038866945265E-2</v>
      </c>
      <c r="M99" s="1">
        <f ca="1">M39+NORMINV(RAND(),0,'Total-Smoothed'!$AG$2)</f>
        <v>0.72675250549536208</v>
      </c>
      <c r="N99" s="1">
        <f ca="1">N39+NORMINV(RAND(),0,'Total-Smoothed'!$AG$2)</f>
        <v>7.735725202754383E-2</v>
      </c>
      <c r="O99" s="1">
        <f ca="1">O39+NORMINV(RAND(),0,'Total-Smoothed'!$AG$2)</f>
        <v>8.0601846810078731E-2</v>
      </c>
      <c r="P99" s="1">
        <f ca="1">P39+NORMINV(RAND(),0,'Total-Smoothed'!$AG$2)</f>
        <v>0.18411912759408139</v>
      </c>
      <c r="Q99" s="1">
        <f ca="1">Q39+NORMINV(RAND(),0,'Total-Smoothed'!$AG$2)</f>
        <v>0.9422337195760605</v>
      </c>
      <c r="R99" s="1">
        <f ca="1">R39+NORMINV(RAND(),0,'Total-Smoothed'!$AG$2)</f>
        <v>5.2320024796235064E-2</v>
      </c>
      <c r="S99" s="1">
        <f ca="1">S39+NORMINV(RAND(),0,'Total-Smoothed'!$AG$2)</f>
        <v>-5.2277459777817115E-2</v>
      </c>
      <c r="T99" s="1">
        <f ca="1">T39+NORMINV(RAND(),0,'Total-Smoothed'!$AG$2)</f>
        <v>0.12079304000558468</v>
      </c>
      <c r="U99" s="1">
        <f ca="1">U39+NORMINV(RAND(),0,'Total-Smoothed'!$AG$2)</f>
        <v>0.86575025615469958</v>
      </c>
      <c r="V99" s="1">
        <f ca="1">V39+NORMINV(RAND(),0,'Total-Smoothed'!$AG$2)</f>
        <v>-0.11588469962395959</v>
      </c>
      <c r="W99" s="1">
        <f ca="1">W39+NORMINV(RAND(),0,'Total-Smoothed'!$AG$2)</f>
        <v>0.14495377605074286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-0.1111102152705543</v>
      </c>
      <c r="E100" s="1">
        <f ca="1">E40+NORMINV(RAND(),0,'Total-Smoothed'!$AG$2)</f>
        <v>1.4755243878165125E-2</v>
      </c>
      <c r="F100" s="1">
        <f ca="1">F40+NORMINV(RAND(),0,'Total-Smoothed'!$AG$2)</f>
        <v>1.0880174062512167</v>
      </c>
      <c r="G100" s="1">
        <f ca="1">G40+NORMINV(RAND(),0,'Total-Smoothed'!$AG$2)</f>
        <v>0.12714345851747247</v>
      </c>
      <c r="H100" s="1">
        <f ca="1">H40+NORMINV(RAND(),0,'Total-Smoothed'!$AG$2)</f>
        <v>6.1359549752729302E-2</v>
      </c>
      <c r="I100" s="1">
        <f ca="1">I40+NORMINV(RAND(),0,'Total-Smoothed'!$AG$2)</f>
        <v>0.75186260479318934</v>
      </c>
      <c r="J100" s="1">
        <f ca="1">J40+NORMINV(RAND(),0,'Total-Smoothed'!$AG$2)</f>
        <v>9.9106759472055522E-2</v>
      </c>
      <c r="K100" s="1">
        <f ca="1">K40+NORMINV(RAND(),0,'Total-Smoothed'!$AG$2)</f>
        <v>-9.4736642508216673E-2</v>
      </c>
      <c r="L100" s="1">
        <f ca="1">L40+NORMINV(RAND(),0,'Total-Smoothed'!$AG$2)</f>
        <v>-2.7408930084379248E-2</v>
      </c>
      <c r="M100" s="1">
        <f ca="1">M40+NORMINV(RAND(),0,'Total-Smoothed'!$AG$2)</f>
        <v>1.2128230410867233</v>
      </c>
      <c r="N100" s="1">
        <f ca="1">N40+NORMINV(RAND(),0,'Total-Smoothed'!$AG$2)</f>
        <v>-8.5141639839871955E-2</v>
      </c>
      <c r="O100" s="1">
        <f ca="1">O40+NORMINV(RAND(),0,'Total-Smoothed'!$AG$2)</f>
        <v>0.62290878656763693</v>
      </c>
      <c r="P100" s="1">
        <f ca="1">P40+NORMINV(RAND(),0,'Total-Smoothed'!$AG$2)</f>
        <v>3.1070455646322367E-2</v>
      </c>
      <c r="Q100" s="1">
        <f ca="1">Q40+NORMINV(RAND(),0,'Total-Smoothed'!$AG$2)</f>
        <v>1.0264925728679186</v>
      </c>
      <c r="R100" s="1">
        <f ca="1">R40+NORMINV(RAND(),0,'Total-Smoothed'!$AG$2)</f>
        <v>0.1122473489577301</v>
      </c>
      <c r="S100" s="1">
        <f ca="1">S40+NORMINV(RAND(),0,'Total-Smoothed'!$AG$2)</f>
        <v>0.85990023284398476</v>
      </c>
      <c r="T100" s="1">
        <f ca="1">T40+NORMINV(RAND(),0,'Total-Smoothed'!$AG$2)</f>
        <v>0.10135969371113081</v>
      </c>
      <c r="U100" s="1">
        <f ca="1">U40+NORMINV(RAND(),0,'Total-Smoothed'!$AG$2)</f>
        <v>-7.3591499458630638E-2</v>
      </c>
      <c r="V100" s="1">
        <f ca="1">V40+NORMINV(RAND(),0,'Total-Smoothed'!$AG$2)</f>
        <v>0.1360993545638971</v>
      </c>
      <c r="W100" s="1">
        <f ca="1">W40+NORMINV(RAND(),0,'Total-Smoothed'!$AG$2)</f>
        <v>-0.10856644224547132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-1.9098660471645313E-2</v>
      </c>
      <c r="E101" s="1">
        <f ca="1">E41+NORMINV(RAND(),0,'Total-Smoothed'!$AG$2)</f>
        <v>8.1475643623130055E-3</v>
      </c>
      <c r="F101" s="1">
        <f ca="1">F41+NORMINV(RAND(),0,'Total-Smoothed'!$AG$2)</f>
        <v>0.99341235929250138</v>
      </c>
      <c r="G101" s="1">
        <f ca="1">G41+NORMINV(RAND(),0,'Total-Smoothed'!$AG$2)</f>
        <v>-8.6065683804872721E-3</v>
      </c>
      <c r="H101" s="1">
        <f ca="1">H41+NORMINV(RAND(),0,'Total-Smoothed'!$AG$2)</f>
        <v>2.1934932390642686E-2</v>
      </c>
      <c r="I101" s="1">
        <f ca="1">I41+NORMINV(RAND(),0,'Total-Smoothed'!$AG$2)</f>
        <v>5.1725022919874547E-2</v>
      </c>
      <c r="J101" s="1">
        <f ca="1">J41+NORMINV(RAND(),0,'Total-Smoothed'!$AG$2)</f>
        <v>-2.5873300125645336E-2</v>
      </c>
      <c r="K101" s="1">
        <f ca="1">K41+NORMINV(RAND(),0,'Total-Smoothed'!$AG$2)</f>
        <v>-7.9964851634143908E-2</v>
      </c>
      <c r="L101" s="1">
        <f ca="1">L41+NORMINV(RAND(),0,'Total-Smoothed'!$AG$2)</f>
        <v>8.3621798492867383E-2</v>
      </c>
      <c r="M101" s="1">
        <f ca="1">M41+NORMINV(RAND(),0,'Total-Smoothed'!$AG$2)</f>
        <v>1.0358276266647368</v>
      </c>
      <c r="N101" s="1">
        <f ca="1">N41+NORMINV(RAND(),0,'Total-Smoothed'!$AG$2)</f>
        <v>-0.11375680600089209</v>
      </c>
      <c r="O101" s="1">
        <f ca="1">O41+NORMINV(RAND(),0,'Total-Smoothed'!$AG$2)</f>
        <v>3.0019962822671963E-2</v>
      </c>
      <c r="P101" s="1">
        <f ca="1">P41+NORMINV(RAND(),0,'Total-Smoothed'!$AG$2)</f>
        <v>0.17379587283290984</v>
      </c>
      <c r="Q101" s="1">
        <f ca="1">Q41+NORMINV(RAND(),0,'Total-Smoothed'!$AG$2)</f>
        <v>0.45938770953610997</v>
      </c>
      <c r="R101" s="1">
        <f ca="1">R41+NORMINV(RAND(),0,'Total-Smoothed'!$AG$2)</f>
        <v>2.9621775463286915E-2</v>
      </c>
      <c r="S101" s="1">
        <f ca="1">S41+NORMINV(RAND(),0,'Total-Smoothed'!$AG$2)</f>
        <v>-7.7812803568032163E-2</v>
      </c>
      <c r="T101" s="1">
        <f ca="1">T41+NORMINV(RAND(),0,'Total-Smoothed'!$AG$2)</f>
        <v>0.23841720787378667</v>
      </c>
      <c r="U101" s="1">
        <f ca="1">U41+NORMINV(RAND(),0,'Total-Smoothed'!$AG$2)</f>
        <v>-8.2933793652558541E-2</v>
      </c>
      <c r="V101" s="1">
        <f ca="1">V41+NORMINV(RAND(),0,'Total-Smoothed'!$AG$2)</f>
        <v>0.83259518930778653</v>
      </c>
      <c r="W101" s="1">
        <f ca="1">W41+NORMINV(RAND(),0,'Total-Smoothed'!$AG$2)</f>
        <v>4.0858195389439717E-2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-8.8580443835787559E-2</v>
      </c>
      <c r="E102" s="1">
        <f ca="1">E42+NORMINV(RAND(),0,'Total-Smoothed'!$AG$2)</f>
        <v>9.0176028996152541E-2</v>
      </c>
      <c r="F102" s="1">
        <f ca="1">F42+NORMINV(RAND(),0,'Total-Smoothed'!$AG$2)</f>
        <v>0.82655641993017404</v>
      </c>
      <c r="G102" s="1">
        <f ca="1">G42+NORMINV(RAND(),0,'Total-Smoothed'!$AG$2)</f>
        <v>-0.1191540497493941</v>
      </c>
      <c r="H102" s="1">
        <f ca="1">H42+NORMINV(RAND(),0,'Total-Smoothed'!$AG$2)</f>
        <v>5.0993073538130179E-2</v>
      </c>
      <c r="I102" s="1">
        <f ca="1">I42+NORMINV(RAND(),0,'Total-Smoothed'!$AG$2)</f>
        <v>-1.5745358864128853E-2</v>
      </c>
      <c r="J102" s="1">
        <f ca="1">J42+NORMINV(RAND(),0,'Total-Smoothed'!$AG$2)</f>
        <v>0.59583095940741149</v>
      </c>
      <c r="K102" s="1">
        <f ca="1">K42+NORMINV(RAND(),0,'Total-Smoothed'!$AG$2)</f>
        <v>-2.8449956998917732E-2</v>
      </c>
      <c r="L102" s="1">
        <f ca="1">L42+NORMINV(RAND(),0,'Total-Smoothed'!$AG$2)</f>
        <v>-8.2550881791996752E-2</v>
      </c>
      <c r="M102" s="1">
        <f ca="1">M42+NORMINV(RAND(),0,'Total-Smoothed'!$AG$2)</f>
        <v>1.0995263799622252</v>
      </c>
      <c r="N102" s="1">
        <f ca="1">N42+NORMINV(RAND(),0,'Total-Smoothed'!$AG$2)</f>
        <v>0.12252216756809943</v>
      </c>
      <c r="O102" s="1">
        <f ca="1">O42+NORMINV(RAND(),0,'Total-Smoothed'!$AG$2)</f>
        <v>-7.4382063658868056E-2</v>
      </c>
      <c r="P102" s="1">
        <f ca="1">P42+NORMINV(RAND(),0,'Total-Smoothed'!$AG$2)</f>
        <v>0.97016898073231583</v>
      </c>
      <c r="Q102" s="1">
        <f ca="1">Q42+NORMINV(RAND(),0,'Total-Smoothed'!$AG$2)</f>
        <v>0.49539955439167044</v>
      </c>
      <c r="R102" s="1">
        <f ca="1">R42+NORMINV(RAND(),0,'Total-Smoothed'!$AG$2)</f>
        <v>0.17317072904224204</v>
      </c>
      <c r="S102" s="1">
        <f ca="1">S42+NORMINV(RAND(),0,'Total-Smoothed'!$AG$2)</f>
        <v>7.677009893326607E-2</v>
      </c>
      <c r="T102" s="1">
        <f ca="1">T42+NORMINV(RAND(),0,'Total-Smoothed'!$AG$2)</f>
        <v>6.1859426186896875E-2</v>
      </c>
      <c r="U102" s="1">
        <f ca="1">U42+NORMINV(RAND(),0,'Total-Smoothed'!$AG$2)</f>
        <v>-1.5705311216230894E-2</v>
      </c>
      <c r="V102" s="1">
        <f ca="1">V42+NORMINV(RAND(),0,'Total-Smoothed'!$AG$2)</f>
        <v>0.23467204219210877</v>
      </c>
      <c r="W102" s="1">
        <f ca="1">W42+NORMINV(RAND(),0,'Total-Smoothed'!$AG$2)</f>
        <v>-0.29476187273893251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-8.743205842292491E-2</v>
      </c>
      <c r="E103" s="1">
        <f ca="1">E43+NORMINV(RAND(),0,'Total-Smoothed'!$AG$2)</f>
        <v>-4.3902742079237778E-2</v>
      </c>
      <c r="F103" s="1">
        <f ca="1">F43+NORMINV(RAND(),0,'Total-Smoothed'!$AG$2)</f>
        <v>0.80025920440827603</v>
      </c>
      <c r="G103" s="1">
        <f ca="1">G43+NORMINV(RAND(),0,'Total-Smoothed'!$AG$2)</f>
        <v>-7.3654356803733098E-3</v>
      </c>
      <c r="H103" s="1">
        <f ca="1">H43+NORMINV(RAND(),0,'Total-Smoothed'!$AG$2)</f>
        <v>-3.0573716226992322E-2</v>
      </c>
      <c r="I103" s="1">
        <f ca="1">I43+NORMINV(RAND(),0,'Total-Smoothed'!$AG$2)</f>
        <v>-1.0825463129711168E-2</v>
      </c>
      <c r="J103" s="1">
        <f ca="1">J43+NORMINV(RAND(),0,'Total-Smoothed'!$AG$2)</f>
        <v>0.10090732898754572</v>
      </c>
      <c r="K103" s="1">
        <f ca="1">K43+NORMINV(RAND(),0,'Total-Smoothed'!$AG$2)</f>
        <v>-7.4741727666212579E-2</v>
      </c>
      <c r="L103" s="1">
        <f ca="1">L43+NORMINV(RAND(),0,'Total-Smoothed'!$AG$2)</f>
        <v>6.8447828270957148E-2</v>
      </c>
      <c r="M103" s="1">
        <f ca="1">M43+NORMINV(RAND(),0,'Total-Smoothed'!$AG$2)</f>
        <v>-0.12156432791818549</v>
      </c>
      <c r="N103" s="1">
        <f ca="1">N43+NORMINV(RAND(),0,'Total-Smoothed'!$AG$2)</f>
        <v>7.8614550171105468E-2</v>
      </c>
      <c r="O103" s="1">
        <f ca="1">O43+NORMINV(RAND(),0,'Total-Smoothed'!$AG$2)</f>
        <v>0.87826150355102228</v>
      </c>
      <c r="P103" s="1">
        <f ca="1">P43+NORMINV(RAND(),0,'Total-Smoothed'!$AG$2)</f>
        <v>0.36578205911480427</v>
      </c>
      <c r="Q103" s="1">
        <f ca="1">Q43+NORMINV(RAND(),0,'Total-Smoothed'!$AG$2)</f>
        <v>0.19228905386264888</v>
      </c>
      <c r="R103" s="1">
        <f ca="1">R43+NORMINV(RAND(),0,'Total-Smoothed'!$AG$2)</f>
        <v>-4.0403403251602132E-2</v>
      </c>
      <c r="S103" s="1">
        <f ca="1">S43+NORMINV(RAND(),0,'Total-Smoothed'!$AG$2)</f>
        <v>0.54918507333703126</v>
      </c>
      <c r="T103" s="1">
        <f ca="1">T43+NORMINV(RAND(),0,'Total-Smoothed'!$AG$2)</f>
        <v>-3.9173252520614002E-2</v>
      </c>
      <c r="U103" s="1">
        <f ca="1">U43+NORMINV(RAND(),0,'Total-Smoothed'!$AG$2)</f>
        <v>0.14212456353652822</v>
      </c>
      <c r="V103" s="1">
        <f ca="1">V43+NORMINV(RAND(),0,'Total-Smoothed'!$AG$2)</f>
        <v>0.89641186458901934</v>
      </c>
      <c r="W103" s="1">
        <f ca="1">W43+NORMINV(RAND(),0,'Total-Smoothed'!$AG$2)</f>
        <v>-0.19965969106012349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-1.4451592695752741E-2</v>
      </c>
      <c r="E104" s="1">
        <f ca="1">E44+NORMINV(RAND(),0,'Total-Smoothed'!$AG$2)</f>
        <v>-0.15235402810295862</v>
      </c>
      <c r="F104" s="1">
        <f ca="1">F44+NORMINV(RAND(),0,'Total-Smoothed'!$AG$2)</f>
        <v>0.88451368606376157</v>
      </c>
      <c r="G104" s="1">
        <f ca="1">G44+NORMINV(RAND(),0,'Total-Smoothed'!$AG$2)</f>
        <v>0.1545030175135205</v>
      </c>
      <c r="H104" s="1">
        <f ca="1">H44+NORMINV(RAND(),0,'Total-Smoothed'!$AG$2)</f>
        <v>-0.19611196233810813</v>
      </c>
      <c r="I104" s="1">
        <f ca="1">I44+NORMINV(RAND(),0,'Total-Smoothed'!$AG$2)</f>
        <v>7.6438059661083191E-2</v>
      </c>
      <c r="J104" s="1">
        <f ca="1">J44+NORMINV(RAND(),0,'Total-Smoothed'!$AG$2)</f>
        <v>9.9759924231447819E-2</v>
      </c>
      <c r="K104" s="1">
        <f ca="1">K44+NORMINV(RAND(),0,'Total-Smoothed'!$AG$2)</f>
        <v>-0.17147019849826509</v>
      </c>
      <c r="L104" s="1">
        <f ca="1">L44+NORMINV(RAND(),0,'Total-Smoothed'!$AG$2)</f>
        <v>0.25159775758650127</v>
      </c>
      <c r="M104" s="1">
        <f ca="1">M44+NORMINV(RAND(),0,'Total-Smoothed'!$AG$2)</f>
        <v>-0.1146752717947251</v>
      </c>
      <c r="N104" s="1">
        <f ca="1">N44+NORMINV(RAND(),0,'Total-Smoothed'!$AG$2)</f>
        <v>-0.15523613924858196</v>
      </c>
      <c r="O104" s="1">
        <f ca="1">O44+NORMINV(RAND(),0,'Total-Smoothed'!$AG$2)</f>
        <v>0.81032679129114982</v>
      </c>
      <c r="P104" s="1">
        <f ca="1">P44+NORMINV(RAND(),0,'Total-Smoothed'!$AG$2)</f>
        <v>-0.20901340206308006</v>
      </c>
      <c r="Q104" s="1">
        <f ca="1">Q44+NORMINV(RAND(),0,'Total-Smoothed'!$AG$2)</f>
        <v>1.0712338806276878</v>
      </c>
      <c r="R104" s="1">
        <f ca="1">R44+NORMINV(RAND(),0,'Total-Smoothed'!$AG$2)</f>
        <v>-5.5026313116912716E-2</v>
      </c>
      <c r="S104" s="1">
        <f ca="1">S44+NORMINV(RAND(),0,'Total-Smoothed'!$AG$2)</f>
        <v>1.0150134524797161</v>
      </c>
      <c r="T104" s="1">
        <f ca="1">T44+NORMINV(RAND(),0,'Total-Smoothed'!$AG$2)</f>
        <v>8.6410954090321679E-2</v>
      </c>
      <c r="U104" s="1">
        <f ca="1">U44+NORMINV(RAND(),0,'Total-Smoothed'!$AG$2)</f>
        <v>1.4963269621235301E-2</v>
      </c>
      <c r="V104" s="1">
        <f ca="1">V44+NORMINV(RAND(),0,'Total-Smoothed'!$AG$2)</f>
        <v>0.12533461579989935</v>
      </c>
      <c r="W104" s="1">
        <f ca="1">W44+NORMINV(RAND(),0,'Total-Smoothed'!$AG$2)</f>
        <v>6.2133897623795502E-2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-0.17702707579929036</v>
      </c>
      <c r="E105" s="1">
        <f ca="1">E45+NORMINV(RAND(),0,'Total-Smoothed'!$AG$2)</f>
        <v>0.15859968474548067</v>
      </c>
      <c r="F105" s="1">
        <f ca="1">F45+NORMINV(RAND(),0,'Total-Smoothed'!$AG$2)</f>
        <v>0.87594560138118172</v>
      </c>
      <c r="G105" s="1">
        <f ca="1">G45+NORMINV(RAND(),0,'Total-Smoothed'!$AG$2)</f>
        <v>-2.899205668086647E-2</v>
      </c>
      <c r="H105" s="1">
        <f ca="1">H45+NORMINV(RAND(),0,'Total-Smoothed'!$AG$2)</f>
        <v>9.6412842216809444E-3</v>
      </c>
      <c r="I105" s="1">
        <f ca="1">I45+NORMINV(RAND(),0,'Total-Smoothed'!$AG$2)</f>
        <v>2.0153571057792731E-2</v>
      </c>
      <c r="J105" s="1">
        <f ca="1">J45+NORMINV(RAND(),0,'Total-Smoothed'!$AG$2)</f>
        <v>-4.7022572563513707E-2</v>
      </c>
      <c r="K105" s="1">
        <f ca="1">K45+NORMINV(RAND(),0,'Total-Smoothed'!$AG$2)</f>
        <v>2.4064470071180778E-2</v>
      </c>
      <c r="L105" s="1">
        <f ca="1">L45+NORMINV(RAND(),0,'Total-Smoothed'!$AG$2)</f>
        <v>0.13195495631152496</v>
      </c>
      <c r="M105" s="1">
        <f ca="1">M45+NORMINV(RAND(),0,'Total-Smoothed'!$AG$2)</f>
        <v>0.96088790620727116</v>
      </c>
      <c r="N105" s="1">
        <f ca="1">N45+NORMINV(RAND(),0,'Total-Smoothed'!$AG$2)</f>
        <v>-7.4033187656043387E-2</v>
      </c>
      <c r="O105" s="1">
        <f ca="1">O45+NORMINV(RAND(),0,'Total-Smoothed'!$AG$2)</f>
        <v>0.86242302210162824</v>
      </c>
      <c r="P105" s="1">
        <f ca="1">P45+NORMINV(RAND(),0,'Total-Smoothed'!$AG$2)</f>
        <v>-9.9813854819594695E-3</v>
      </c>
      <c r="Q105" s="1">
        <f ca="1">Q45+NORMINV(RAND(),0,'Total-Smoothed'!$AG$2)</f>
        <v>0.37034054413473538</v>
      </c>
      <c r="R105" s="1">
        <f ca="1">R45+NORMINV(RAND(),0,'Total-Smoothed'!$AG$2)</f>
        <v>8.3148959083655299E-2</v>
      </c>
      <c r="S105" s="1">
        <f ca="1">S45+NORMINV(RAND(),0,'Total-Smoothed'!$AG$2)</f>
        <v>0.33551809005076694</v>
      </c>
      <c r="T105" s="1">
        <f ca="1">T45+NORMINV(RAND(),0,'Total-Smoothed'!$AG$2)</f>
        <v>-9.4706499365654007E-2</v>
      </c>
      <c r="U105" s="1">
        <f ca="1">U45+NORMINV(RAND(),0,'Total-Smoothed'!$AG$2)</f>
        <v>5.3668381625317112E-2</v>
      </c>
      <c r="V105" s="1">
        <f ca="1">V45+NORMINV(RAND(),0,'Total-Smoothed'!$AG$2)</f>
        <v>0.23762933523174917</v>
      </c>
      <c r="W105" s="1">
        <f ca="1">W45+NORMINV(RAND(),0,'Total-Smoothed'!$AG$2)</f>
        <v>-0.16383553898968875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2.5140903886912138E-3</v>
      </c>
      <c r="E106" s="1">
        <f ca="1">E46+NORMINV(RAND(),0,'Total-Smoothed'!$AG$2)</f>
        <v>1.3719162374162548E-2</v>
      </c>
      <c r="F106" s="1">
        <f ca="1">F46+NORMINV(RAND(),0,'Total-Smoothed'!$AG$2)</f>
        <v>0.66803380381664801</v>
      </c>
      <c r="G106" s="1">
        <f ca="1">G46+NORMINV(RAND(),0,'Total-Smoothed'!$AG$2)</f>
        <v>-2.0306227458370549E-2</v>
      </c>
      <c r="H106" s="1">
        <f ca="1">H46+NORMINV(RAND(),0,'Total-Smoothed'!$AG$2)</f>
        <v>1.7936563215237115E-3</v>
      </c>
      <c r="I106" s="1">
        <f ca="1">I46+NORMINV(RAND(),0,'Total-Smoothed'!$AG$2)</f>
        <v>3.4827761893693701E-2</v>
      </c>
      <c r="J106" s="1">
        <f ca="1">J46+NORMINV(RAND(),0,'Total-Smoothed'!$AG$2)</f>
        <v>-0.14523434928705078</v>
      </c>
      <c r="K106" s="1">
        <f ca="1">K46+NORMINV(RAND(),0,'Total-Smoothed'!$AG$2)</f>
        <v>0.15958742787510427</v>
      </c>
      <c r="L106" s="1">
        <f ca="1">L46+NORMINV(RAND(),0,'Total-Smoothed'!$AG$2)</f>
        <v>0.13424794490043987</v>
      </c>
      <c r="M106" s="1">
        <f ca="1">M46+NORMINV(RAND(),0,'Total-Smoothed'!$AG$2)</f>
        <v>-0.16574540984078964</v>
      </c>
      <c r="N106" s="1">
        <f ca="1">N46+NORMINV(RAND(),0,'Total-Smoothed'!$AG$2)</f>
        <v>0.18605269587490289</v>
      </c>
      <c r="O106" s="1">
        <f ca="1">O46+NORMINV(RAND(),0,'Total-Smoothed'!$AG$2)</f>
        <v>0.39225745732316486</v>
      </c>
      <c r="P106" s="1">
        <f ca="1">P46+NORMINV(RAND(),0,'Total-Smoothed'!$AG$2)</f>
        <v>0.2196793849109239</v>
      </c>
      <c r="Q106" s="1">
        <f ca="1">Q46+NORMINV(RAND(),0,'Total-Smoothed'!$AG$2)</f>
        <v>0.95411649515682984</v>
      </c>
      <c r="R106" s="1">
        <f ca="1">R46+NORMINV(RAND(),0,'Total-Smoothed'!$AG$2)</f>
        <v>4.1032444362938542E-3</v>
      </c>
      <c r="S106" s="1">
        <f ca="1">S46+NORMINV(RAND(),0,'Total-Smoothed'!$AG$2)</f>
        <v>0.93756215496864248</v>
      </c>
      <c r="T106" s="1">
        <f ca="1">T46+NORMINV(RAND(),0,'Total-Smoothed'!$AG$2)</f>
        <v>-3.5567818685350923E-2</v>
      </c>
      <c r="U106" s="1">
        <f ca="1">U46+NORMINV(RAND(),0,'Total-Smoothed'!$AG$2)</f>
        <v>1.3678892147023888E-2</v>
      </c>
      <c r="V106" s="1">
        <f ca="1">V46+NORMINV(RAND(),0,'Total-Smoothed'!$AG$2)</f>
        <v>0.16801722004288341</v>
      </c>
      <c r="W106" s="1">
        <f ca="1">W46+NORMINV(RAND(),0,'Total-Smoothed'!$AG$2)</f>
        <v>-3.2507046617399192E-2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0.20379786800972644</v>
      </c>
      <c r="E107" s="1">
        <f ca="1">E47+NORMINV(RAND(),0,'Total-Smoothed'!$AG$2)</f>
        <v>-7.5472896979829798E-2</v>
      </c>
      <c r="F107" s="1">
        <f ca="1">F47+NORMINV(RAND(),0,'Total-Smoothed'!$AG$2)</f>
        <v>-4.2781602771687646E-2</v>
      </c>
      <c r="G107" s="1">
        <f ca="1">G47+NORMINV(RAND(),0,'Total-Smoothed'!$AG$2)</f>
        <v>-9.4510694448672244E-2</v>
      </c>
      <c r="H107" s="1">
        <f ca="1">H47+NORMINV(RAND(),0,'Total-Smoothed'!$AG$2)</f>
        <v>-6.1971947460699117E-2</v>
      </c>
      <c r="I107" s="1">
        <f ca="1">I47+NORMINV(RAND(),0,'Total-Smoothed'!$AG$2)</f>
        <v>0.93383140138418941</v>
      </c>
      <c r="J107" s="1">
        <f ca="1">J47+NORMINV(RAND(),0,'Total-Smoothed'!$AG$2)</f>
        <v>1.6014080397587921E-3</v>
      </c>
      <c r="K107" s="1">
        <f ca="1">K47+NORMINV(RAND(),0,'Total-Smoothed'!$AG$2)</f>
        <v>-5.8500680794210363E-2</v>
      </c>
      <c r="L107" s="1">
        <f ca="1">L47+NORMINV(RAND(),0,'Total-Smoothed'!$AG$2)</f>
        <v>-9.3744496513145648E-2</v>
      </c>
      <c r="M107" s="1">
        <f ca="1">M47+NORMINV(RAND(),0,'Total-Smoothed'!$AG$2)</f>
        <v>0.26891294778151825</v>
      </c>
      <c r="N107" s="1">
        <f ca="1">N47+NORMINV(RAND(),0,'Total-Smoothed'!$AG$2)</f>
        <v>-5.1485419570484803E-2</v>
      </c>
      <c r="O107" s="1">
        <f ca="1">O47+NORMINV(RAND(),0,'Total-Smoothed'!$AG$2)</f>
        <v>1.1716470883578056</v>
      </c>
      <c r="P107" s="1">
        <f ca="1">P47+NORMINV(RAND(),0,'Total-Smoothed'!$AG$2)</f>
        <v>0.44691349086573545</v>
      </c>
      <c r="Q107" s="1">
        <f ca="1">Q47+NORMINV(RAND(),0,'Total-Smoothed'!$AG$2)</f>
        <v>0.70626587474018576</v>
      </c>
      <c r="R107" s="1">
        <f ca="1">R47+NORMINV(RAND(),0,'Total-Smoothed'!$AG$2)</f>
        <v>6.6427476409698736E-3</v>
      </c>
      <c r="S107" s="1">
        <f ca="1">S47+NORMINV(RAND(),0,'Total-Smoothed'!$AG$2)</f>
        <v>0.89036010319106662</v>
      </c>
      <c r="T107" s="1">
        <f ca="1">T47+NORMINV(RAND(),0,'Total-Smoothed'!$AG$2)</f>
        <v>0.18592772450032866</v>
      </c>
      <c r="U107" s="1">
        <f ca="1">U47+NORMINV(RAND(),0,'Total-Smoothed'!$AG$2)</f>
        <v>0.98185427103964118</v>
      </c>
      <c r="V107" s="1">
        <f ca="1">V47+NORMINV(RAND(),0,'Total-Smoothed'!$AG$2)</f>
        <v>7.0567431005183701E-2</v>
      </c>
      <c r="W107" s="1">
        <f ca="1">W47+NORMINV(RAND(),0,'Total-Smoothed'!$AG$2)</f>
        <v>2.5437487578079135E-2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-0.10625342912297761</v>
      </c>
      <c r="E108" s="1">
        <f ca="1">E48+NORMINV(RAND(),0,'Total-Smoothed'!$AG$2)</f>
        <v>7.3984281598902121E-2</v>
      </c>
      <c r="F108" s="1">
        <f ca="1">F48+NORMINV(RAND(),0,'Total-Smoothed'!$AG$2)</f>
        <v>0.32439919003705292</v>
      </c>
      <c r="G108" s="1">
        <f ca="1">G48+NORMINV(RAND(),0,'Total-Smoothed'!$AG$2)</f>
        <v>4.2020183052759043E-2</v>
      </c>
      <c r="H108" s="1">
        <f ca="1">H48+NORMINV(RAND(),0,'Total-Smoothed'!$AG$2)</f>
        <v>0.11098890175805752</v>
      </c>
      <c r="I108" s="1">
        <f ca="1">I48+NORMINV(RAND(),0,'Total-Smoothed'!$AG$2)</f>
        <v>4.4408733462208763E-2</v>
      </c>
      <c r="J108" s="1">
        <f ca="1">J48+NORMINV(RAND(),0,'Total-Smoothed'!$AG$2)</f>
        <v>-8.5957251536953314E-2</v>
      </c>
      <c r="K108" s="1">
        <f ca="1">K48+NORMINV(RAND(),0,'Total-Smoothed'!$AG$2)</f>
        <v>-2.5542444307439863E-2</v>
      </c>
      <c r="L108" s="1">
        <f ca="1">L48+NORMINV(RAND(),0,'Total-Smoothed'!$AG$2)</f>
        <v>2.2129665031776186E-2</v>
      </c>
      <c r="M108" s="1">
        <f ca="1">M48+NORMINV(RAND(),0,'Total-Smoothed'!$AG$2)</f>
        <v>0.78544630547443617</v>
      </c>
      <c r="N108" s="1">
        <f ca="1">N48+NORMINV(RAND(),0,'Total-Smoothed'!$AG$2)</f>
        <v>-2.2208695904897071E-2</v>
      </c>
      <c r="O108" s="1">
        <f ca="1">O48+NORMINV(RAND(),0,'Total-Smoothed'!$AG$2)</f>
        <v>0.17849045377464517</v>
      </c>
      <c r="P108" s="1">
        <f ca="1">P48+NORMINV(RAND(),0,'Total-Smoothed'!$AG$2)</f>
        <v>-0.10311771871065864</v>
      </c>
      <c r="Q108" s="1">
        <f ca="1">Q48+NORMINV(RAND(),0,'Total-Smoothed'!$AG$2)</f>
        <v>0.8932818347334206</v>
      </c>
      <c r="R108" s="1">
        <f ca="1">R48+NORMINV(RAND(),0,'Total-Smoothed'!$AG$2)</f>
        <v>-1.3158761881304916E-2</v>
      </c>
      <c r="S108" s="1">
        <f ca="1">S48+NORMINV(RAND(),0,'Total-Smoothed'!$AG$2)</f>
        <v>0.40746474290738149</v>
      </c>
      <c r="T108" s="1">
        <f ca="1">T48+NORMINV(RAND(),0,'Total-Smoothed'!$AG$2)</f>
        <v>1.4108797464227434E-3</v>
      </c>
      <c r="U108" s="1">
        <f ca="1">U48+NORMINV(RAND(),0,'Total-Smoothed'!$AG$2)</f>
        <v>-6.0038975331785857E-2</v>
      </c>
      <c r="V108" s="1">
        <f ca="1">V48+NORMINV(RAND(),0,'Total-Smoothed'!$AG$2)</f>
        <v>0.55098990542915716</v>
      </c>
      <c r="W108" s="1">
        <f ca="1">W48+NORMINV(RAND(),0,'Total-Smoothed'!$AG$2)</f>
        <v>-3.591727777777147E-2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-8.7655690995740568E-2</v>
      </c>
      <c r="E111" s="1">
        <f ca="1">(E61+0.6*(F61+D61)+0.15*G1)/(1+2*0.6+0.15)</f>
        <v>-4.3496347538139316E-2</v>
      </c>
      <c r="F111" s="1">
        <f ca="1">(F61+0.6*(G61+E61)+0.15*(D61+H61))/(1+2*0.6+2*0.15)</f>
        <v>3.5200562758535711E-2</v>
      </c>
      <c r="G111" s="1">
        <f t="shared" ref="G111:H126" ca="1" si="10">(G61+0.6*(H61+F61)+0.15*(E61+I61))/(1+2*0.6+2*0.15)</f>
        <v>2.9017485852028492E-2</v>
      </c>
      <c r="H111" s="1">
        <f ca="1">(H61+0.6*(I61+G61)+0.15*(F61+J61))/(1+2*0.6+2*0.15)</f>
        <v>-2.318001925073938E-2</v>
      </c>
      <c r="I111" s="1">
        <f t="shared" ref="I111:U126" ca="1" si="11">(I61+0.6*(J61+H61)+0.15*(G61+K61))/(1+2*0.6+2*0.15)</f>
        <v>-1.9802484956942923E-2</v>
      </c>
      <c r="J111" s="1">
        <f t="shared" ca="1" si="11"/>
        <v>4.4924082321475607E-2</v>
      </c>
      <c r="K111" s="1">
        <f t="shared" ca="1" si="11"/>
        <v>9.1052189179895285E-2</v>
      </c>
      <c r="L111" s="1">
        <f t="shared" ca="1" si="11"/>
        <v>8.159147869135866E-2</v>
      </c>
      <c r="M111" s="1">
        <f t="shared" ca="1" si="11"/>
        <v>3.1040091805229153E-2</v>
      </c>
      <c r="N111" s="1">
        <f t="shared" ca="1" si="11"/>
        <v>-4.1015076420704212E-2</v>
      </c>
      <c r="O111" s="1">
        <f t="shared" ca="1" si="11"/>
        <v>-8.322468188601706E-2</v>
      </c>
      <c r="P111" s="1">
        <f t="shared" ca="1" si="11"/>
        <v>-4.1467459303388944E-2</v>
      </c>
      <c r="Q111" s="1">
        <f t="shared" ca="1" si="11"/>
        <v>5.4126506921166693E-3</v>
      </c>
      <c r="R111" s="1">
        <f t="shared" ca="1" si="11"/>
        <v>2.5300578214682158E-2</v>
      </c>
      <c r="S111" s="1">
        <f t="shared" ca="1" si="11"/>
        <v>1.5399413217474114E-2</v>
      </c>
      <c r="T111" s="1">
        <f t="shared" ca="1" si="11"/>
        <v>6.2089433981997608E-2</v>
      </c>
      <c r="U111" s="1">
        <f t="shared" ca="1" si="11"/>
        <v>0.23288705058218423</v>
      </c>
      <c r="V111" s="1">
        <f ca="1">(V61+0.6*(W61+U61)+0.15*T1)/(1+2*0.6+0.15)</f>
        <v>0.40418230320663701</v>
      </c>
      <c r="W111" s="1">
        <f ca="1">(W61+0.6*(V61)+0.15*U61)/(1+0.6+0.15)</f>
        <v>0.30705011003283361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-9.0160094660510323E-2</v>
      </c>
      <c r="E112" s="1">
        <f t="shared" ref="E112:E158" ca="1" si="13">(E62+0.6*(F62+D62)+0.15*G2)/(1+2*0.6+0.15)</f>
        <v>-1.5570234137435395E-2</v>
      </c>
      <c r="F112" s="1">
        <f t="shared" ref="F112:U127" ca="1" si="14">(F62+0.6*(G62+E62)+0.15*(D62+H62))/(1+2*0.6+2*0.15)</f>
        <v>4.3899907941060703E-2</v>
      </c>
      <c r="G112" s="1">
        <f t="shared" ca="1" si="10"/>
        <v>3.7444860912394462E-2</v>
      </c>
      <c r="H112" s="1">
        <f t="shared" ca="1" si="10"/>
        <v>-1.5659112765767463E-2</v>
      </c>
      <c r="I112" s="1">
        <f t="shared" ca="1" si="11"/>
        <v>-6.0137448579933264E-2</v>
      </c>
      <c r="J112" s="1">
        <f t="shared" ca="1" si="11"/>
        <v>-2.4793871417332091E-2</v>
      </c>
      <c r="K112" s="1">
        <f t="shared" ca="1" si="11"/>
        <v>3.9869759693413206E-2</v>
      </c>
      <c r="L112" s="1">
        <f t="shared" ca="1" si="11"/>
        <v>5.7171031176178923E-2</v>
      </c>
      <c r="M112" s="1">
        <f t="shared" ca="1" si="11"/>
        <v>8.4007951341356132E-3</v>
      </c>
      <c r="N112" s="1">
        <f t="shared" ca="1" si="11"/>
        <v>-6.4844508464205253E-2</v>
      </c>
      <c r="O112" s="1">
        <f t="shared" ca="1" si="11"/>
        <v>-4.8916912667172407E-2</v>
      </c>
      <c r="P112" s="1">
        <f t="shared" ca="1" si="11"/>
        <v>5.1223287509618992E-3</v>
      </c>
      <c r="Q112" s="1">
        <f t="shared" ca="1" si="11"/>
        <v>3.2892857951096116E-2</v>
      </c>
      <c r="R112" s="1">
        <f t="shared" ca="1" si="11"/>
        <v>1.4073825254040075E-2</v>
      </c>
      <c r="S112" s="1">
        <f t="shared" ca="1" si="11"/>
        <v>-5.7579151908897308E-3</v>
      </c>
      <c r="T112" s="1">
        <f t="shared" ca="1" si="11"/>
        <v>4.4823097673730682E-2</v>
      </c>
      <c r="U112" s="1">
        <f t="shared" ca="1" si="11"/>
        <v>0.21820982258227756</v>
      </c>
      <c r="V112" s="1">
        <f t="shared" ref="V112:V158" ca="1" si="15">(V62+0.6*(W62+U62)+0.15*T2)/(1+2*0.6+0.15)</f>
        <v>0.40952443561384266</v>
      </c>
      <c r="W112" s="1">
        <f t="shared" ref="W112:W157" ca="1" si="16">(W62+0.6*(V62)+0.15*U62)/(1+0.6+0.15)</f>
        <v>0.32491301337094441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0.13232553768764005</v>
      </c>
      <c r="E113" s="1">
        <f t="shared" ca="1" si="13"/>
        <v>0.17338408084928042</v>
      </c>
      <c r="F113" s="1">
        <f t="shared" ca="1" si="14"/>
        <v>0.19189779940447227</v>
      </c>
      <c r="G113" s="1">
        <f t="shared" ca="1" si="10"/>
        <v>0.11397275445831437</v>
      </c>
      <c r="H113" s="1">
        <f t="shared" ca="1" si="10"/>
        <v>5.6150717676000036E-2</v>
      </c>
      <c r="I113" s="1">
        <f t="shared" ca="1" si="11"/>
        <v>3.3814826113237426E-2</v>
      </c>
      <c r="J113" s="1">
        <f t="shared" ca="1" si="11"/>
        <v>9.1421108861809777E-3</v>
      </c>
      <c r="K113" s="1">
        <f t="shared" ca="1" si="11"/>
        <v>1.3884599144049131E-2</v>
      </c>
      <c r="L113" s="1">
        <f t="shared" ca="1" si="11"/>
        <v>8.7019279678328967E-2</v>
      </c>
      <c r="M113" s="1">
        <f t="shared" ca="1" si="11"/>
        <v>0.13518218839161308</v>
      </c>
      <c r="N113" s="1">
        <f t="shared" ca="1" si="11"/>
        <v>0.10781281950614825</v>
      </c>
      <c r="O113" s="1">
        <f t="shared" ca="1" si="11"/>
        <v>7.1793632641548311E-2</v>
      </c>
      <c r="P113" s="1">
        <f t="shared" ca="1" si="11"/>
        <v>5.8170452522992577E-2</v>
      </c>
      <c r="Q113" s="1">
        <f t="shared" ca="1" si="11"/>
        <v>6.4733319814326909E-2</v>
      </c>
      <c r="R113" s="1">
        <f t="shared" ca="1" si="11"/>
        <v>6.3888878734072257E-2</v>
      </c>
      <c r="S113" s="1">
        <f t="shared" ca="1" si="11"/>
        <v>7.7226587729579965E-2</v>
      </c>
      <c r="T113" s="1">
        <f t="shared" ca="1" si="11"/>
        <v>0.12688475319438325</v>
      </c>
      <c r="U113" s="1">
        <f t="shared" ca="1" si="11"/>
        <v>0.25896858240683102</v>
      </c>
      <c r="V113" s="1">
        <f t="shared" ca="1" si="15"/>
        <v>0.39015456527846287</v>
      </c>
      <c r="W113" s="1">
        <f t="shared" ca="1" si="16"/>
        <v>0.3182507124398935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1.9073808098060838E-2</v>
      </c>
      <c r="E114" s="1">
        <f t="shared" ca="1" si="13"/>
        <v>6.3521771079017089E-2</v>
      </c>
      <c r="F114" s="1">
        <f t="shared" ca="1" si="14"/>
        <v>0.1151705963462453</v>
      </c>
      <c r="G114" s="1">
        <f t="shared" ca="1" si="10"/>
        <v>9.9552709390261646E-2</v>
      </c>
      <c r="H114" s="1">
        <f t="shared" ca="1" si="10"/>
        <v>4.1130601959157485E-2</v>
      </c>
      <c r="I114" s="1">
        <f t="shared" ca="1" si="11"/>
        <v>1.2119140039843551E-2</v>
      </c>
      <c r="J114" s="1">
        <f t="shared" ca="1" si="11"/>
        <v>8.4661030816768831E-3</v>
      </c>
      <c r="K114" s="1">
        <f t="shared" ca="1" si="11"/>
        <v>1.910320858100208E-2</v>
      </c>
      <c r="L114" s="1">
        <f t="shared" ca="1" si="11"/>
        <v>7.795030551497717E-2</v>
      </c>
      <c r="M114" s="1">
        <f t="shared" ca="1" si="11"/>
        <v>0.1169197367793994</v>
      </c>
      <c r="N114" s="1">
        <f t="shared" ca="1" si="11"/>
        <v>3.5976721382832803E-2</v>
      </c>
      <c r="O114" s="1">
        <f t="shared" ca="1" si="11"/>
        <v>6.9751142926527789E-3</v>
      </c>
      <c r="P114" s="1">
        <f t="shared" ca="1" si="11"/>
        <v>5.1977485368268558E-2</v>
      </c>
      <c r="Q114" s="1">
        <f t="shared" ca="1" si="11"/>
        <v>9.4777849368346906E-2</v>
      </c>
      <c r="R114" s="1">
        <f t="shared" ca="1" si="11"/>
        <v>6.0404753294316257E-2</v>
      </c>
      <c r="S114" s="1">
        <f t="shared" ca="1" si="11"/>
        <v>-3.276419614252428E-3</v>
      </c>
      <c r="T114" s="1">
        <f t="shared" ca="1" si="11"/>
        <v>5.9495326657991619E-3</v>
      </c>
      <c r="U114" s="1">
        <f t="shared" ca="1" si="11"/>
        <v>0.17473232548976989</v>
      </c>
      <c r="V114" s="1">
        <f t="shared" ca="1" si="15"/>
        <v>0.37137660033957859</v>
      </c>
      <c r="W114" s="1">
        <f t="shared" ca="1" si="16"/>
        <v>0.27423288210674163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-3.7768562299276186E-2</v>
      </c>
      <c r="E115" s="1">
        <f t="shared" ca="1" si="13"/>
        <v>-4.2861851764884841E-3</v>
      </c>
      <c r="F115" s="1">
        <f t="shared" ca="1" si="14"/>
        <v>3.053155302840522E-4</v>
      </c>
      <c r="G115" s="1">
        <f t="shared" ca="1" si="10"/>
        <v>7.9161115430613441E-3</v>
      </c>
      <c r="H115" s="1">
        <f t="shared" ca="1" si="10"/>
        <v>2.0011961259217996E-2</v>
      </c>
      <c r="I115" s="1">
        <f t="shared" ca="1" si="11"/>
        <v>2.1694194109287947E-2</v>
      </c>
      <c r="J115" s="1">
        <f t="shared" ca="1" si="11"/>
        <v>3.2098000025299098E-2</v>
      </c>
      <c r="K115" s="1">
        <f t="shared" ca="1" si="11"/>
        <v>4.8425197310397808E-2</v>
      </c>
      <c r="L115" s="1">
        <f t="shared" ca="1" si="11"/>
        <v>8.0011099130409796E-2</v>
      </c>
      <c r="M115" s="1">
        <f t="shared" ca="1" si="11"/>
        <v>1.4111494302835726E-2</v>
      </c>
      <c r="N115" s="1">
        <f t="shared" ca="1" si="11"/>
        <v>-9.1352952508571922E-2</v>
      </c>
      <c r="O115" s="1">
        <f t="shared" ca="1" si="11"/>
        <v>-0.11631979533765095</v>
      </c>
      <c r="P115" s="1">
        <f t="shared" ca="1" si="11"/>
        <v>-3.473332738117979E-2</v>
      </c>
      <c r="Q115" s="1">
        <f t="shared" ca="1" si="11"/>
        <v>6.2061543477170637E-3</v>
      </c>
      <c r="R115" s="1">
        <f t="shared" ca="1" si="11"/>
        <v>-4.0071558791789093E-2</v>
      </c>
      <c r="S115" s="1">
        <f t="shared" ca="1" si="11"/>
        <v>-9.5681251263550676E-2</v>
      </c>
      <c r="T115" s="1">
        <f t="shared" ca="1" si="11"/>
        <v>-4.8398464467451066E-2</v>
      </c>
      <c r="U115" s="1">
        <f t="shared" ca="1" si="11"/>
        <v>0.15911449966284338</v>
      </c>
      <c r="V115" s="1">
        <f t="shared" ca="1" si="15"/>
        <v>0.39876988925912554</v>
      </c>
      <c r="W115" s="1">
        <f t="shared" ca="1" si="16"/>
        <v>0.36301597014465187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4.499177923434685E-2</v>
      </c>
      <c r="E116" s="1">
        <f t="shared" ca="1" si="13"/>
        <v>9.1500613822535229E-2</v>
      </c>
      <c r="F116" s="1">
        <f t="shared" ca="1" si="14"/>
        <v>8.6514303008158489E-2</v>
      </c>
      <c r="G116" s="1">
        <f t="shared" ca="1" si="10"/>
        <v>4.6913516929929525E-2</v>
      </c>
      <c r="H116" s="1">
        <f t="shared" ca="1" si="10"/>
        <v>6.5260875548530783E-3</v>
      </c>
      <c r="I116" s="1">
        <f t="shared" ca="1" si="11"/>
        <v>-4.5934000695443941E-2</v>
      </c>
      <c r="J116" s="1">
        <f t="shared" ca="1" si="11"/>
        <v>-8.6917269041530104E-2</v>
      </c>
      <c r="K116" s="1">
        <f t="shared" ca="1" si="11"/>
        <v>-5.9000529491794698E-2</v>
      </c>
      <c r="L116" s="1">
        <f t="shared" ca="1" si="11"/>
        <v>-6.351206547240644E-2</v>
      </c>
      <c r="M116" s="1">
        <f t="shared" ca="1" si="11"/>
        <v>-0.10562324553894424</v>
      </c>
      <c r="N116" s="1">
        <f t="shared" ca="1" si="11"/>
        <v>-8.2983130182183604E-2</v>
      </c>
      <c r="O116" s="1">
        <f t="shared" ca="1" si="11"/>
        <v>-8.0953951993434272E-3</v>
      </c>
      <c r="P116" s="1">
        <f t="shared" ca="1" si="11"/>
        <v>0.10536887324292446</v>
      </c>
      <c r="Q116" s="1">
        <f t="shared" ca="1" si="11"/>
        <v>0.14091560885509247</v>
      </c>
      <c r="R116" s="1">
        <f t="shared" ca="1" si="11"/>
        <v>4.6158603535763336E-2</v>
      </c>
      <c r="S116" s="1">
        <f t="shared" ca="1" si="11"/>
        <v>-3.0378469920484274E-2</v>
      </c>
      <c r="T116" s="1">
        <f t="shared" ca="1" si="11"/>
        <v>2.2765019496861515E-2</v>
      </c>
      <c r="U116" s="1">
        <f t="shared" ca="1" si="11"/>
        <v>0.23589345089644759</v>
      </c>
      <c r="V116" s="1">
        <f t="shared" ca="1" si="15"/>
        <v>0.4555405023033211</v>
      </c>
      <c r="W116" s="1">
        <f t="shared" ca="1" si="16"/>
        <v>0.36125351751824969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8.5160065992606129E-2</v>
      </c>
      <c r="E117" s="1">
        <f t="shared" ca="1" si="13"/>
        <v>0.10268343407826189</v>
      </c>
      <c r="F117" s="1">
        <f t="shared" ca="1" si="14"/>
        <v>5.1783499454934434E-2</v>
      </c>
      <c r="G117" s="1">
        <f t="shared" ca="1" si="10"/>
        <v>-1.7147970038964871E-2</v>
      </c>
      <c r="H117" s="1">
        <f t="shared" ca="1" si="10"/>
        <v>-2.2832677092173286E-2</v>
      </c>
      <c r="I117" s="1">
        <f t="shared" ca="1" si="11"/>
        <v>1.1928063233455582E-2</v>
      </c>
      <c r="J117" s="1">
        <f t="shared" ca="1" si="11"/>
        <v>3.3711504412004892E-2</v>
      </c>
      <c r="K117" s="1">
        <f t="shared" ca="1" si="11"/>
        <v>3.636974221617971E-2</v>
      </c>
      <c r="L117" s="1">
        <f t="shared" ca="1" si="11"/>
        <v>5.0367541381484936E-2</v>
      </c>
      <c r="M117" s="1">
        <f t="shared" ca="1" si="11"/>
        <v>3.9315063315245299E-2</v>
      </c>
      <c r="N117" s="1">
        <f t="shared" ca="1" si="11"/>
        <v>1.7770878374246762E-3</v>
      </c>
      <c r="O117" s="1">
        <f t="shared" ca="1" si="11"/>
        <v>-1.5811286280391045E-2</v>
      </c>
      <c r="P117" s="1">
        <f t="shared" ca="1" si="11"/>
        <v>-1.2212201293883316E-2</v>
      </c>
      <c r="Q117" s="1">
        <f t="shared" ca="1" si="11"/>
        <v>2.5491011608684964E-2</v>
      </c>
      <c r="R117" s="1">
        <f t="shared" ca="1" si="11"/>
        <v>9.1373273507308589E-2</v>
      </c>
      <c r="S117" s="1">
        <f t="shared" ca="1" si="11"/>
        <v>0.12517893450663148</v>
      </c>
      <c r="T117" s="1">
        <f t="shared" ca="1" si="11"/>
        <v>0.14524079885817576</v>
      </c>
      <c r="U117" s="1">
        <f t="shared" ca="1" si="11"/>
        <v>0.27267185451345244</v>
      </c>
      <c r="V117" s="1">
        <f t="shared" ca="1" si="15"/>
        <v>0.42014325444166767</v>
      </c>
      <c r="W117" s="1">
        <f t="shared" ca="1" si="16"/>
        <v>0.33587289762058059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-4.4346392385702593E-2</v>
      </c>
      <c r="E118" s="1">
        <f t="shared" ca="1" si="13"/>
        <v>-5.1451598337871302E-2</v>
      </c>
      <c r="F118" s="1">
        <f t="shared" ca="1" si="14"/>
        <v>-5.0029510742557168E-2</v>
      </c>
      <c r="G118" s="1">
        <f t="shared" ca="1" si="10"/>
        <v>2.3736946564809271E-2</v>
      </c>
      <c r="H118" s="1">
        <f t="shared" ca="1" si="10"/>
        <v>0.11639460890458653</v>
      </c>
      <c r="I118" s="1">
        <f t="shared" ca="1" si="11"/>
        <v>0.119620269199964</v>
      </c>
      <c r="J118" s="1">
        <f t="shared" ca="1" si="11"/>
        <v>4.5383950832653876E-2</v>
      </c>
      <c r="K118" s="1">
        <f t="shared" ca="1" si="11"/>
        <v>-1.3044606242647338E-2</v>
      </c>
      <c r="L118" s="1">
        <f t="shared" ca="1" si="11"/>
        <v>-3.8470354418627797E-2</v>
      </c>
      <c r="M118" s="1">
        <f t="shared" ca="1" si="11"/>
        <v>8.6035344743408231E-3</v>
      </c>
      <c r="N118" s="1">
        <f t="shared" ca="1" si="11"/>
        <v>0.10943724916019157</v>
      </c>
      <c r="O118" s="1">
        <f t="shared" ca="1" si="11"/>
        <v>0.17441954349297167</v>
      </c>
      <c r="P118" s="1">
        <f t="shared" ca="1" si="11"/>
        <v>0.13644959289420808</v>
      </c>
      <c r="Q118" s="1">
        <f t="shared" ca="1" si="11"/>
        <v>8.4694729347617209E-2</v>
      </c>
      <c r="R118" s="1">
        <f t="shared" ca="1" si="11"/>
        <v>9.5318233734563537E-2</v>
      </c>
      <c r="S118" s="1">
        <f t="shared" ca="1" si="11"/>
        <v>0.1081492628361149</v>
      </c>
      <c r="T118" s="1">
        <f t="shared" ca="1" si="11"/>
        <v>0.1651716208408836</v>
      </c>
      <c r="U118" s="1">
        <f t="shared" ca="1" si="11"/>
        <v>0.34521422332440971</v>
      </c>
      <c r="V118" s="1">
        <f t="shared" ca="1" si="15"/>
        <v>0.49054143042158294</v>
      </c>
      <c r="W118" s="1">
        <f t="shared" ca="1" si="16"/>
        <v>0.30103368575343686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4.96191102145319E-2</v>
      </c>
      <c r="E119" s="1">
        <f t="shared" ca="1" si="13"/>
        <v>6.132230437808929E-2</v>
      </c>
      <c r="F119" s="1">
        <f t="shared" ca="1" si="14"/>
        <v>5.4663108725441181E-2</v>
      </c>
      <c r="G119" s="1">
        <f t="shared" ca="1" si="10"/>
        <v>1.9812451634978433E-2</v>
      </c>
      <c r="H119" s="1">
        <f t="shared" ca="1" si="10"/>
        <v>-5.4810854773863398E-3</v>
      </c>
      <c r="I119" s="1">
        <f t="shared" ca="1" si="11"/>
        <v>-1.8237988474670699E-2</v>
      </c>
      <c r="J119" s="1">
        <f t="shared" ca="1" si="11"/>
        <v>2.8291678204807776E-2</v>
      </c>
      <c r="K119" s="1">
        <f t="shared" ca="1" si="11"/>
        <v>0.10446220309657291</v>
      </c>
      <c r="L119" s="1">
        <f t="shared" ca="1" si="11"/>
        <v>0.19959329840508114</v>
      </c>
      <c r="M119" s="1">
        <f t="shared" ca="1" si="11"/>
        <v>0.24105417225206155</v>
      </c>
      <c r="N119" s="1">
        <f t="shared" ca="1" si="11"/>
        <v>0.12339989906563489</v>
      </c>
      <c r="O119" s="1">
        <f t="shared" ca="1" si="11"/>
        <v>1.4838685455174864E-2</v>
      </c>
      <c r="P119" s="1">
        <f t="shared" ca="1" si="11"/>
        <v>-1.253394763565659E-2</v>
      </c>
      <c r="Q119" s="1">
        <f t="shared" ca="1" si="11"/>
        <v>-2.4290433255945799E-2</v>
      </c>
      <c r="R119" s="1">
        <f t="shared" ca="1" si="11"/>
        <v>-9.9257803773232164E-3</v>
      </c>
      <c r="S119" s="1">
        <f t="shared" ca="1" si="11"/>
        <v>1.8511171770144393E-2</v>
      </c>
      <c r="T119" s="1">
        <f t="shared" ca="1" si="11"/>
        <v>5.7677960370807899E-2</v>
      </c>
      <c r="U119" s="1">
        <f t="shared" ca="1" si="11"/>
        <v>0.1644922993810965</v>
      </c>
      <c r="V119" s="1">
        <f t="shared" ca="1" si="15"/>
        <v>0.32011566154016263</v>
      </c>
      <c r="W119" s="1">
        <f t="shared" ca="1" si="16"/>
        <v>0.2711855266919031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-8.4196243834858547E-3</v>
      </c>
      <c r="E120" s="1">
        <f t="shared" ca="1" si="13"/>
        <v>2.5694958278010611E-2</v>
      </c>
      <c r="F120" s="1">
        <f t="shared" ca="1" si="14"/>
        <v>3.5721310092604236E-2</v>
      </c>
      <c r="G120" s="1">
        <f t="shared" ca="1" si="10"/>
        <v>1.9425517747826398E-2</v>
      </c>
      <c r="H120" s="1">
        <f t="shared" ca="1" si="10"/>
        <v>4.9546799270692443E-3</v>
      </c>
      <c r="I120" s="1">
        <f t="shared" ca="1" si="11"/>
        <v>7.3541612671133346E-3</v>
      </c>
      <c r="J120" s="1">
        <f t="shared" ca="1" si="11"/>
        <v>2.9310740136321057E-2</v>
      </c>
      <c r="K120" s="1">
        <f t="shared" ca="1" si="11"/>
        <v>7.1053799059223141E-2</v>
      </c>
      <c r="L120" s="1">
        <f t="shared" ca="1" si="11"/>
        <v>0.13715446413868199</v>
      </c>
      <c r="M120" s="1">
        <f t="shared" ca="1" si="11"/>
        <v>0.13648539760932546</v>
      </c>
      <c r="N120" s="1">
        <f t="shared" ca="1" si="11"/>
        <v>2.9984935481829643E-2</v>
      </c>
      <c r="O120" s="1">
        <f t="shared" ca="1" si="11"/>
        <v>-2.7599767189507841E-2</v>
      </c>
      <c r="P120" s="1">
        <f t="shared" ca="1" si="11"/>
        <v>-4.2389976906739832E-2</v>
      </c>
      <c r="Q120" s="1">
        <f t="shared" ca="1" si="11"/>
        <v>-4.2095103208950671E-2</v>
      </c>
      <c r="R120" s="1">
        <f t="shared" ca="1" si="11"/>
        <v>5.5267339162611694E-2</v>
      </c>
      <c r="S120" s="1">
        <f t="shared" ca="1" si="11"/>
        <v>0.11801771590045529</v>
      </c>
      <c r="T120" s="1">
        <f t="shared" ca="1" si="11"/>
        <v>0.1431104379145815</v>
      </c>
      <c r="U120" s="1">
        <f t="shared" ca="1" si="11"/>
        <v>0.25166769677328393</v>
      </c>
      <c r="V120" s="1">
        <f t="shared" ca="1" si="15"/>
        <v>0.36383709957366611</v>
      </c>
      <c r="W120" s="1">
        <f t="shared" ca="1" si="16"/>
        <v>0.22522149397713931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0.12541266135378221</v>
      </c>
      <c r="E121" s="1">
        <f t="shared" ca="1" si="13"/>
        <v>4.8799235764796015E-2</v>
      </c>
      <c r="F121" s="1">
        <f t="shared" ca="1" si="14"/>
        <v>-1.9080665832022944E-2</v>
      </c>
      <c r="G121" s="1">
        <f t="shared" ca="1" si="10"/>
        <v>-2.7680715440135416E-2</v>
      </c>
      <c r="H121" s="1">
        <f t="shared" ca="1" si="10"/>
        <v>5.8397247275596989E-2</v>
      </c>
      <c r="I121" s="1">
        <f t="shared" ca="1" si="11"/>
        <v>0.15371044618659827</v>
      </c>
      <c r="J121" s="1">
        <f t="shared" ca="1" si="11"/>
        <v>0.13983997254270292</v>
      </c>
      <c r="K121" s="1">
        <f t="shared" ca="1" si="11"/>
        <v>0.14811946084173006</v>
      </c>
      <c r="L121" s="1">
        <f t="shared" ca="1" si="11"/>
        <v>0.19197144997007737</v>
      </c>
      <c r="M121" s="1">
        <f t="shared" ca="1" si="11"/>
        <v>0.2196776440872224</v>
      </c>
      <c r="N121" s="1">
        <f t="shared" ca="1" si="11"/>
        <v>0.14256118448214719</v>
      </c>
      <c r="O121" s="1">
        <f t="shared" ca="1" si="11"/>
        <v>3.2431313329903864E-2</v>
      </c>
      <c r="P121" s="1">
        <f t="shared" ca="1" si="11"/>
        <v>-1.01994926981881E-2</v>
      </c>
      <c r="Q121" s="1">
        <f t="shared" ca="1" si="11"/>
        <v>-3.9607811200956201E-3</v>
      </c>
      <c r="R121" s="1">
        <f t="shared" ca="1" si="11"/>
        <v>-5.289633409669074E-3</v>
      </c>
      <c r="S121" s="1">
        <f t="shared" ca="1" si="11"/>
        <v>-3.4296749262256149E-2</v>
      </c>
      <c r="T121" s="1">
        <f t="shared" ca="1" si="11"/>
        <v>4.581394957800268E-2</v>
      </c>
      <c r="U121" s="1">
        <f t="shared" ca="1" si="11"/>
        <v>0.28485463233466296</v>
      </c>
      <c r="V121" s="1">
        <f t="shared" ca="1" si="15"/>
        <v>0.45970873722063427</v>
      </c>
      <c r="W121" s="1">
        <f t="shared" ca="1" si="16"/>
        <v>0.30947366277920557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-1.3669503747111705E-3</v>
      </c>
      <c r="E122" s="1">
        <f t="shared" ca="1" si="13"/>
        <v>-5.5690818488946879E-2</v>
      </c>
      <c r="F122" s="1">
        <f t="shared" ca="1" si="14"/>
        <v>-6.4199910331990077E-3</v>
      </c>
      <c r="G122" s="1">
        <f t="shared" ca="1" si="10"/>
        <v>6.8118532397557469E-2</v>
      </c>
      <c r="H122" s="1">
        <f t="shared" ca="1" si="10"/>
        <v>8.8584352927256152E-2</v>
      </c>
      <c r="I122" s="1">
        <f t="shared" ca="1" si="11"/>
        <v>2.6713256287838123E-2</v>
      </c>
      <c r="J122" s="1">
        <f t="shared" ca="1" si="11"/>
        <v>-4.4243402910093974E-2</v>
      </c>
      <c r="K122" s="1">
        <f t="shared" ca="1" si="11"/>
        <v>-4.8019399212688052E-2</v>
      </c>
      <c r="L122" s="1">
        <f t="shared" ca="1" si="11"/>
        <v>6.0489645202518781E-2</v>
      </c>
      <c r="M122" s="1">
        <f t="shared" ca="1" si="11"/>
        <v>0.15687963245602654</v>
      </c>
      <c r="N122" s="1">
        <f t="shared" ca="1" si="11"/>
        <v>0.13116242944560813</v>
      </c>
      <c r="O122" s="1">
        <f t="shared" ca="1" si="11"/>
        <v>5.6046409367084569E-2</v>
      </c>
      <c r="P122" s="1">
        <f t="shared" ca="1" si="11"/>
        <v>-4.6681346872488318E-4</v>
      </c>
      <c r="Q122" s="1">
        <f t="shared" ca="1" si="11"/>
        <v>-2.4536978461991595E-2</v>
      </c>
      <c r="R122" s="1">
        <f t="shared" ca="1" si="11"/>
        <v>-8.930802474078757E-3</v>
      </c>
      <c r="S122" s="1">
        <f t="shared" ca="1" si="11"/>
        <v>-3.7613472286197838E-2</v>
      </c>
      <c r="T122" s="1">
        <f t="shared" ca="1" si="11"/>
        <v>-3.1084244838046949E-3</v>
      </c>
      <c r="U122" s="1">
        <f t="shared" ca="1" si="11"/>
        <v>0.19604871957069558</v>
      </c>
      <c r="V122" s="1">
        <f t="shared" ca="1" si="15"/>
        <v>0.43290806181612623</v>
      </c>
      <c r="W122" s="1">
        <f t="shared" ca="1" si="16"/>
        <v>0.38055513900723226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-1.9114695443005602E-2</v>
      </c>
      <c r="E123" s="1">
        <f t="shared" ca="1" si="13"/>
        <v>3.6798981192425963E-3</v>
      </c>
      <c r="F123" s="1">
        <f t="shared" ca="1" si="14"/>
        <v>1.6303575704416276E-3</v>
      </c>
      <c r="G123" s="1">
        <f t="shared" ca="1" si="10"/>
        <v>-7.4353150493877695E-3</v>
      </c>
      <c r="H123" s="1">
        <f t="shared" ca="1" si="10"/>
        <v>-2.4702481822503987E-2</v>
      </c>
      <c r="I123" s="1">
        <f t="shared" ca="1" si="11"/>
        <v>-4.8481127973521852E-2</v>
      </c>
      <c r="J123" s="1">
        <f t="shared" ca="1" si="11"/>
        <v>-4.274321746648024E-3</v>
      </c>
      <c r="K123" s="1">
        <f t="shared" ca="1" si="11"/>
        <v>0.15964297971612346</v>
      </c>
      <c r="L123" s="1">
        <f t="shared" ca="1" si="11"/>
        <v>0.31549827139988518</v>
      </c>
      <c r="M123" s="1">
        <f t="shared" ca="1" si="11"/>
        <v>0.22986358688313274</v>
      </c>
      <c r="N123" s="1">
        <f t="shared" ca="1" si="11"/>
        <v>0.112045327600514</v>
      </c>
      <c r="O123" s="1">
        <f t="shared" ca="1" si="11"/>
        <v>4.1977842066503519E-2</v>
      </c>
      <c r="P123" s="1">
        <f t="shared" ca="1" si="11"/>
        <v>2.6984687373562571E-3</v>
      </c>
      <c r="Q123" s="1">
        <f t="shared" ca="1" si="11"/>
        <v>-4.5186149493515557E-2</v>
      </c>
      <c r="R123" s="1">
        <f t="shared" ca="1" si="11"/>
        <v>-5.1481174498577406E-2</v>
      </c>
      <c r="S123" s="1">
        <f t="shared" ca="1" si="11"/>
        <v>1.274992380980695E-2</v>
      </c>
      <c r="T123" s="1">
        <f t="shared" ca="1" si="11"/>
        <v>8.6269558661758033E-2</v>
      </c>
      <c r="U123" s="1">
        <f t="shared" ca="1" si="11"/>
        <v>0.24018344777650191</v>
      </c>
      <c r="V123" s="1">
        <f t="shared" ca="1" si="15"/>
        <v>0.42593826111082123</v>
      </c>
      <c r="W123" s="1">
        <f t="shared" ca="1" si="16"/>
        <v>0.34665424439104608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-0.19446160740146554</v>
      </c>
      <c r="E124" s="1">
        <f t="shared" ca="1" si="13"/>
        <v>-0.1474585601371429</v>
      </c>
      <c r="F124" s="1">
        <f t="shared" ca="1" si="14"/>
        <v>-8.2172582344279349E-2</v>
      </c>
      <c r="G124" s="1">
        <f t="shared" ca="1" si="10"/>
        <v>-2.2330485325348516E-2</v>
      </c>
      <c r="H124" s="1">
        <f t="shared" ca="1" si="10"/>
        <v>1.9421492811055471E-2</v>
      </c>
      <c r="I124" s="1">
        <f t="shared" ca="1" si="11"/>
        <v>3.1728634727948714E-2</v>
      </c>
      <c r="J124" s="1">
        <f t="shared" ca="1" si="11"/>
        <v>4.4509416588040529E-2</v>
      </c>
      <c r="K124" s="1">
        <f t="shared" ca="1" si="11"/>
        <v>0.14773741700332166</v>
      </c>
      <c r="L124" s="1">
        <f t="shared" ca="1" si="11"/>
        <v>0.32294857814180034</v>
      </c>
      <c r="M124" s="1">
        <f t="shared" ca="1" si="11"/>
        <v>0.28831502144287618</v>
      </c>
      <c r="N124" s="1">
        <f t="shared" ca="1" si="11"/>
        <v>0.16009864750629513</v>
      </c>
      <c r="O124" s="1">
        <f t="shared" ca="1" si="11"/>
        <v>2.8492752418335925E-2</v>
      </c>
      <c r="P124" s="1">
        <f t="shared" ca="1" si="11"/>
        <v>-7.6276767278535842E-2</v>
      </c>
      <c r="Q124" s="1">
        <f t="shared" ca="1" si="11"/>
        <v>-8.9481685361475188E-2</v>
      </c>
      <c r="R124" s="1">
        <f t="shared" ca="1" si="11"/>
        <v>-3.4513068284307176E-2</v>
      </c>
      <c r="S124" s="1">
        <f t="shared" ca="1" si="11"/>
        <v>3.5726566984598225E-3</v>
      </c>
      <c r="T124" s="1">
        <f t="shared" ca="1" si="11"/>
        <v>3.0297833286740627E-2</v>
      </c>
      <c r="U124" s="1">
        <f t="shared" ca="1" si="11"/>
        <v>0.21393307570938264</v>
      </c>
      <c r="V124" s="1">
        <f t="shared" ca="1" si="15"/>
        <v>0.47809868881330969</v>
      </c>
      <c r="W124" s="1">
        <f t="shared" ca="1" si="16"/>
        <v>0.49189526087345298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2.0177228663218673E-2</v>
      </c>
      <c r="E125" s="1">
        <f t="shared" ca="1" si="13"/>
        <v>2.1803152743590844E-2</v>
      </c>
      <c r="F125" s="1">
        <f t="shared" ca="1" si="14"/>
        <v>2.0295900623201225E-2</v>
      </c>
      <c r="G125" s="1">
        <f t="shared" ca="1" si="10"/>
        <v>4.9385239202207651E-2</v>
      </c>
      <c r="H125" s="1">
        <f t="shared" ca="1" si="10"/>
        <v>7.1077531037946201E-2</v>
      </c>
      <c r="I125" s="1">
        <f t="shared" ca="1" si="11"/>
        <v>3.5412822009901798E-2</v>
      </c>
      <c r="J125" s="1">
        <f t="shared" ca="1" si="11"/>
        <v>3.5630117811017117E-2</v>
      </c>
      <c r="K125" s="1">
        <f t="shared" ca="1" si="11"/>
        <v>0.12019222766011053</v>
      </c>
      <c r="L125" s="1">
        <f t="shared" ca="1" si="11"/>
        <v>0.16938401385044249</v>
      </c>
      <c r="M125" s="1">
        <f t="shared" ca="1" si="11"/>
        <v>4.5978771149120988E-2</v>
      </c>
      <c r="N125" s="1">
        <f t="shared" ca="1" si="11"/>
        <v>-4.8983927640682053E-2</v>
      </c>
      <c r="O125" s="1">
        <f t="shared" ca="1" si="11"/>
        <v>-4.2508372566279373E-2</v>
      </c>
      <c r="P125" s="1">
        <f t="shared" ca="1" si="11"/>
        <v>-9.1138309892806798E-3</v>
      </c>
      <c r="Q125" s="1">
        <f t="shared" ca="1" si="11"/>
        <v>1.9620574973584819E-2</v>
      </c>
      <c r="R125" s="1">
        <f t="shared" ca="1" si="11"/>
        <v>5.1967772752946194E-2</v>
      </c>
      <c r="S125" s="1">
        <f t="shared" ca="1" si="11"/>
        <v>6.4235003309610586E-2</v>
      </c>
      <c r="T125" s="1">
        <f t="shared" ca="1" si="11"/>
        <v>0.12458456337181074</v>
      </c>
      <c r="U125" s="1">
        <f t="shared" ca="1" si="11"/>
        <v>0.29072796893628616</v>
      </c>
      <c r="V125" s="1">
        <f t="shared" ca="1" si="15"/>
        <v>0.47382578418763355</v>
      </c>
      <c r="W125" s="1">
        <f t="shared" ca="1" si="16"/>
        <v>0.39958080458840056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2.2798415757983088E-2</v>
      </c>
      <c r="E126" s="1">
        <f t="shared" ca="1" si="13"/>
        <v>1.0048723765304636E-2</v>
      </c>
      <c r="F126" s="1">
        <f t="shared" ca="1" si="14"/>
        <v>-4.9403861804817192E-2</v>
      </c>
      <c r="G126" s="1">
        <f t="shared" ca="1" si="10"/>
        <v>-8.1193687258878683E-2</v>
      </c>
      <c r="H126" s="1">
        <f t="shared" ca="1" si="10"/>
        <v>-6.6502238540450259E-2</v>
      </c>
      <c r="I126" s="1">
        <f t="shared" ca="1" si="11"/>
        <v>-4.5759772867698646E-2</v>
      </c>
      <c r="J126" s="1">
        <f t="shared" ca="1" si="11"/>
        <v>2.3353392769547499E-2</v>
      </c>
      <c r="K126" s="1">
        <f t="shared" ca="1" si="11"/>
        <v>0.18744449105879485</v>
      </c>
      <c r="L126" s="1">
        <f t="shared" ca="1" si="11"/>
        <v>0.36625128176187616</v>
      </c>
      <c r="M126" s="1">
        <f t="shared" ca="1" si="11"/>
        <v>0.24490194397626977</v>
      </c>
      <c r="N126" s="1">
        <f t="shared" ca="1" si="11"/>
        <v>9.0256396945445252E-2</v>
      </c>
      <c r="O126" s="1">
        <f t="shared" ca="1" si="11"/>
        <v>4.3723678063144165E-2</v>
      </c>
      <c r="P126" s="1">
        <f t="shared" ca="1" si="11"/>
        <v>3.2085339491265699E-2</v>
      </c>
      <c r="Q126" s="1">
        <f t="shared" ca="1" si="11"/>
        <v>4.5787784649801211E-2</v>
      </c>
      <c r="R126" s="1">
        <f t="shared" ca="1" si="11"/>
        <v>6.6388847304000492E-2</v>
      </c>
      <c r="S126" s="1">
        <f t="shared" ca="1" si="11"/>
        <v>7.2950244286593996E-2</v>
      </c>
      <c r="T126" s="1">
        <f t="shared" ca="1" si="11"/>
        <v>0.12062517610952306</v>
      </c>
      <c r="U126" s="1">
        <f t="shared" ca="1" si="11"/>
        <v>0.27732457538491706</v>
      </c>
      <c r="V126" s="1">
        <f t="shared" ca="1" si="15"/>
        <v>0.42830520035838893</v>
      </c>
      <c r="W126" s="1">
        <f t="shared" ca="1" si="16"/>
        <v>0.29361983693379956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-1.6275904229406269E-2</v>
      </c>
      <c r="E127" s="1">
        <f t="shared" ca="1" si="13"/>
        <v>3.7187988699945634E-2</v>
      </c>
      <c r="F127" s="1">
        <f t="shared" ca="1" si="14"/>
        <v>7.1201097519861589E-2</v>
      </c>
      <c r="G127" s="1">
        <f t="shared" ca="1" si="14"/>
        <v>1.7019070516819661E-2</v>
      </c>
      <c r="H127" s="1">
        <f t="shared" ca="1" si="14"/>
        <v>-5.1589318292271445E-2</v>
      </c>
      <c r="I127" s="1">
        <f t="shared" ca="1" si="14"/>
        <v>-6.0250337266779787E-2</v>
      </c>
      <c r="J127" s="1">
        <f t="shared" ca="1" si="14"/>
        <v>4.811977081904828E-2</v>
      </c>
      <c r="K127" s="1">
        <f t="shared" ca="1" si="14"/>
        <v>0.24213530574635816</v>
      </c>
      <c r="L127" s="1">
        <f t="shared" ca="1" si="14"/>
        <v>0.35232811276485093</v>
      </c>
      <c r="M127" s="1">
        <f t="shared" ca="1" si="14"/>
        <v>0.19173712648800628</v>
      </c>
      <c r="N127" s="1">
        <f t="shared" ca="1" si="14"/>
        <v>6.9624936318186587E-2</v>
      </c>
      <c r="O127" s="1">
        <f t="shared" ca="1" si="14"/>
        <v>6.0243749928219112E-2</v>
      </c>
      <c r="P127" s="1">
        <f t="shared" ca="1" si="14"/>
        <v>5.3007713125454825E-2</v>
      </c>
      <c r="Q127" s="1">
        <f t="shared" ca="1" si="14"/>
        <v>6.4641298030583133E-2</v>
      </c>
      <c r="R127" s="1">
        <f t="shared" ca="1" si="14"/>
        <v>2.9492004566697465E-2</v>
      </c>
      <c r="S127" s="1">
        <f t="shared" ca="1" si="14"/>
        <v>-6.3487892534172807E-3</v>
      </c>
      <c r="T127" s="1">
        <f t="shared" ca="1" si="14"/>
        <v>8.5005510813341303E-2</v>
      </c>
      <c r="U127" s="1">
        <f t="shared" ca="1" si="14"/>
        <v>0.29459437618974227</v>
      </c>
      <c r="V127" s="1">
        <f t="shared" ca="1" si="15"/>
        <v>0.48395919953752747</v>
      </c>
      <c r="W127" s="1">
        <f t="shared" ca="1" si="16"/>
        <v>0.43758538907218575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9.8128008657239044E-2</v>
      </c>
      <c r="E128" s="1">
        <f t="shared" ca="1" si="13"/>
        <v>5.0741053043288312E-2</v>
      </c>
      <c r="F128" s="1">
        <f t="shared" ref="F128:U143" ca="1" si="17">(F78+0.6*(G78+E78)+0.15*(D78+H78))/(1+2*0.6+2*0.15)</f>
        <v>5.9832111621605108E-2</v>
      </c>
      <c r="G128" s="1">
        <f t="shared" ca="1" si="17"/>
        <v>6.8348803858657561E-2</v>
      </c>
      <c r="H128" s="1">
        <f t="shared" ca="1" si="17"/>
        <v>7.1553858362133654E-2</v>
      </c>
      <c r="I128" s="1">
        <f t="shared" ca="1" si="17"/>
        <v>8.0097028891712163E-2</v>
      </c>
      <c r="J128" s="1">
        <f t="shared" ca="1" si="17"/>
        <v>0.11751470252375647</v>
      </c>
      <c r="K128" s="1">
        <f t="shared" ca="1" si="17"/>
        <v>0.18181114602880574</v>
      </c>
      <c r="L128" s="1">
        <f t="shared" ca="1" si="17"/>
        <v>0.2360221977723263</v>
      </c>
      <c r="M128" s="1">
        <f t="shared" ca="1" si="17"/>
        <v>0.12469378334795556</v>
      </c>
      <c r="N128" s="1">
        <f t="shared" ca="1" si="17"/>
        <v>1.1162360747671263E-2</v>
      </c>
      <c r="O128" s="1">
        <f t="shared" ca="1" si="17"/>
        <v>-1.4376730229053216E-2</v>
      </c>
      <c r="P128" s="1">
        <f t="shared" ca="1" si="17"/>
        <v>1.1472696677416011E-2</v>
      </c>
      <c r="Q128" s="1">
        <f t="shared" ca="1" si="17"/>
        <v>5.0860463635002982E-2</v>
      </c>
      <c r="R128" s="1">
        <f t="shared" ca="1" si="17"/>
        <v>9.6615951340352557E-2</v>
      </c>
      <c r="S128" s="1">
        <f t="shared" ca="1" si="17"/>
        <v>0.13096895050803964</v>
      </c>
      <c r="T128" s="1">
        <f t="shared" ca="1" si="17"/>
        <v>0.11239946917350503</v>
      </c>
      <c r="U128" s="1">
        <f t="shared" ca="1" si="17"/>
        <v>0.15610268433804494</v>
      </c>
      <c r="V128" s="1">
        <f t="shared" ca="1" si="15"/>
        <v>0.26223873585780982</v>
      </c>
      <c r="W128" s="1">
        <f t="shared" ca="1" si="16"/>
        <v>0.13764591241097568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-5.7983680801808227E-2</v>
      </c>
      <c r="E129" s="1">
        <f t="shared" ca="1" si="13"/>
        <v>-9.45733282961537E-3</v>
      </c>
      <c r="F129" s="1">
        <f t="shared" ca="1" si="17"/>
        <v>4.4215702268107972E-3</v>
      </c>
      <c r="G129" s="1">
        <f t="shared" ca="1" si="17"/>
        <v>-2.5198560198163366E-2</v>
      </c>
      <c r="H129" s="1">
        <f t="shared" ca="1" si="17"/>
        <v>-3.435448751014486E-2</v>
      </c>
      <c r="I129" s="1">
        <f t="shared" ca="1" si="17"/>
        <v>2.2497432236300543E-2</v>
      </c>
      <c r="J129" s="1">
        <f t="shared" ca="1" si="17"/>
        <v>5.9361252187659155E-2</v>
      </c>
      <c r="K129" s="1">
        <f t="shared" ca="1" si="17"/>
        <v>7.1641183547539553E-2</v>
      </c>
      <c r="L129" s="1">
        <f t="shared" ca="1" si="17"/>
        <v>8.18130292802461E-2</v>
      </c>
      <c r="M129" s="1">
        <f t="shared" ca="1" si="17"/>
        <v>6.1425588129418937E-2</v>
      </c>
      <c r="N129" s="1">
        <f t="shared" ca="1" si="17"/>
        <v>3.8814521402943072E-2</v>
      </c>
      <c r="O129" s="1">
        <f t="shared" ca="1" si="17"/>
        <v>4.1935470193607917E-2</v>
      </c>
      <c r="P129" s="1">
        <f t="shared" ca="1" si="17"/>
        <v>1.1070575989596166E-2</v>
      </c>
      <c r="Q129" s="1">
        <f t="shared" ca="1" si="17"/>
        <v>-1.5931009064165759E-2</v>
      </c>
      <c r="R129" s="1">
        <f t="shared" ca="1" si="17"/>
        <v>2.9734494717670441E-2</v>
      </c>
      <c r="S129" s="1">
        <f t="shared" ca="1" si="17"/>
        <v>0.11031753564590878</v>
      </c>
      <c r="T129" s="1">
        <f t="shared" ca="1" si="17"/>
        <v>0.17284213611200441</v>
      </c>
      <c r="U129" s="1">
        <f t="shared" ca="1" si="17"/>
        <v>0.30114164822274342</v>
      </c>
      <c r="V129" s="1">
        <f t="shared" ca="1" si="15"/>
        <v>0.4666936081019592</v>
      </c>
      <c r="W129" s="1">
        <f t="shared" ca="1" si="16"/>
        <v>0.39504992700498709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3.2633452253105128E-3</v>
      </c>
      <c r="E130" s="1">
        <f t="shared" ca="1" si="13"/>
        <v>-1.0592402510956528E-2</v>
      </c>
      <c r="F130" s="1">
        <f t="shared" ca="1" si="17"/>
        <v>2.0133864990215723E-2</v>
      </c>
      <c r="G130" s="1">
        <f t="shared" ca="1" si="17"/>
        <v>3.0702712974982043E-2</v>
      </c>
      <c r="H130" s="1">
        <f t="shared" ca="1" si="17"/>
        <v>-1.1860262031929548E-3</v>
      </c>
      <c r="I130" s="1">
        <f t="shared" ca="1" si="17"/>
        <v>-2.1518442707616952E-3</v>
      </c>
      <c r="J130" s="1">
        <f t="shared" ca="1" si="17"/>
        <v>-5.5472314258524572E-4</v>
      </c>
      <c r="K130" s="1">
        <f t="shared" ca="1" si="17"/>
        <v>2.8844147277633133E-4</v>
      </c>
      <c r="L130" s="1">
        <f t="shared" ca="1" si="17"/>
        <v>1.4610277366705299E-2</v>
      </c>
      <c r="M130" s="1">
        <f t="shared" ca="1" si="17"/>
        <v>3.0205745224037954E-2</v>
      </c>
      <c r="N130" s="1">
        <f t="shared" ca="1" si="17"/>
        <v>3.7571575689358767E-2</v>
      </c>
      <c r="O130" s="1">
        <f t="shared" ca="1" si="17"/>
        <v>1.3542621776901943E-3</v>
      </c>
      <c r="P130" s="1">
        <f t="shared" ca="1" si="17"/>
        <v>-4.1003914035449243E-2</v>
      </c>
      <c r="Q130" s="1">
        <f t="shared" ca="1" si="17"/>
        <v>-3.4221331187294854E-2</v>
      </c>
      <c r="R130" s="1">
        <f t="shared" ca="1" si="17"/>
        <v>7.6333785283867681E-3</v>
      </c>
      <c r="S130" s="1">
        <f t="shared" ca="1" si="17"/>
        <v>6.5267339825606212E-3</v>
      </c>
      <c r="T130" s="1">
        <f t="shared" ca="1" si="17"/>
        <v>1.2212416142909254E-2</v>
      </c>
      <c r="U130" s="1">
        <f t="shared" ca="1" si="17"/>
        <v>0.15769053015124662</v>
      </c>
      <c r="V130" s="1">
        <f t="shared" ca="1" si="15"/>
        <v>0.33864834962791329</v>
      </c>
      <c r="W130" s="1">
        <f t="shared" ca="1" si="16"/>
        <v>0.24938616542975445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-0.12366635245708699</v>
      </c>
      <c r="E131" s="1">
        <f t="shared" ca="1" si="13"/>
        <v>-0.12260619542821619</v>
      </c>
      <c r="F131" s="1">
        <f t="shared" ca="1" si="17"/>
        <v>-4.2367868369909835E-2</v>
      </c>
      <c r="G131" s="1">
        <f t="shared" ca="1" si="17"/>
        <v>7.6021846788828812E-2</v>
      </c>
      <c r="H131" s="1">
        <f t="shared" ca="1" si="17"/>
        <v>0.12990580646420893</v>
      </c>
      <c r="I131" s="1">
        <f t="shared" ca="1" si="17"/>
        <v>0.11605910570038407</v>
      </c>
      <c r="J131" s="1">
        <f t="shared" ca="1" si="17"/>
        <v>9.9458710595055538E-2</v>
      </c>
      <c r="K131" s="1">
        <f t="shared" ca="1" si="17"/>
        <v>0.13127550650550399</v>
      </c>
      <c r="L131" s="1">
        <f t="shared" ca="1" si="17"/>
        <v>0.19967518159578077</v>
      </c>
      <c r="M131" s="1">
        <f t="shared" ca="1" si="17"/>
        <v>0.12849335241897972</v>
      </c>
      <c r="N131" s="1">
        <f t="shared" ca="1" si="17"/>
        <v>6.3539903276326457E-2</v>
      </c>
      <c r="O131" s="1">
        <f t="shared" ca="1" si="17"/>
        <v>6.9836959191591788E-2</v>
      </c>
      <c r="P131" s="1">
        <f t="shared" ca="1" si="17"/>
        <v>0.12821208193386519</v>
      </c>
      <c r="Q131" s="1">
        <f t="shared" ca="1" si="17"/>
        <v>0.14113798803961314</v>
      </c>
      <c r="R131" s="1">
        <f t="shared" ca="1" si="17"/>
        <v>6.5322712423344836E-2</v>
      </c>
      <c r="S131" s="1">
        <f t="shared" ca="1" si="17"/>
        <v>-1.9172361292987713E-2</v>
      </c>
      <c r="T131" s="1">
        <f t="shared" ca="1" si="17"/>
        <v>-2.5502760869658646E-2</v>
      </c>
      <c r="U131" s="1">
        <f t="shared" ca="1" si="17"/>
        <v>0.14359087376928467</v>
      </c>
      <c r="V131" s="1">
        <f t="shared" ca="1" si="15"/>
        <v>0.36944911168746891</v>
      </c>
      <c r="W131" s="1">
        <f t="shared" ca="1" si="16"/>
        <v>0.32977564097716877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-4.7798574174190554E-2</v>
      </c>
      <c r="E132" s="1">
        <f t="shared" ca="1" si="13"/>
        <v>-9.646505434180766E-2</v>
      </c>
      <c r="F132" s="1">
        <f t="shared" ca="1" si="17"/>
        <v>-9.0337073118617689E-2</v>
      </c>
      <c r="G132" s="1">
        <f t="shared" ca="1" si="17"/>
        <v>-5.9885214923665844E-2</v>
      </c>
      <c r="H132" s="1">
        <f t="shared" ca="1" si="17"/>
        <v>-5.1463196394764613E-2</v>
      </c>
      <c r="I132" s="1">
        <f t="shared" ca="1" si="17"/>
        <v>-5.8024839261887215E-2</v>
      </c>
      <c r="J132" s="1">
        <f t="shared" ca="1" si="17"/>
        <v>-2.5379468648408697E-2</v>
      </c>
      <c r="K132" s="1">
        <f t="shared" ca="1" si="17"/>
        <v>3.3585067164006568E-2</v>
      </c>
      <c r="L132" s="1">
        <f t="shared" ca="1" si="17"/>
        <v>8.4823204884640874E-2</v>
      </c>
      <c r="M132" s="1">
        <f t="shared" ca="1" si="17"/>
        <v>2.7532346191113388E-2</v>
      </c>
      <c r="N132" s="1">
        <f t="shared" ca="1" si="17"/>
        <v>-2.6466751694336644E-2</v>
      </c>
      <c r="O132" s="1">
        <f t="shared" ca="1" si="17"/>
        <v>-1.2686362009275223E-2</v>
      </c>
      <c r="P132" s="1">
        <f t="shared" ca="1" si="17"/>
        <v>4.645076517875496E-2</v>
      </c>
      <c r="Q132" s="1">
        <f t="shared" ca="1" si="17"/>
        <v>7.812769752675533E-2</v>
      </c>
      <c r="R132" s="1">
        <f t="shared" ca="1" si="17"/>
        <v>8.5819932279048841E-2</v>
      </c>
      <c r="S132" s="1">
        <f t="shared" ca="1" si="17"/>
        <v>7.238157695000888E-2</v>
      </c>
      <c r="T132" s="1">
        <f t="shared" ca="1" si="17"/>
        <v>0.14635113684957965</v>
      </c>
      <c r="U132" s="1">
        <f t="shared" ca="1" si="17"/>
        <v>0.32612876460372664</v>
      </c>
      <c r="V132" s="1">
        <f t="shared" ca="1" si="15"/>
        <v>0.49404384217667591</v>
      </c>
      <c r="W132" s="1">
        <f t="shared" ca="1" si="16"/>
        <v>0.40741772193534576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-4.112865199937682E-2</v>
      </c>
      <c r="E133" s="1">
        <f t="shared" ca="1" si="13"/>
        <v>-6.5793673196606853E-2</v>
      </c>
      <c r="F133" s="1">
        <f t="shared" ca="1" si="17"/>
        <v>-5.7613702380933843E-2</v>
      </c>
      <c r="G133" s="1">
        <f t="shared" ca="1" si="17"/>
        <v>-8.7333930317363333E-4</v>
      </c>
      <c r="H133" s="1">
        <f t="shared" ca="1" si="17"/>
        <v>5.0697275545237883E-2</v>
      </c>
      <c r="I133" s="1">
        <f t="shared" ca="1" si="17"/>
        <v>4.3659259318533088E-2</v>
      </c>
      <c r="J133" s="1">
        <f t="shared" ca="1" si="17"/>
        <v>9.6792239506963331E-3</v>
      </c>
      <c r="K133" s="1">
        <f t="shared" ca="1" si="17"/>
        <v>4.6017963808159867E-2</v>
      </c>
      <c r="L133" s="1">
        <f t="shared" ca="1" si="17"/>
        <v>0.10831152951661645</v>
      </c>
      <c r="M133" s="1">
        <f t="shared" ca="1" si="17"/>
        <v>0.12944386595573318</v>
      </c>
      <c r="N133" s="1">
        <f t="shared" ca="1" si="17"/>
        <v>0.11238732326115097</v>
      </c>
      <c r="O133" s="1">
        <f t="shared" ca="1" si="17"/>
        <v>6.4687094180123847E-2</v>
      </c>
      <c r="P133" s="1">
        <f t="shared" ca="1" si="17"/>
        <v>2.9721925335898052E-2</v>
      </c>
      <c r="Q133" s="1">
        <f t="shared" ca="1" si="17"/>
        <v>4.34810955422507E-2</v>
      </c>
      <c r="R133" s="1">
        <f t="shared" ca="1" si="17"/>
        <v>3.2277537481493257E-2</v>
      </c>
      <c r="S133" s="1">
        <f t="shared" ca="1" si="17"/>
        <v>-6.9450923598439046E-3</v>
      </c>
      <c r="T133" s="1">
        <f t="shared" ca="1" si="17"/>
        <v>5.4263585724410035E-3</v>
      </c>
      <c r="U133" s="1">
        <f t="shared" ca="1" si="17"/>
        <v>0.15206902999443689</v>
      </c>
      <c r="V133" s="1">
        <f t="shared" ca="1" si="15"/>
        <v>0.35943136557167182</v>
      </c>
      <c r="W133" s="1">
        <f t="shared" ca="1" si="16"/>
        <v>0.32457519891743386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9.6569844444027497E-2</v>
      </c>
      <c r="E134" s="1">
        <f t="shared" ca="1" si="13"/>
        <v>0.11465642616672987</v>
      </c>
      <c r="F134" s="1">
        <f t="shared" ca="1" si="17"/>
        <v>5.814195729736242E-2</v>
      </c>
      <c r="G134" s="1">
        <f t="shared" ca="1" si="17"/>
        <v>-2.6904158392574502E-2</v>
      </c>
      <c r="H134" s="1">
        <f t="shared" ca="1" si="17"/>
        <v>-4.7655323761978875E-2</v>
      </c>
      <c r="I134" s="1">
        <f t="shared" ca="1" si="17"/>
        <v>2.2606811631563611E-2</v>
      </c>
      <c r="J134" s="1">
        <f t="shared" ca="1" si="17"/>
        <v>0.11656490805811141</v>
      </c>
      <c r="K134" s="1">
        <f t="shared" ca="1" si="17"/>
        <v>0.19343964737738373</v>
      </c>
      <c r="L134" s="1">
        <f t="shared" ca="1" si="17"/>
        <v>0.20180472225864063</v>
      </c>
      <c r="M134" s="1">
        <f t="shared" ca="1" si="17"/>
        <v>8.0771694783183953E-2</v>
      </c>
      <c r="N134" s="1">
        <f t="shared" ca="1" si="17"/>
        <v>1.1137427045549559E-2</v>
      </c>
      <c r="O134" s="1">
        <f t="shared" ca="1" si="17"/>
        <v>4.7272215570465605E-2</v>
      </c>
      <c r="P134" s="1">
        <f t="shared" ca="1" si="17"/>
        <v>1.4365540806019058E-2</v>
      </c>
      <c r="Q134" s="1">
        <f t="shared" ca="1" si="17"/>
        <v>-8.1535045085193422E-2</v>
      </c>
      <c r="R134" s="1">
        <f t="shared" ca="1" si="17"/>
        <v>-0.1153383351864649</v>
      </c>
      <c r="S134" s="1">
        <f t="shared" ca="1" si="17"/>
        <v>-6.0994281144513628E-2</v>
      </c>
      <c r="T134" s="1">
        <f t="shared" ca="1" si="17"/>
        <v>3.8000071115026637E-2</v>
      </c>
      <c r="U134" s="1">
        <f t="shared" ca="1" si="17"/>
        <v>0.21929864281103101</v>
      </c>
      <c r="V134" s="1">
        <f t="shared" ca="1" si="15"/>
        <v>0.4459313498759287</v>
      </c>
      <c r="W134" s="1">
        <f t="shared" ca="1" si="16"/>
        <v>0.42605881011556779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1.9292349626391904E-2</v>
      </c>
      <c r="E135" s="1">
        <f t="shared" ca="1" si="13"/>
        <v>7.3736831924195792E-2</v>
      </c>
      <c r="F135" s="1">
        <f t="shared" ca="1" si="17"/>
        <v>5.6819680764381708E-2</v>
      </c>
      <c r="G135" s="1">
        <f t="shared" ca="1" si="17"/>
        <v>6.6544939242808618E-2</v>
      </c>
      <c r="H135" s="1">
        <f t="shared" ca="1" si="17"/>
        <v>0.28131017288022375</v>
      </c>
      <c r="I135" s="1">
        <f t="shared" ca="1" si="17"/>
        <v>0.65094161952749263</v>
      </c>
      <c r="J135" s="1">
        <f t="shared" ca="1" si="17"/>
        <v>0.67207629211536468</v>
      </c>
      <c r="K135" s="1">
        <f t="shared" ca="1" si="17"/>
        <v>0.30845280148265525</v>
      </c>
      <c r="L135" s="1">
        <f t="shared" ca="1" si="17"/>
        <v>4.5209001116947013E-2</v>
      </c>
      <c r="M135" s="1">
        <f t="shared" ca="1" si="17"/>
        <v>1.26589550149422E-2</v>
      </c>
      <c r="N135" s="1">
        <f t="shared" ca="1" si="17"/>
        <v>8.3619433972189516E-2</v>
      </c>
      <c r="O135" s="1">
        <f t="shared" ca="1" si="17"/>
        <v>0.20869506916022712</v>
      </c>
      <c r="P135" s="1">
        <f t="shared" ca="1" si="17"/>
        <v>0.34964323527396968</v>
      </c>
      <c r="Q135" s="1">
        <f t="shared" ca="1" si="17"/>
        <v>0.45679074962550903</v>
      </c>
      <c r="R135" s="1">
        <f t="shared" ca="1" si="17"/>
        <v>0.24010057286048297</v>
      </c>
      <c r="S135" s="1">
        <f t="shared" ca="1" si="17"/>
        <v>3.8333636109724345E-2</v>
      </c>
      <c r="T135" s="1">
        <f t="shared" ca="1" si="17"/>
        <v>-1.3356883801051763E-3</v>
      </c>
      <c r="U135" s="1">
        <f t="shared" ca="1" si="17"/>
        <v>5.1834756658625546E-2</v>
      </c>
      <c r="V135" s="1">
        <f t="shared" ca="1" si="15"/>
        <v>5.2168655788519411E-2</v>
      </c>
      <c r="W135" s="1">
        <f t="shared" ca="1" si="16"/>
        <v>3.1571950944019145E-3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0.1141621058253225</v>
      </c>
      <c r="E136" s="1">
        <f t="shared" ca="1" si="13"/>
        <v>0.19192449325105718</v>
      </c>
      <c r="F136" s="1">
        <f t="shared" ca="1" si="17"/>
        <v>0.28337363131321369</v>
      </c>
      <c r="G136" s="1">
        <f t="shared" ca="1" si="17"/>
        <v>0.18302044044449478</v>
      </c>
      <c r="H136" s="1">
        <f t="shared" ca="1" si="17"/>
        <v>0.13564559606080859</v>
      </c>
      <c r="I136" s="1">
        <f t="shared" ca="1" si="17"/>
        <v>0.282698284868247</v>
      </c>
      <c r="J136" s="1">
        <f t="shared" ca="1" si="17"/>
        <v>0.37185785460577264</v>
      </c>
      <c r="K136" s="1">
        <f t="shared" ca="1" si="17"/>
        <v>0.25552626150077834</v>
      </c>
      <c r="L136" s="1">
        <f t="shared" ca="1" si="17"/>
        <v>0.26292101888822028</v>
      </c>
      <c r="M136" s="1">
        <f t="shared" ca="1" si="17"/>
        <v>0.37152176168349621</v>
      </c>
      <c r="N136" s="1">
        <f t="shared" ca="1" si="17"/>
        <v>0.29109458788480291</v>
      </c>
      <c r="O136" s="1">
        <f t="shared" ca="1" si="17"/>
        <v>0.33162752596329587</v>
      </c>
      <c r="P136" s="1">
        <f t="shared" ca="1" si="17"/>
        <v>0.42508570578492116</v>
      </c>
      <c r="Q136" s="1">
        <f t="shared" ca="1" si="17"/>
        <v>0.28640071287907609</v>
      </c>
      <c r="R136" s="1">
        <f t="shared" ca="1" si="17"/>
        <v>4.2318841444831903E-2</v>
      </c>
      <c r="S136" s="1">
        <f t="shared" ca="1" si="17"/>
        <v>-5.7330090144334309E-2</v>
      </c>
      <c r="T136" s="1">
        <f t="shared" ca="1" si="17"/>
        <v>8.4939102326555993E-2</v>
      </c>
      <c r="U136" s="1">
        <f t="shared" ca="1" si="17"/>
        <v>0.38276682176032339</v>
      </c>
      <c r="V136" s="1">
        <f t="shared" ca="1" si="15"/>
        <v>0.55410031002923643</v>
      </c>
      <c r="W136" s="1">
        <f t="shared" ca="1" si="16"/>
        <v>0.40837428182005581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7.3387884150299523E-2</v>
      </c>
      <c r="E137" s="1">
        <f t="shared" ca="1" si="13"/>
        <v>7.3326219515569183E-2</v>
      </c>
      <c r="F137" s="1">
        <f t="shared" ca="1" si="17"/>
        <v>4.3639946116880886E-2</v>
      </c>
      <c r="G137" s="1">
        <f t="shared" ca="1" si="17"/>
        <v>3.2428416929880577E-2</v>
      </c>
      <c r="H137" s="1">
        <f t="shared" ca="1" si="17"/>
        <v>0.17416491447503457</v>
      </c>
      <c r="I137" s="1">
        <f t="shared" ca="1" si="17"/>
        <v>0.44736195854791683</v>
      </c>
      <c r="J137" s="1">
        <f t="shared" ca="1" si="17"/>
        <v>0.53205741052915423</v>
      </c>
      <c r="K137" s="1">
        <f t="shared" ca="1" si="17"/>
        <v>0.28670316829045611</v>
      </c>
      <c r="L137" s="1">
        <f t="shared" ca="1" si="17"/>
        <v>8.4182995645440586E-2</v>
      </c>
      <c r="M137" s="1">
        <f t="shared" ca="1" si="17"/>
        <v>4.0245999561333498E-2</v>
      </c>
      <c r="N137" s="1">
        <f t="shared" ca="1" si="17"/>
        <v>3.444679614029976E-2</v>
      </c>
      <c r="O137" s="1">
        <f t="shared" ca="1" si="17"/>
        <v>5.6335989097486029E-2</v>
      </c>
      <c r="P137" s="1">
        <f t="shared" ca="1" si="17"/>
        <v>7.7118007524747068E-2</v>
      </c>
      <c r="Q137" s="1">
        <f t="shared" ca="1" si="17"/>
        <v>4.7666175890300269E-2</v>
      </c>
      <c r="R137" s="1">
        <f t="shared" ca="1" si="17"/>
        <v>1.755803716274127E-2</v>
      </c>
      <c r="S137" s="1">
        <f t="shared" ca="1" si="17"/>
        <v>8.2637752806601364E-2</v>
      </c>
      <c r="T137" s="1">
        <f t="shared" ca="1" si="17"/>
        <v>0.29049769216073368</v>
      </c>
      <c r="U137" s="1">
        <f t="shared" ca="1" si="17"/>
        <v>0.59520669044179297</v>
      </c>
      <c r="V137" s="1">
        <f t="shared" ca="1" si="15"/>
        <v>0.59284147386002062</v>
      </c>
      <c r="W137" s="1">
        <f t="shared" ca="1" si="16"/>
        <v>0.33724620576365133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0.10563696570327595</v>
      </c>
      <c r="E138" s="1">
        <f t="shared" ca="1" si="13"/>
        <v>0.17868085262407887</v>
      </c>
      <c r="F138" s="1">
        <f t="shared" ca="1" si="17"/>
        <v>0.21555516844301503</v>
      </c>
      <c r="G138" s="1">
        <f t="shared" ca="1" si="17"/>
        <v>0.19899160476709393</v>
      </c>
      <c r="H138" s="1">
        <f t="shared" ca="1" si="17"/>
        <v>0.36119391835421022</v>
      </c>
      <c r="I138" s="1">
        <f t="shared" ca="1" si="17"/>
        <v>0.64057898686646275</v>
      </c>
      <c r="J138" s="1">
        <f t="shared" ca="1" si="17"/>
        <v>0.62839467580596664</v>
      </c>
      <c r="K138" s="1">
        <f t="shared" ca="1" si="17"/>
        <v>0.32027616940901737</v>
      </c>
      <c r="L138" s="1">
        <f t="shared" ca="1" si="17"/>
        <v>0.10720770884371769</v>
      </c>
      <c r="M138" s="1">
        <f t="shared" ca="1" si="17"/>
        <v>0.107383788342272</v>
      </c>
      <c r="N138" s="1">
        <f t="shared" ca="1" si="17"/>
        <v>0.28795622382744657</v>
      </c>
      <c r="O138" s="1">
        <f t="shared" ca="1" si="17"/>
        <v>0.611004688447916</v>
      </c>
      <c r="P138" s="1">
        <f t="shared" ca="1" si="17"/>
        <v>0.71313526986684406</v>
      </c>
      <c r="Q138" s="1">
        <f t="shared" ca="1" si="17"/>
        <v>0.52617329876787555</v>
      </c>
      <c r="R138" s="1">
        <f t="shared" ca="1" si="17"/>
        <v>0.24244660298469917</v>
      </c>
      <c r="S138" s="1">
        <f t="shared" ca="1" si="17"/>
        <v>0.15114253692330779</v>
      </c>
      <c r="T138" s="1">
        <f t="shared" ca="1" si="17"/>
        <v>0.24178553378276074</v>
      </c>
      <c r="U138" s="1">
        <f t="shared" ca="1" si="17"/>
        <v>0.36593695780175228</v>
      </c>
      <c r="V138" s="1">
        <f t="shared" ca="1" si="15"/>
        <v>0.23821966069079567</v>
      </c>
      <c r="W138" s="1">
        <f t="shared" ca="1" si="16"/>
        <v>6.6067533777499271E-2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-1.7084562321199696E-2</v>
      </c>
      <c r="E139" s="1">
        <f t="shared" ca="1" si="13"/>
        <v>-6.6744566251394216E-4</v>
      </c>
      <c r="F139" s="1">
        <f t="shared" ca="1" si="17"/>
        <v>3.6569686879275524E-2</v>
      </c>
      <c r="G139" s="1">
        <f t="shared" ca="1" si="17"/>
        <v>6.2456893705748973E-2</v>
      </c>
      <c r="H139" s="1">
        <f t="shared" ca="1" si="17"/>
        <v>0.19118027347289357</v>
      </c>
      <c r="I139" s="1">
        <f t="shared" ca="1" si="17"/>
        <v>0.44754227118221079</v>
      </c>
      <c r="J139" s="1">
        <f t="shared" ca="1" si="17"/>
        <v>0.50302957973512541</v>
      </c>
      <c r="K139" s="1">
        <f t="shared" ca="1" si="17"/>
        <v>0.27633997642795849</v>
      </c>
      <c r="L139" s="1">
        <f t="shared" ca="1" si="17"/>
        <v>0.23158237677579069</v>
      </c>
      <c r="M139" s="1">
        <f t="shared" ca="1" si="17"/>
        <v>0.29934259651585859</v>
      </c>
      <c r="N139" s="1">
        <f t="shared" ca="1" si="17"/>
        <v>0.23629416239352014</v>
      </c>
      <c r="O139" s="1">
        <f t="shared" ca="1" si="17"/>
        <v>0.24878678709298954</v>
      </c>
      <c r="P139" s="1">
        <f t="shared" ca="1" si="17"/>
        <v>0.36872723262385637</v>
      </c>
      <c r="Q139" s="1">
        <f t="shared" ca="1" si="17"/>
        <v>0.2926446041627126</v>
      </c>
      <c r="R139" s="1">
        <f t="shared" ca="1" si="17"/>
        <v>0.12420109128135286</v>
      </c>
      <c r="S139" s="1">
        <f t="shared" ca="1" si="17"/>
        <v>6.2900083702800536E-2</v>
      </c>
      <c r="T139" s="1">
        <f t="shared" ca="1" si="17"/>
        <v>0.11198394699819106</v>
      </c>
      <c r="U139" s="1">
        <f t="shared" ca="1" si="17"/>
        <v>0.19007549218104333</v>
      </c>
      <c r="V139" s="1">
        <f t="shared" ca="1" si="15"/>
        <v>0.18407338847371918</v>
      </c>
      <c r="W139" s="1">
        <f t="shared" ca="1" si="16"/>
        <v>4.8072186698990924E-2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0.10882547759220089</v>
      </c>
      <c r="E140" s="1">
        <f t="shared" ca="1" si="13"/>
        <v>0.13625686337633405</v>
      </c>
      <c r="F140" s="1">
        <f t="shared" ca="1" si="17"/>
        <v>0.13675061960758372</v>
      </c>
      <c r="G140" s="1">
        <f t="shared" ca="1" si="17"/>
        <v>0.10635680233717541</v>
      </c>
      <c r="H140" s="1">
        <f t="shared" ca="1" si="17"/>
        <v>0.18520363474428567</v>
      </c>
      <c r="I140" s="1">
        <f t="shared" ca="1" si="17"/>
        <v>0.3713413392719444</v>
      </c>
      <c r="J140" s="1">
        <f t="shared" ca="1" si="17"/>
        <v>0.50955868318135444</v>
      </c>
      <c r="K140" s="1">
        <f t="shared" ca="1" si="17"/>
        <v>0.32163860381991444</v>
      </c>
      <c r="L140" s="1">
        <f t="shared" ca="1" si="17"/>
        <v>0.1478630655725883</v>
      </c>
      <c r="M140" s="1">
        <f t="shared" ca="1" si="17"/>
        <v>0.10341930879118026</v>
      </c>
      <c r="N140" s="1">
        <f t="shared" ca="1" si="17"/>
        <v>9.4087955562514564E-2</v>
      </c>
      <c r="O140" s="1">
        <f t="shared" ca="1" si="17"/>
        <v>0.17085720993074568</v>
      </c>
      <c r="P140" s="1">
        <f t="shared" ca="1" si="17"/>
        <v>0.23553995099219288</v>
      </c>
      <c r="Q140" s="1">
        <f t="shared" ca="1" si="17"/>
        <v>0.12835301089117562</v>
      </c>
      <c r="R140" s="1">
        <f t="shared" ca="1" si="17"/>
        <v>2.5464037934030737E-2</v>
      </c>
      <c r="S140" s="1">
        <f t="shared" ca="1" si="17"/>
        <v>6.531146894951663E-2</v>
      </c>
      <c r="T140" s="1">
        <f t="shared" ca="1" si="17"/>
        <v>0.28493903026917389</v>
      </c>
      <c r="U140" s="1">
        <f t="shared" ca="1" si="17"/>
        <v>0.54717524978378851</v>
      </c>
      <c r="V140" s="1">
        <f t="shared" ca="1" si="15"/>
        <v>0.54103785486495515</v>
      </c>
      <c r="W140" s="1">
        <f t="shared" ca="1" si="16"/>
        <v>0.30508841382240798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-5.8622936739040496E-2</v>
      </c>
      <c r="E141" s="1">
        <f t="shared" ca="1" si="13"/>
        <v>-4.1903299848551429E-2</v>
      </c>
      <c r="F141" s="1">
        <f t="shared" ca="1" si="17"/>
        <v>9.8592157130088977E-3</v>
      </c>
      <c r="G141" s="1">
        <f t="shared" ca="1" si="17"/>
        <v>5.2496294489074023E-2</v>
      </c>
      <c r="H141" s="1">
        <f t="shared" ca="1" si="17"/>
        <v>0.18762639853986487</v>
      </c>
      <c r="I141" s="1">
        <f t="shared" ca="1" si="17"/>
        <v>0.44945101345229721</v>
      </c>
      <c r="J141" s="1">
        <f t="shared" ca="1" si="17"/>
        <v>0.55771470293491909</v>
      </c>
      <c r="K141" s="1">
        <f t="shared" ca="1" si="17"/>
        <v>0.4213221361660297</v>
      </c>
      <c r="L141" s="1">
        <f t="shared" ca="1" si="17"/>
        <v>0.38501226319356768</v>
      </c>
      <c r="M141" s="1">
        <f t="shared" ca="1" si="17"/>
        <v>0.40389371684005981</v>
      </c>
      <c r="N141" s="1">
        <f t="shared" ca="1" si="17"/>
        <v>0.25658917443193452</v>
      </c>
      <c r="O141" s="1">
        <f t="shared" ca="1" si="17"/>
        <v>0.27940400919349928</v>
      </c>
      <c r="P141" s="1">
        <f t="shared" ca="1" si="17"/>
        <v>0.49427594061467123</v>
      </c>
      <c r="Q141" s="1">
        <f t="shared" ca="1" si="17"/>
        <v>0.5117490007445894</v>
      </c>
      <c r="R141" s="1">
        <f t="shared" ca="1" si="17"/>
        <v>0.24758076383570429</v>
      </c>
      <c r="S141" s="1">
        <f t="shared" ca="1" si="17"/>
        <v>9.4400304379118172E-2</v>
      </c>
      <c r="T141" s="1">
        <f t="shared" ca="1" si="17"/>
        <v>9.4276857458056279E-2</v>
      </c>
      <c r="U141" s="1">
        <f t="shared" ca="1" si="17"/>
        <v>0.12453948035569969</v>
      </c>
      <c r="V141" s="1">
        <f t="shared" ca="1" si="15"/>
        <v>0.14869727968269275</v>
      </c>
      <c r="W141" s="1">
        <f t="shared" ca="1" si="16"/>
        <v>0.1470460076262404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-4.432055512675729E-2</v>
      </c>
      <c r="E142" s="1">
        <f t="shared" ca="1" si="13"/>
        <v>1.369690142465621E-2</v>
      </c>
      <c r="F142" s="1">
        <f t="shared" ca="1" si="17"/>
        <v>8.520328947717129E-2</v>
      </c>
      <c r="G142" s="1">
        <f t="shared" ca="1" si="17"/>
        <v>5.5134708582516657E-2</v>
      </c>
      <c r="H142" s="1">
        <f t="shared" ca="1" si="17"/>
        <v>-5.4384740051574929E-3</v>
      </c>
      <c r="I142" s="1">
        <f t="shared" ca="1" si="17"/>
        <v>-7.070939136112263E-3</v>
      </c>
      <c r="J142" s="1">
        <f t="shared" ca="1" si="17"/>
        <v>-2.3525257314948707E-2</v>
      </c>
      <c r="K142" s="1">
        <f t="shared" ca="1" si="17"/>
        <v>-7.5830731792535397E-2</v>
      </c>
      <c r="L142" s="1">
        <f t="shared" ca="1" si="17"/>
        <v>-7.8426931412799314E-2</v>
      </c>
      <c r="M142" s="1">
        <f t="shared" ca="1" si="17"/>
        <v>-1.6058654090384018E-2</v>
      </c>
      <c r="N142" s="1">
        <f t="shared" ca="1" si="17"/>
        <v>0.11065404679555442</v>
      </c>
      <c r="O142" s="1">
        <f t="shared" ca="1" si="17"/>
        <v>0.27654101522359148</v>
      </c>
      <c r="P142" s="1">
        <f t="shared" ca="1" si="17"/>
        <v>0.38585524105994456</v>
      </c>
      <c r="Q142" s="1">
        <f t="shared" ca="1" si="17"/>
        <v>0.53656229350605456</v>
      </c>
      <c r="R142" s="1">
        <f t="shared" ca="1" si="17"/>
        <v>0.54656130708181572</v>
      </c>
      <c r="S142" s="1">
        <f t="shared" ca="1" si="17"/>
        <v>0.49139911501111466</v>
      </c>
      <c r="T142" s="1">
        <f t="shared" ca="1" si="17"/>
        <v>0.23624476437290146</v>
      </c>
      <c r="U142" s="1">
        <f t="shared" ca="1" si="17"/>
        <v>4.2239017704994698E-2</v>
      </c>
      <c r="V142" s="1">
        <f t="shared" ca="1" si="15"/>
        <v>5.3224688399106483E-3</v>
      </c>
      <c r="W142" s="1">
        <f t="shared" ca="1" si="16"/>
        <v>2.9566963505556969E-2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-0.12829545976969942</v>
      </c>
      <c r="E143" s="1">
        <f t="shared" ca="1" si="13"/>
        <v>-0.12175656421236415</v>
      </c>
      <c r="F143" s="1">
        <f t="shared" ca="1" si="17"/>
        <v>-6.4976795168331616E-2</v>
      </c>
      <c r="G143" s="1">
        <f t="shared" ca="1" si="17"/>
        <v>1.9824330853672863E-2</v>
      </c>
      <c r="H143" s="1">
        <f t="shared" ca="1" si="17"/>
        <v>0.10517614519850774</v>
      </c>
      <c r="I143" s="1">
        <f t="shared" ca="1" si="17"/>
        <v>0.15551450323249544</v>
      </c>
      <c r="J143" s="1">
        <f t="shared" ca="1" si="17"/>
        <v>7.6626089816159357E-2</v>
      </c>
      <c r="K143" s="1">
        <f t="shared" ca="1" si="17"/>
        <v>6.8470023721393353E-2</v>
      </c>
      <c r="L143" s="1">
        <f t="shared" ca="1" si="17"/>
        <v>0.24448479809923093</v>
      </c>
      <c r="M143" s="1">
        <f t="shared" ca="1" si="17"/>
        <v>0.43029050474483743</v>
      </c>
      <c r="N143" s="1">
        <f t="shared" ca="1" si="17"/>
        <v>0.2982417612792147</v>
      </c>
      <c r="O143" s="1">
        <f t="shared" ca="1" si="17"/>
        <v>0.17666640963232902</v>
      </c>
      <c r="P143" s="1">
        <f t="shared" ca="1" si="17"/>
        <v>0.23658916487767367</v>
      </c>
      <c r="Q143" s="1">
        <f t="shared" ca="1" si="17"/>
        <v>0.40757771255443698</v>
      </c>
      <c r="R143" s="1">
        <f t="shared" ca="1" si="17"/>
        <v>0.36694366972622372</v>
      </c>
      <c r="S143" s="1">
        <f t="shared" ca="1" si="17"/>
        <v>0.293093174744467</v>
      </c>
      <c r="T143" s="1">
        <f t="shared" ca="1" si="17"/>
        <v>0.23217087893981683</v>
      </c>
      <c r="U143" s="1">
        <f t="shared" ref="U143:U158" ca="1" si="18">(U93+0.6*(V93+T93)+0.15*(S93+W93))/(1+2*0.6+2*0.15)</f>
        <v>0.29616031487209715</v>
      </c>
      <c r="V143" s="1">
        <f t="shared" ca="1" si="15"/>
        <v>0.41531243467834716</v>
      </c>
      <c r="W143" s="1">
        <f t="shared" ca="1" si="16"/>
        <v>0.33452340627469596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-2.0393779391511279E-2</v>
      </c>
      <c r="E144" s="1">
        <f t="shared" ca="1" si="13"/>
        <v>3.1237817297247745E-2</v>
      </c>
      <c r="F144" s="1">
        <f t="shared" ref="F144:T158" ca="1" si="19">(F94+0.6*(G94+E94)+0.15*(D94+H94))/(1+2*0.6+2*0.15)</f>
        <v>8.2962204137513845E-2</v>
      </c>
      <c r="G144" s="1">
        <f t="shared" ca="1" si="19"/>
        <v>0.15105783420271504</v>
      </c>
      <c r="H144" s="1">
        <f t="shared" ca="1" si="19"/>
        <v>0.38001155301842637</v>
      </c>
      <c r="I144" s="1">
        <f t="shared" ca="1" si="19"/>
        <v>0.69144059070083352</v>
      </c>
      <c r="J144" s="1">
        <f t="shared" ca="1" si="19"/>
        <v>0.67122603199003317</v>
      </c>
      <c r="K144" s="1">
        <f t="shared" ca="1" si="19"/>
        <v>0.32045525813657533</v>
      </c>
      <c r="L144" s="1">
        <f t="shared" ca="1" si="19"/>
        <v>5.8819552737130833E-2</v>
      </c>
      <c r="M144" s="1">
        <f t="shared" ca="1" si="19"/>
        <v>3.0210218433272328E-2</v>
      </c>
      <c r="N144" s="1">
        <f t="shared" ca="1" si="19"/>
        <v>0.12886155907744179</v>
      </c>
      <c r="O144" s="1">
        <f t="shared" ca="1" si="19"/>
        <v>0.21719688685922814</v>
      </c>
      <c r="P144" s="1">
        <f t="shared" ca="1" si="19"/>
        <v>0.30629960651381988</v>
      </c>
      <c r="Q144" s="1">
        <f t="shared" ca="1" si="19"/>
        <v>0.43424480239828112</v>
      </c>
      <c r="R144" s="1">
        <f t="shared" ca="1" si="19"/>
        <v>0.40133589584874307</v>
      </c>
      <c r="S144" s="1">
        <f t="shared" ca="1" si="19"/>
        <v>0.32409313384597305</v>
      </c>
      <c r="T144" s="1">
        <f t="shared" ca="1" si="19"/>
        <v>8.5430968521296696E-2</v>
      </c>
      <c r="U144" s="1">
        <f t="shared" ca="1" si="18"/>
        <v>-3.5441212691187773E-2</v>
      </c>
      <c r="V144" s="1">
        <f t="shared" ca="1" si="15"/>
        <v>-2.8430371284083721E-2</v>
      </c>
      <c r="W144" s="1">
        <f t="shared" ca="1" si="16"/>
        <v>-4.8631190704929488E-2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-0.13841792514796933</v>
      </c>
      <c r="E145" s="1">
        <f t="shared" ca="1" si="13"/>
        <v>-6.0842581991313607E-2</v>
      </c>
      <c r="F145" s="1">
        <f t="shared" ca="1" si="19"/>
        <v>4.0692140509784612E-2</v>
      </c>
      <c r="G145" s="1">
        <f t="shared" ca="1" si="19"/>
        <v>9.1247790951453078E-3</v>
      </c>
      <c r="H145" s="1">
        <f t="shared" ca="1" si="19"/>
        <v>-6.8580836102368592E-2</v>
      </c>
      <c r="I145" s="1">
        <f t="shared" ca="1" si="19"/>
        <v>-7.8824101703965449E-2</v>
      </c>
      <c r="J145" s="1">
        <f t="shared" ca="1" si="19"/>
        <v>-4.319249684586627E-2</v>
      </c>
      <c r="K145" s="1">
        <f t="shared" ca="1" si="19"/>
        <v>1.96986200157293E-2</v>
      </c>
      <c r="L145" s="1">
        <f t="shared" ca="1" si="19"/>
        <v>5.6407056072471227E-2</v>
      </c>
      <c r="M145" s="1">
        <f t="shared" ca="1" si="19"/>
        <v>3.3219714417211443E-2</v>
      </c>
      <c r="N145" s="1">
        <f t="shared" ca="1" si="19"/>
        <v>1.1311991226305232E-2</v>
      </c>
      <c r="O145" s="1">
        <f t="shared" ca="1" si="19"/>
        <v>5.8861927519391087E-2</v>
      </c>
      <c r="P145" s="1">
        <f t="shared" ca="1" si="19"/>
        <v>0.10394325980077693</v>
      </c>
      <c r="Q145" s="1">
        <f t="shared" ca="1" si="19"/>
        <v>9.1950773579720813E-2</v>
      </c>
      <c r="R145" s="1">
        <f t="shared" ca="1" si="19"/>
        <v>3.8278597044324424E-2</v>
      </c>
      <c r="S145" s="1">
        <f t="shared" ca="1" si="19"/>
        <v>1.6613700678675267E-2</v>
      </c>
      <c r="T145" s="1">
        <f t="shared" ca="1" si="19"/>
        <v>-1.2862942130261457E-2</v>
      </c>
      <c r="U145" s="1">
        <f t="shared" ca="1" si="18"/>
        <v>2.8604411037712794E-2</v>
      </c>
      <c r="V145" s="1">
        <f t="shared" ca="1" si="15"/>
        <v>0.14115092547363148</v>
      </c>
      <c r="W145" s="1">
        <f t="shared" ca="1" si="16"/>
        <v>0.18124473045218853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5.719717536599532E-2</v>
      </c>
      <c r="E146" s="1">
        <f t="shared" ca="1" si="13"/>
        <v>3.4823631637805962E-2</v>
      </c>
      <c r="F146" s="1">
        <f t="shared" ca="1" si="19"/>
        <v>8.259632181359873E-2</v>
      </c>
      <c r="G146" s="1">
        <f t="shared" ca="1" si="19"/>
        <v>0.16288075162415666</v>
      </c>
      <c r="H146" s="1">
        <f t="shared" ca="1" si="19"/>
        <v>0.32800054330828338</v>
      </c>
      <c r="I146" s="1">
        <f t="shared" ca="1" si="19"/>
        <v>0.45161578976909772</v>
      </c>
      <c r="J146" s="1">
        <f t="shared" ca="1" si="19"/>
        <v>0.2912064526839494</v>
      </c>
      <c r="K146" s="1">
        <f t="shared" ca="1" si="19"/>
        <v>0.11650031939970514</v>
      </c>
      <c r="L146" s="1">
        <f t="shared" ca="1" si="19"/>
        <v>0.18157595137897123</v>
      </c>
      <c r="M146" s="1">
        <f t="shared" ca="1" si="19"/>
        <v>0.38347948928118469</v>
      </c>
      <c r="N146" s="1">
        <f t="shared" ca="1" si="19"/>
        <v>0.44103963704134985</v>
      </c>
      <c r="O146" s="1">
        <f t="shared" ca="1" si="19"/>
        <v>0.53202061757207708</v>
      </c>
      <c r="P146" s="1">
        <f t="shared" ca="1" si="19"/>
        <v>0.52953888251834702</v>
      </c>
      <c r="Q146" s="1">
        <f t="shared" ca="1" si="19"/>
        <v>0.53369110669463704</v>
      </c>
      <c r="R146" s="1">
        <f t="shared" ca="1" si="19"/>
        <v>0.41962914936572127</v>
      </c>
      <c r="S146" s="1">
        <f t="shared" ca="1" si="19"/>
        <v>0.32726040743130869</v>
      </c>
      <c r="T146" s="1">
        <f t="shared" ca="1" si="19"/>
        <v>9.8131948372652572E-2</v>
      </c>
      <c r="U146" s="1">
        <f t="shared" ca="1" si="18"/>
        <v>-4.0007821340772576E-2</v>
      </c>
      <c r="V146" s="1">
        <f t="shared" ca="1" si="15"/>
        <v>-4.4153610001892801E-2</v>
      </c>
      <c r="W146" s="1">
        <f t="shared" ca="1" si="16"/>
        <v>-5.0611711392119167E-2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1.1868105075095234E-2</v>
      </c>
      <c r="E147" s="1">
        <f t="shared" ca="1" si="13"/>
        <v>0.22232764876247799</v>
      </c>
      <c r="F147" s="1">
        <f t="shared" ca="1" si="19"/>
        <v>0.40912516196296078</v>
      </c>
      <c r="G147" s="1">
        <f t="shared" ca="1" si="19"/>
        <v>0.23992813666172147</v>
      </c>
      <c r="H147" s="1">
        <f t="shared" ca="1" si="19"/>
        <v>2.8531184069562943E-2</v>
      </c>
      <c r="I147" s="1">
        <f t="shared" ca="1" si="19"/>
        <v>-6.6130799904235343E-2</v>
      </c>
      <c r="J147" s="1">
        <f t="shared" ca="1" si="19"/>
        <v>-0.13850843005939306</v>
      </c>
      <c r="K147" s="1">
        <f t="shared" ca="1" si="19"/>
        <v>-0.11502292598155035</v>
      </c>
      <c r="L147" s="1">
        <f t="shared" ca="1" si="19"/>
        <v>-9.4004417821419821E-3</v>
      </c>
      <c r="M147" s="1">
        <f t="shared" ca="1" si="19"/>
        <v>5.0637403630650793E-2</v>
      </c>
      <c r="N147" s="1">
        <f t="shared" ca="1" si="19"/>
        <v>-4.4164753833199483E-3</v>
      </c>
      <c r="O147" s="1">
        <f t="shared" ca="1" si="19"/>
        <v>-8.2248761287170138E-2</v>
      </c>
      <c r="P147" s="1">
        <f t="shared" ca="1" si="19"/>
        <v>-9.4697323228682226E-2</v>
      </c>
      <c r="Q147" s="1">
        <f t="shared" ca="1" si="19"/>
        <v>-1.9028577108154383E-2</v>
      </c>
      <c r="R147" s="1">
        <f t="shared" ca="1" si="19"/>
        <v>1.0241157819910001E-3</v>
      </c>
      <c r="S147" s="1">
        <f t="shared" ca="1" si="19"/>
        <v>-3.7010682805686798E-2</v>
      </c>
      <c r="T147" s="1">
        <f t="shared" ca="1" si="19"/>
        <v>-6.0886366408361016E-2</v>
      </c>
      <c r="U147" s="1">
        <f t="shared" ca="1" si="18"/>
        <v>-1.7422300419920461E-3</v>
      </c>
      <c r="V147" s="1">
        <f t="shared" ca="1" si="15"/>
        <v>0.10827026151396292</v>
      </c>
      <c r="W147" s="1">
        <f t="shared" ca="1" si="16"/>
        <v>0.12252058111725887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-8.0298084175674883E-2</v>
      </c>
      <c r="E148" s="1">
        <f t="shared" ca="1" si="13"/>
        <v>0.10601196587900233</v>
      </c>
      <c r="F148" s="1">
        <f t="shared" ca="1" si="19"/>
        <v>0.25571031939012995</v>
      </c>
      <c r="G148" s="1">
        <f t="shared" ca="1" si="19"/>
        <v>0.17566200993990846</v>
      </c>
      <c r="H148" s="1">
        <f t="shared" ca="1" si="19"/>
        <v>0.10596928226835441</v>
      </c>
      <c r="I148" s="1">
        <f t="shared" ca="1" si="19"/>
        <v>6.7533106973153567E-2</v>
      </c>
      <c r="J148" s="1">
        <f t="shared" ca="1" si="19"/>
        <v>8.7360012211324216E-3</v>
      </c>
      <c r="K148" s="1">
        <f t="shared" ca="1" si="19"/>
        <v>1.9845799834598703E-2</v>
      </c>
      <c r="L148" s="1">
        <f t="shared" ca="1" si="19"/>
        <v>0.17335123139835976</v>
      </c>
      <c r="M148" s="1">
        <f t="shared" ca="1" si="19"/>
        <v>0.33605444460555928</v>
      </c>
      <c r="N148" s="1">
        <f t="shared" ca="1" si="19"/>
        <v>0.17980405308283848</v>
      </c>
      <c r="O148" s="1">
        <f t="shared" ca="1" si="19"/>
        <v>2.3796748162308146E-2</v>
      </c>
      <c r="P148" s="1">
        <f t="shared" ca="1" si="19"/>
        <v>-1.1300894969794124E-2</v>
      </c>
      <c r="Q148" s="1">
        <f t="shared" ca="1" si="19"/>
        <v>-2.7385092777347464E-2</v>
      </c>
      <c r="R148" s="1">
        <f t="shared" ca="1" si="19"/>
        <v>-6.3795757310429108E-2</v>
      </c>
      <c r="S148" s="1">
        <f t="shared" ca="1" si="19"/>
        <v>-6.4160938531172079E-2</v>
      </c>
      <c r="T148" s="1">
        <f t="shared" ca="1" si="19"/>
        <v>-4.9499217045583785E-2</v>
      </c>
      <c r="U148" s="1">
        <f t="shared" ca="1" si="18"/>
        <v>-6.4062374199864297E-3</v>
      </c>
      <c r="V148" s="1">
        <f t="shared" ca="1" si="15"/>
        <v>4.5592290838555441E-2</v>
      </c>
      <c r="W148" s="1">
        <f t="shared" ca="1" si="16"/>
        <v>2.5788778544970366E-2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8.952029726829866E-2</v>
      </c>
      <c r="E149" s="1">
        <f t="shared" ca="1" si="13"/>
        <v>0.27176318509194231</v>
      </c>
      <c r="F149" s="1">
        <f t="shared" ca="1" si="19"/>
        <v>0.42353435646412485</v>
      </c>
      <c r="G149" s="1">
        <f t="shared" ca="1" si="19"/>
        <v>0.329068515691674</v>
      </c>
      <c r="H149" s="1">
        <f t="shared" ca="1" si="19"/>
        <v>0.33109367837487519</v>
      </c>
      <c r="I149" s="1">
        <f t="shared" ca="1" si="19"/>
        <v>0.54579623186654636</v>
      </c>
      <c r="J149" s="1">
        <f t="shared" ca="1" si="19"/>
        <v>0.59810712529773014</v>
      </c>
      <c r="K149" s="1">
        <f t="shared" ca="1" si="19"/>
        <v>0.38283830570477606</v>
      </c>
      <c r="L149" s="1">
        <f t="shared" ca="1" si="19"/>
        <v>0.27975126736098282</v>
      </c>
      <c r="M149" s="1">
        <f t="shared" ca="1" si="19"/>
        <v>0.3270056352937637</v>
      </c>
      <c r="N149" s="1">
        <f t="shared" ca="1" si="19"/>
        <v>0.23667171535198489</v>
      </c>
      <c r="O149" s="1">
        <f t="shared" ca="1" si="19"/>
        <v>0.1951342433375069</v>
      </c>
      <c r="P149" s="1">
        <f t="shared" ca="1" si="19"/>
        <v>0.32690882357973272</v>
      </c>
      <c r="Q149" s="1">
        <f t="shared" ca="1" si="19"/>
        <v>0.4353383476260359</v>
      </c>
      <c r="R149" s="1">
        <f t="shared" ca="1" si="19"/>
        <v>0.25281224232605243</v>
      </c>
      <c r="S149" s="1">
        <f t="shared" ca="1" si="19"/>
        <v>0.12911519018515549</v>
      </c>
      <c r="T149" s="1">
        <f t="shared" ca="1" si="19"/>
        <v>0.23973680664302219</v>
      </c>
      <c r="U149" s="1">
        <f t="shared" ca="1" si="18"/>
        <v>0.35303868312984543</v>
      </c>
      <c r="V149" s="1">
        <f t="shared" ca="1" si="15"/>
        <v>0.21001605093587478</v>
      </c>
      <c r="W149" s="1">
        <f t="shared" ca="1" si="16"/>
        <v>0.11730599697118403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3.4826023996587005E-2</v>
      </c>
      <c r="E150" s="1">
        <f t="shared" ca="1" si="13"/>
        <v>0.25602108870917556</v>
      </c>
      <c r="F150" s="1">
        <f t="shared" ca="1" si="19"/>
        <v>0.46627761114437016</v>
      </c>
      <c r="G150" s="1">
        <f t="shared" ca="1" si="19"/>
        <v>0.37270492376821729</v>
      </c>
      <c r="H150" s="1">
        <f t="shared" ca="1" si="19"/>
        <v>0.30673272503904686</v>
      </c>
      <c r="I150" s="1">
        <f t="shared" ca="1" si="19"/>
        <v>0.34120136509177945</v>
      </c>
      <c r="J150" s="1">
        <f t="shared" ca="1" si="19"/>
        <v>0.19938997191731664</v>
      </c>
      <c r="K150" s="1">
        <f t="shared" ca="1" si="19"/>
        <v>9.7193960802550397E-2</v>
      </c>
      <c r="L150" s="1">
        <f t="shared" ca="1" si="19"/>
        <v>0.25821507080302086</v>
      </c>
      <c r="M150" s="1">
        <f t="shared" ca="1" si="19"/>
        <v>0.48980740829643421</v>
      </c>
      <c r="N150" s="1">
        <f t="shared" ca="1" si="19"/>
        <v>0.40673867423481419</v>
      </c>
      <c r="O150" s="1">
        <f t="shared" ca="1" si="19"/>
        <v>0.3705453672578814</v>
      </c>
      <c r="P150" s="1">
        <f t="shared" ca="1" si="19"/>
        <v>0.40991085107013375</v>
      </c>
      <c r="Q150" s="1">
        <f t="shared" ca="1" si="19"/>
        <v>0.53396184341683739</v>
      </c>
      <c r="R150" s="1">
        <f t="shared" ca="1" si="19"/>
        <v>0.50557902191539594</v>
      </c>
      <c r="S150" s="1">
        <f t="shared" ca="1" si="19"/>
        <v>0.45239984778267778</v>
      </c>
      <c r="T150" s="1">
        <f t="shared" ca="1" si="19"/>
        <v>0.24415877570823494</v>
      </c>
      <c r="U150" s="1">
        <f t="shared" ca="1" si="18"/>
        <v>7.2633599238465241E-2</v>
      </c>
      <c r="V150" s="1">
        <f t="shared" ca="1" si="15"/>
        <v>1.1725357251674862E-2</v>
      </c>
      <c r="W150" s="1">
        <f t="shared" ca="1" si="16"/>
        <v>-2.1683173957672948E-2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7.7029561165495822E-2</v>
      </c>
      <c r="E151" s="1">
        <f t="shared" ca="1" si="13"/>
        <v>0.2529939504914156</v>
      </c>
      <c r="F151" s="1">
        <f t="shared" ca="1" si="19"/>
        <v>0.39742495906777858</v>
      </c>
      <c r="G151" s="1">
        <f t="shared" ca="1" si="19"/>
        <v>0.24383307788869094</v>
      </c>
      <c r="H151" s="1">
        <f t="shared" ca="1" si="19"/>
        <v>7.7174745595721378E-2</v>
      </c>
      <c r="I151" s="1">
        <f t="shared" ca="1" si="19"/>
        <v>1.443051571067131E-2</v>
      </c>
      <c r="J151" s="1">
        <f t="shared" ca="1" si="19"/>
        <v>-1.0793475088672179E-2</v>
      </c>
      <c r="K151" s="1">
        <f t="shared" ca="1" si="19"/>
        <v>4.7126857929552401E-2</v>
      </c>
      <c r="L151" s="1">
        <f t="shared" ca="1" si="19"/>
        <v>0.25447797903689701</v>
      </c>
      <c r="M151" s="1">
        <f t="shared" ca="1" si="19"/>
        <v>0.4041019555352805</v>
      </c>
      <c r="N151" s="1">
        <f t="shared" ca="1" si="19"/>
        <v>0.22574575935616789</v>
      </c>
      <c r="O151" s="1">
        <f t="shared" ca="1" si="19"/>
        <v>0.11613028134080386</v>
      </c>
      <c r="P151" s="1">
        <f t="shared" ca="1" si="19"/>
        <v>0.18192808866701529</v>
      </c>
      <c r="Q151" s="1">
        <f t="shared" ca="1" si="19"/>
        <v>0.22970774896080962</v>
      </c>
      <c r="R151" s="1">
        <f t="shared" ca="1" si="19"/>
        <v>0.12815947246005521</v>
      </c>
      <c r="S151" s="1">
        <f t="shared" ca="1" si="19"/>
        <v>5.579146952669789E-2</v>
      </c>
      <c r="T151" s="1">
        <f t="shared" ca="1" si="19"/>
        <v>0.1085207177028373</v>
      </c>
      <c r="U151" s="1">
        <f t="shared" ca="1" si="18"/>
        <v>0.22165218137183867</v>
      </c>
      <c r="V151" s="1">
        <f t="shared" ca="1" si="15"/>
        <v>0.34438290653187881</v>
      </c>
      <c r="W151" s="1">
        <f t="shared" ca="1" si="16"/>
        <v>0.30170013710070165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5.11477923151029E-2</v>
      </c>
      <c r="E152" s="1">
        <f t="shared" ca="1" si="13"/>
        <v>0.22736664453309974</v>
      </c>
      <c r="F152" s="1">
        <f t="shared" ca="1" si="19"/>
        <v>0.3214126007734322</v>
      </c>
      <c r="G152" s="1">
        <f t="shared" ca="1" si="19"/>
        <v>0.1674160987405568</v>
      </c>
      <c r="H152" s="1">
        <f t="shared" ca="1" si="19"/>
        <v>7.33646141082617E-2</v>
      </c>
      <c r="I152" s="1">
        <f t="shared" ca="1" si="19"/>
        <v>0.14008338395637973</v>
      </c>
      <c r="J152" s="1">
        <f t="shared" ca="1" si="19"/>
        <v>0.2258320394606014</v>
      </c>
      <c r="K152" s="1">
        <f t="shared" ca="1" si="19"/>
        <v>0.17683409709401823</v>
      </c>
      <c r="L152" s="1">
        <f t="shared" ca="1" si="19"/>
        <v>0.26713917641292573</v>
      </c>
      <c r="M152" s="1">
        <f t="shared" ca="1" si="19"/>
        <v>0.44323373933168753</v>
      </c>
      <c r="N152" s="1">
        <f t="shared" ca="1" si="19"/>
        <v>0.34830058887646465</v>
      </c>
      <c r="O152" s="1">
        <f t="shared" ca="1" si="19"/>
        <v>0.32818860618978618</v>
      </c>
      <c r="P152" s="1">
        <f t="shared" ca="1" si="19"/>
        <v>0.50685336386541935</v>
      </c>
      <c r="Q152" s="1">
        <f t="shared" ca="1" si="19"/>
        <v>0.47270463421902598</v>
      </c>
      <c r="R152" s="1">
        <f t="shared" ca="1" si="19"/>
        <v>0.26851071283003436</v>
      </c>
      <c r="S152" s="1">
        <f t="shared" ca="1" si="19"/>
        <v>0.11589693141882614</v>
      </c>
      <c r="T152" s="1">
        <f t="shared" ca="1" si="19"/>
        <v>6.3869885800908244E-2</v>
      </c>
      <c r="U152" s="1">
        <f t="shared" ca="1" si="18"/>
        <v>5.1805921496129004E-2</v>
      </c>
      <c r="V152" s="1">
        <f t="shared" ca="1" si="15"/>
        <v>2.11666943910684E-2</v>
      </c>
      <c r="W152" s="1">
        <f t="shared" ca="1" si="16"/>
        <v>-8.9322539489201075E-2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3.5801011375850406E-3</v>
      </c>
      <c r="E153" s="1">
        <f t="shared" ca="1" si="13"/>
        <v>0.16401853000509484</v>
      </c>
      <c r="F153" s="1">
        <f t="shared" ca="1" si="19"/>
        <v>0.3007189726220087</v>
      </c>
      <c r="G153" s="1">
        <f t="shared" ca="1" si="19"/>
        <v>0.17849465057882183</v>
      </c>
      <c r="H153" s="1">
        <f t="shared" ca="1" si="19"/>
        <v>3.74746897985321E-2</v>
      </c>
      <c r="I153" s="1">
        <f t="shared" ca="1" si="19"/>
        <v>7.6234520098531948E-3</v>
      </c>
      <c r="J153" s="1">
        <f t="shared" ca="1" si="19"/>
        <v>2.2099252526634479E-2</v>
      </c>
      <c r="K153" s="1">
        <f t="shared" ca="1" si="19"/>
        <v>2.8051592126818541E-3</v>
      </c>
      <c r="L153" s="1">
        <f t="shared" ca="1" si="19"/>
        <v>-8.9630092823536033E-3</v>
      </c>
      <c r="M153" s="1">
        <f t="shared" ca="1" si="19"/>
        <v>3.4880426211909413E-2</v>
      </c>
      <c r="N153" s="1">
        <f t="shared" ca="1" si="19"/>
        <v>0.23910693546346867</v>
      </c>
      <c r="O153" s="1">
        <f t="shared" ca="1" si="19"/>
        <v>0.46220327120569504</v>
      </c>
      <c r="P153" s="1">
        <f t="shared" ca="1" si="19"/>
        <v>0.40553762624037298</v>
      </c>
      <c r="Q153" s="1">
        <f t="shared" ca="1" si="19"/>
        <v>0.24065329356551129</v>
      </c>
      <c r="R153" s="1">
        <f t="shared" ca="1" si="19"/>
        <v>0.18138895762293378</v>
      </c>
      <c r="S153" s="1">
        <f t="shared" ca="1" si="19"/>
        <v>0.22064044899343127</v>
      </c>
      <c r="T153" s="1">
        <f t="shared" ca="1" si="19"/>
        <v>0.20160551952165373</v>
      </c>
      <c r="U153" s="1">
        <f t="shared" ca="1" si="18"/>
        <v>0.28355861524764309</v>
      </c>
      <c r="V153" s="1">
        <f t="shared" ca="1" si="15"/>
        <v>0.36765565449994136</v>
      </c>
      <c r="W153" s="1">
        <f t="shared" ca="1" si="16"/>
        <v>0.20543206412786708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1.5321739058306463E-2</v>
      </c>
      <c r="E154" s="1">
        <f t="shared" ca="1" si="13"/>
        <v>0.15775882039057304</v>
      </c>
      <c r="F154" s="1">
        <f t="shared" ca="1" si="19"/>
        <v>0.34168741858200785</v>
      </c>
      <c r="G154" s="1">
        <f t="shared" ca="1" si="19"/>
        <v>0.2224626625930525</v>
      </c>
      <c r="H154" s="1">
        <f t="shared" ca="1" si="19"/>
        <v>3.603749020437419E-2</v>
      </c>
      <c r="I154" s="1">
        <f t="shared" ca="1" si="19"/>
        <v>6.4327038597501275E-3</v>
      </c>
      <c r="J154" s="1">
        <f t="shared" ca="1" si="19"/>
        <v>2.0425404086559063E-2</v>
      </c>
      <c r="K154" s="1">
        <f t="shared" ca="1" si="19"/>
        <v>1.3443531508983225E-2</v>
      </c>
      <c r="L154" s="1">
        <f t="shared" ca="1" si="19"/>
        <v>2.8635617263254809E-2</v>
      </c>
      <c r="M154" s="1">
        <f t="shared" ca="1" si="19"/>
        <v>1.5588075250783678E-2</v>
      </c>
      <c r="N154" s="1">
        <f t="shared" ca="1" si="19"/>
        <v>0.10741697031111444</v>
      </c>
      <c r="O154" s="1">
        <f t="shared" ca="1" si="19"/>
        <v>0.2941043431316388</v>
      </c>
      <c r="P154" s="1">
        <f t="shared" ca="1" si="19"/>
        <v>0.35535345329335927</v>
      </c>
      <c r="Q154" s="1">
        <f t="shared" ca="1" si="19"/>
        <v>0.4746444352341288</v>
      </c>
      <c r="R154" s="1">
        <f t="shared" ca="1" si="19"/>
        <v>0.47133268782064636</v>
      </c>
      <c r="S154" s="1">
        <f t="shared" ca="1" si="19"/>
        <v>0.47870952384044002</v>
      </c>
      <c r="T154" s="1">
        <f t="shared" ca="1" si="19"/>
        <v>0.28597729310133624</v>
      </c>
      <c r="U154" s="1">
        <f t="shared" ca="1" si="18"/>
        <v>0.12143308562835786</v>
      </c>
      <c r="V154" s="1">
        <f t="shared" ca="1" si="15"/>
        <v>7.3528900488050136E-2</v>
      </c>
      <c r="W154" s="1">
        <f t="shared" ca="1" si="16"/>
        <v>7.9759518598240223E-2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2.8299757288671599E-2</v>
      </c>
      <c r="E155" s="1">
        <f t="shared" ca="1" si="13"/>
        <v>0.24644714897643211</v>
      </c>
      <c r="F155" s="1">
        <f t="shared" ca="1" si="19"/>
        <v>0.3714409237933235</v>
      </c>
      <c r="G155" s="1">
        <f t="shared" ca="1" si="19"/>
        <v>0.21166922522053683</v>
      </c>
      <c r="H155" s="1">
        <f t="shared" ca="1" si="19"/>
        <v>5.1470658868194762E-2</v>
      </c>
      <c r="I155" s="1">
        <f t="shared" ca="1" si="19"/>
        <v>-1.2057359755039115E-3</v>
      </c>
      <c r="J155" s="1">
        <f t="shared" ca="1" si="19"/>
        <v>2.9907527754051422E-4</v>
      </c>
      <c r="K155" s="1">
        <f t="shared" ca="1" si="19"/>
        <v>8.8872048763898842E-2</v>
      </c>
      <c r="L155" s="1">
        <f t="shared" ca="1" si="19"/>
        <v>0.28190720721826501</v>
      </c>
      <c r="M155" s="1">
        <f t="shared" ca="1" si="19"/>
        <v>0.45144563649059261</v>
      </c>
      <c r="N155" s="1">
        <f t="shared" ca="1" si="19"/>
        <v>0.41529976198149238</v>
      </c>
      <c r="O155" s="1">
        <f t="shared" ca="1" si="19"/>
        <v>0.40467941830805099</v>
      </c>
      <c r="P155" s="1">
        <f t="shared" ca="1" si="19"/>
        <v>0.29241764798960018</v>
      </c>
      <c r="Q155" s="1">
        <f t="shared" ca="1" si="19"/>
        <v>0.23757290204744486</v>
      </c>
      <c r="R155" s="1">
        <f t="shared" ca="1" si="19"/>
        <v>0.19638438274712589</v>
      </c>
      <c r="S155" s="1">
        <f t="shared" ca="1" si="19"/>
        <v>0.15687396189823025</v>
      </c>
      <c r="T155" s="1">
        <f t="shared" ca="1" si="19"/>
        <v>7.4768851114922846E-2</v>
      </c>
      <c r="U155" s="1">
        <f t="shared" ca="1" si="18"/>
        <v>6.6069786321654361E-2</v>
      </c>
      <c r="V155" s="1">
        <f t="shared" ca="1" si="15"/>
        <v>7.3501719494947312E-2</v>
      </c>
      <c r="W155" s="1">
        <f t="shared" ca="1" si="16"/>
        <v>-7.5472460610523946E-3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6.3400376220391963E-2</v>
      </c>
      <c r="E156" s="1">
        <f t="shared" ca="1" si="13"/>
        <v>0.17755229740313447</v>
      </c>
      <c r="F156" s="1">
        <f t="shared" ca="1" si="19"/>
        <v>0.26589109070906219</v>
      </c>
      <c r="G156" s="1">
        <f t="shared" ca="1" si="19"/>
        <v>0.15554891490588435</v>
      </c>
      <c r="H156" s="1">
        <f t="shared" ca="1" si="19"/>
        <v>3.5570598064862874E-2</v>
      </c>
      <c r="I156" s="1">
        <f t="shared" ca="1" si="19"/>
        <v>-1.2137789529244993E-2</v>
      </c>
      <c r="J156" s="1">
        <f t="shared" ca="1" si="19"/>
        <v>-3.2715980969909922E-3</v>
      </c>
      <c r="K156" s="1">
        <f t="shared" ca="1" si="19"/>
        <v>5.3343175220429327E-2</v>
      </c>
      <c r="L156" s="1">
        <f t="shared" ca="1" si="19"/>
        <v>5.4670363083682595E-2</v>
      </c>
      <c r="M156" s="1">
        <f t="shared" ca="1" si="19"/>
        <v>4.3684682961662551E-2</v>
      </c>
      <c r="N156" s="1">
        <f t="shared" ca="1" si="19"/>
        <v>0.15001960953441301</v>
      </c>
      <c r="O156" s="1">
        <f t="shared" ca="1" si="19"/>
        <v>0.30158094743682684</v>
      </c>
      <c r="P156" s="1">
        <f t="shared" ca="1" si="19"/>
        <v>0.4224108589782401</v>
      </c>
      <c r="Q156" s="1">
        <f t="shared" ca="1" si="19"/>
        <v>0.51514360584357255</v>
      </c>
      <c r="R156" s="1">
        <f t="shared" ca="1" si="19"/>
        <v>0.46669086777816526</v>
      </c>
      <c r="S156" s="1">
        <f t="shared" ca="1" si="19"/>
        <v>0.42554108740591445</v>
      </c>
      <c r="T156" s="1">
        <f t="shared" ca="1" si="19"/>
        <v>0.22439795170237015</v>
      </c>
      <c r="U156" s="1">
        <f t="shared" ca="1" si="18"/>
        <v>9.1562719685691935E-2</v>
      </c>
      <c r="V156" s="1">
        <f t="shared" ca="1" si="15"/>
        <v>6.7200139302407758E-2</v>
      </c>
      <c r="W156" s="1">
        <f t="shared" ca="1" si="16"/>
        <v>4.0202925274505398E-2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8.6912508232043093E-2</v>
      </c>
      <c r="E157" s="1">
        <f t="shared" ca="1" si="13"/>
        <v>9.2497285799972278E-3</v>
      </c>
      <c r="F157" s="1">
        <f t="shared" ca="1" si="19"/>
        <v>-4.9399147818573914E-2</v>
      </c>
      <c r="G157" s="1">
        <f t="shared" ca="1" si="19"/>
        <v>-1.1443619570980145E-2</v>
      </c>
      <c r="H157" s="1">
        <f t="shared" ca="1" si="19"/>
        <v>0.17417737899632874</v>
      </c>
      <c r="I157" s="1">
        <f t="shared" ca="1" si="19"/>
        <v>0.34986294857807715</v>
      </c>
      <c r="J157" s="1">
        <f t="shared" ca="1" si="19"/>
        <v>0.20137694951906782</v>
      </c>
      <c r="K157" s="1">
        <f t="shared" ca="1" si="19"/>
        <v>2.665004739864547E-2</v>
      </c>
      <c r="L157" s="1">
        <f t="shared" ca="1" si="19"/>
        <v>1.000810477985207E-2</v>
      </c>
      <c r="M157" s="1">
        <f t="shared" ca="1" si="19"/>
        <v>0.13949878370635171</v>
      </c>
      <c r="N157" s="1">
        <f t="shared" ca="1" si="19"/>
        <v>0.34633038050639919</v>
      </c>
      <c r="O157" s="1">
        <f t="shared" ca="1" si="19"/>
        <v>0.62207230180528472</v>
      </c>
      <c r="P157" s="1">
        <f t="shared" ca="1" si="19"/>
        <v>0.62677394717404122</v>
      </c>
      <c r="Q157" s="1">
        <f t="shared" ca="1" si="19"/>
        <v>0.5150802786306159</v>
      </c>
      <c r="R157" s="1">
        <f t="shared" ca="1" si="19"/>
        <v>0.42381780668185237</v>
      </c>
      <c r="S157" s="1">
        <f t="shared" ca="1" si="19"/>
        <v>0.50364816333712792</v>
      </c>
      <c r="T157" s="1">
        <f t="shared" ca="1" si="19"/>
        <v>0.52833515033427048</v>
      </c>
      <c r="U157" s="1">
        <f t="shared" ca="1" si="18"/>
        <v>0.50924840118332815</v>
      </c>
      <c r="V157" s="1">
        <f t="shared" ca="1" si="15"/>
        <v>0.28752871752162379</v>
      </c>
      <c r="W157" s="1">
        <f t="shared" ca="1" si="16"/>
        <v>0.12288919247836315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-7.5445609474733711E-3</v>
      </c>
      <c r="E158" s="1">
        <f t="shared" ca="1" si="13"/>
        <v>8.7945420488232895E-2</v>
      </c>
      <c r="F158" s="1">
        <f t="shared" ca="1" si="19"/>
        <v>0.15788487588932462</v>
      </c>
      <c r="G158" s="1">
        <f t="shared" ca="1" si="19"/>
        <v>0.1284047961555968</v>
      </c>
      <c r="H158" s="1">
        <f t="shared" ca="1" si="19"/>
        <v>7.9445016976821256E-2</v>
      </c>
      <c r="I158" s="1">
        <f t="shared" ca="1" si="19"/>
        <v>2.4759753762667668E-2</v>
      </c>
      <c r="J158" s="1">
        <f t="shared" ca="1" si="19"/>
        <v>-2.1867877210246765E-2</v>
      </c>
      <c r="K158" s="1">
        <f t="shared" ca="1" si="19"/>
        <v>2.4255703851980236E-2</v>
      </c>
      <c r="L158" s="1">
        <f ca="1">(L108+0.6*(M108+K108)+0.15*(J108+N108))/(1+2*0.6+2*0.15)</f>
        <v>0.18473883584627857</v>
      </c>
      <c r="M158" s="1">
        <f t="shared" ca="1" si="19"/>
        <v>0.32333643534825773</v>
      </c>
      <c r="N158" s="1">
        <f t="shared" ca="1" si="19"/>
        <v>0.21760206063708773</v>
      </c>
      <c r="O158" s="1">
        <f t="shared" ca="1" si="19"/>
        <v>0.14204153041459611</v>
      </c>
      <c r="P158" s="1">
        <f t="shared" ca="1" si="19"/>
        <v>0.21385621429050022</v>
      </c>
      <c r="Q158" s="1">
        <f t="shared" ca="1" si="19"/>
        <v>0.36456369035221858</v>
      </c>
      <c r="R158" s="1">
        <f t="shared" ca="1" si="19"/>
        <v>0.30081326354341636</v>
      </c>
      <c r="S158" s="1">
        <f t="shared" ca="1" si="19"/>
        <v>0.21016097701467898</v>
      </c>
      <c r="T158" s="1">
        <f t="shared" ca="1" si="19"/>
        <v>0.11621640472958319</v>
      </c>
      <c r="U158" s="1">
        <f t="shared" ca="1" si="18"/>
        <v>0.13085344621720141</v>
      </c>
      <c r="V158" s="1">
        <f t="shared" ca="1" si="15"/>
        <v>0.2107302781120948</v>
      </c>
      <c r="W158" s="1">
        <f ca="1">(W108+0.6*(V108)+0.15*U108)/(1+0.6+0.15)</f>
        <v>0.16324046810283141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-3.0261240115424955E-3</v>
      </c>
      <c r="E160" s="3">
        <f t="shared" ref="E160:W160" ca="1" si="20">AVERAGE(E111:E134)</f>
        <v>7.5898016110360613E-3</v>
      </c>
      <c r="F160" s="3">
        <f t="shared" ca="1" si="20"/>
        <v>1.8891166978537408E-2</v>
      </c>
      <c r="G160" s="3">
        <f t="shared" ca="1" si="20"/>
        <v>1.8280796451765186E-2</v>
      </c>
      <c r="H160" s="3">
        <f t="shared" ca="1" si="20"/>
        <v>1.6258343941372759E-2</v>
      </c>
      <c r="I160" s="3">
        <f t="shared" ca="1" si="20"/>
        <v>1.5843150275251756E-2</v>
      </c>
      <c r="J160" s="3">
        <f t="shared" ca="1" si="20"/>
        <v>3.0799857534977385E-2</v>
      </c>
      <c r="K160" s="3">
        <f t="shared" ca="1" si="20"/>
        <v>8.1978625052675738E-2</v>
      </c>
      <c r="L160" s="3">
        <f t="shared" ca="1" si="20"/>
        <v>0.14061698224966143</v>
      </c>
      <c r="M160" s="3">
        <f t="shared" ca="1" si="20"/>
        <v>0.10772538879409661</v>
      </c>
      <c r="N160" s="3">
        <f t="shared" ca="1" si="20"/>
        <v>4.3046016635190608E-2</v>
      </c>
      <c r="O160" s="3">
        <f t="shared" ca="1" si="20"/>
        <v>1.6103725791846987E-2</v>
      </c>
      <c r="P160" s="3">
        <f t="shared" ca="1" si="20"/>
        <v>1.6907337877664776E-2</v>
      </c>
      <c r="Q160" s="3">
        <f t="shared" ca="1" si="20"/>
        <v>2.2397607005998379E-2</v>
      </c>
      <c r="R160" s="3">
        <f t="shared" ca="1" si="20"/>
        <v>2.7145323492045379E-2</v>
      </c>
      <c r="S160" s="3">
        <f t="shared" ca="1" si="20"/>
        <v>2.6488371231791485E-2</v>
      </c>
      <c r="T160" s="3">
        <f t="shared" ca="1" si="20"/>
        <v>6.9855466040122868E-2</v>
      </c>
      <c r="U160" s="3">
        <f t="shared" ca="1" si="20"/>
        <v>0.2319808656418875</v>
      </c>
      <c r="V160" s="3">
        <f t="shared" ca="1" si="20"/>
        <v>0.41430691824674648</v>
      </c>
      <c r="W160" s="3">
        <f t="shared" ca="1" si="20"/>
        <v>0.33380431350387213</v>
      </c>
    </row>
    <row r="161" spans="2:23">
      <c r="C161" s="1" t="s">
        <v>198</v>
      </c>
      <c r="D161" s="10">
        <f ca="1">AVERAGE(D135:D158)</f>
        <v>1.8559598183405756E-2</v>
      </c>
      <c r="E161" s="3">
        <f t="shared" ref="E161:W161" ca="1" si="21">AVERAGE(E135:E158)</f>
        <v>0.11199875619361582</v>
      </c>
      <c r="F161" s="3">
        <f t="shared" ca="1" si="21"/>
        <v>0.19461476050779361</v>
      </c>
      <c r="G161" s="3">
        <f t="shared" ca="1" si="21"/>
        <v>0.14641946620200683</v>
      </c>
      <c r="H161" s="3">
        <f t="shared" ca="1" si="21"/>
        <v>0.14968899592958121</v>
      </c>
      <c r="I161" s="3">
        <f t="shared" ca="1" si="21"/>
        <v>0.246701685540784</v>
      </c>
      <c r="J161" s="3">
        <f t="shared" ca="1" si="21"/>
        <v>0.24370226908701098</v>
      </c>
      <c r="K161" s="3">
        <f t="shared" ca="1" si="21"/>
        <v>0.14407243199659339</v>
      </c>
      <c r="L161" s="3">
        <f t="shared" ca="1" si="21"/>
        <v>0.14589042746042921</v>
      </c>
      <c r="M161" s="3">
        <f t="shared" ca="1" si="21"/>
        <v>0.21912008442492489</v>
      </c>
      <c r="N161" s="3">
        <f t="shared" ca="1" si="21"/>
        <v>0.21428405681606244</v>
      </c>
      <c r="O161" s="3">
        <f t="shared" ca="1" si="21"/>
        <v>0.26442610137483274</v>
      </c>
      <c r="P161" s="3">
        <f t="shared" ca="1" si="21"/>
        <v>0.32757100643340431</v>
      </c>
      <c r="Q161" s="3">
        <f t="shared" ca="1" si="21"/>
        <v>0.34278172298771126</v>
      </c>
      <c r="R161" s="3">
        <f t="shared" ca="1" si="21"/>
        <v>0.24354734753199628</v>
      </c>
      <c r="S161" s="3">
        <f t="shared" ca="1" si="21"/>
        <v>0.18906088352102479</v>
      </c>
      <c r="T161" s="3">
        <f t="shared" ca="1" si="21"/>
        <v>0.15514182773320695</v>
      </c>
      <c r="U161" s="3">
        <f t="shared" ca="1" si="21"/>
        <v>0.18511658877600193</v>
      </c>
      <c r="V161" s="3">
        <f t="shared" ca="1" si="21"/>
        <v>0.19256831008241382</v>
      </c>
      <c r="W161" s="3">
        <f t="shared" ca="1" si="21"/>
        <v>0.11755961356444315</v>
      </c>
    </row>
    <row r="162" spans="2:23">
      <c r="C162" s="1" t="s">
        <v>16</v>
      </c>
      <c r="D162" s="3">
        <f ca="1">IF(D165&gt;0,TINV(TTEST(D111:D134,D135:D158,2,2),46),-TINV(TTEST(D111:D134,D135:D158,2,2),46))</f>
        <v>-0.99281248480604445</v>
      </c>
      <c r="E162" s="3">
        <f t="shared" ref="E162:V162" ca="1" si="22">IF(E165&gt;0,TINV(TTEST(E111:E134,E135:E158,2,2),46),-TINV(TTEST(E111:E134,E135:E158,2,2),46))</f>
        <v>-3.7760140325398925</v>
      </c>
      <c r="F162" s="3">
        <f t="shared" ca="1" si="22"/>
        <v>-4.930076981064575</v>
      </c>
      <c r="G162" s="3">
        <f t="shared" ca="1" si="22"/>
        <v>-5.7141671145913602</v>
      </c>
      <c r="H162" s="3">
        <f t="shared" ca="1" si="22"/>
        <v>-4.7604622881193102</v>
      </c>
      <c r="I162" s="3">
        <f t="shared" ca="1" si="22"/>
        <v>-4.3565942846915302</v>
      </c>
      <c r="J162" s="3">
        <f t="shared" ca="1" si="22"/>
        <v>-3.7466989193231193</v>
      </c>
      <c r="K162" s="3">
        <f t="shared" ca="1" si="22"/>
        <v>-1.7498186664491615</v>
      </c>
      <c r="L162" s="3">
        <f t="shared" ca="1" si="22"/>
        <v>-0.15337548584277028</v>
      </c>
      <c r="M162" s="3">
        <f t="shared" ca="1" si="22"/>
        <v>-2.6672064627606185</v>
      </c>
      <c r="N162" s="3">
        <f t="shared" ca="1" si="22"/>
        <v>-5.6718036670731067</v>
      </c>
      <c r="O162" s="3">
        <f t="shared" ca="1" si="22"/>
        <v>-6.4847587237357676</v>
      </c>
      <c r="P162" s="3">
        <f t="shared" ca="1" si="22"/>
        <v>-7.6914012133453831</v>
      </c>
      <c r="Q162" s="3">
        <f t="shared" ca="1" si="22"/>
        <v>-7.9650026469147743</v>
      </c>
      <c r="R162" s="3">
        <f t="shared" ca="1" si="22"/>
        <v>-5.6795448281286554</v>
      </c>
      <c r="S162" s="3">
        <f t="shared" ca="1" si="22"/>
        <v>-4.1420816779914453</v>
      </c>
      <c r="T162" s="3">
        <f t="shared" ca="1" si="22"/>
        <v>-2.8173325020721149</v>
      </c>
      <c r="U162" s="3">
        <f t="shared" ca="1" si="22"/>
        <v>1.1558718086279569</v>
      </c>
      <c r="V162" s="3">
        <f t="shared" ca="1" si="22"/>
        <v>5.4687713497055643</v>
      </c>
      <c r="W162" s="3">
        <f ca="1">IF(W165&gt;0,TINV(TTEST(W111:W134,W135:W158,2,2),46),-TINV(TTEST(W111:W134,W135:W158,2,2),46))</f>
        <v>6.7136965446542742</v>
      </c>
    </row>
    <row r="163" spans="2:23">
      <c r="B163" s="1" t="s">
        <v>199</v>
      </c>
      <c r="C163" s="1" t="s">
        <v>0</v>
      </c>
      <c r="D163" s="3">
        <f ca="1">STDEV(D111:D134)/SQRT(COUNT(D111:D134))</f>
        <v>1.6228043842275809E-2</v>
      </c>
      <c r="E163" s="3">
        <f t="shared" ref="E163:W163" ca="1" si="23">STDEV(E111:E134)/SQRT(COUNT(E111:E134))</f>
        <v>1.5617723087437843E-2</v>
      </c>
      <c r="F163" s="3">
        <f t="shared" ca="1" si="23"/>
        <v>1.3281146529139084E-2</v>
      </c>
      <c r="G163" s="3">
        <f t="shared" ca="1" si="23"/>
        <v>9.7649625772681572E-3</v>
      </c>
      <c r="H163" s="3">
        <f t="shared" ca="1" si="23"/>
        <v>1.1172032986508871E-2</v>
      </c>
      <c r="I163" s="3">
        <f t="shared" ca="1" si="23"/>
        <v>1.1852753932316391E-2</v>
      </c>
      <c r="J163" s="3">
        <f t="shared" ca="1" si="23"/>
        <v>1.0653897656962105E-2</v>
      </c>
      <c r="K163" s="3">
        <f t="shared" ca="1" si="23"/>
        <v>1.6389733072353512E-2</v>
      </c>
      <c r="L163" s="3">
        <f t="shared" ca="1" si="23"/>
        <v>2.3909866695308282E-2</v>
      </c>
      <c r="M163" s="3">
        <f t="shared" ca="1" si="23"/>
        <v>1.9627121195944282E-2</v>
      </c>
      <c r="N163" s="3">
        <f t="shared" ca="1" si="23"/>
        <v>1.5305679969024624E-2</v>
      </c>
      <c r="O163" s="3">
        <f t="shared" ca="1" si="23"/>
        <v>1.2120136916605405E-2</v>
      </c>
      <c r="P163" s="3">
        <f t="shared" ca="1" si="23"/>
        <v>1.0890977813638389E-2</v>
      </c>
      <c r="Q163" s="3">
        <f t="shared" ca="1" si="23"/>
        <v>1.2642389601005596E-2</v>
      </c>
      <c r="R163" s="3">
        <f t="shared" ca="1" si="23"/>
        <v>1.0716108069010384E-2</v>
      </c>
      <c r="S163" s="3">
        <f t="shared" ca="1" si="23"/>
        <v>1.2918050573538113E-2</v>
      </c>
      <c r="T163" s="3">
        <f t="shared" ca="1" si="23"/>
        <v>1.3042251431334622E-2</v>
      </c>
      <c r="U163" s="3">
        <f t="shared" ca="1" si="23"/>
        <v>1.2197903688928756E-2</v>
      </c>
      <c r="V163" s="3">
        <f t="shared" ca="1" si="23"/>
        <v>1.2108741583987725E-2</v>
      </c>
      <c r="W163" s="3">
        <f t="shared" ca="1" si="23"/>
        <v>1.5406095026572961E-2</v>
      </c>
    </row>
    <row r="164" spans="2:23">
      <c r="C164" s="1" t="s">
        <v>198</v>
      </c>
      <c r="D164" s="3">
        <f ca="1">STDEV(D135:D158)/SQRT(COUNT(D135:D158))</f>
        <v>1.446944563707759E-2</v>
      </c>
      <c r="E164" s="3">
        <f t="shared" ref="E164:W164" ca="1" si="24">STDEV(E135:E158)/SQRT(COUNT(E135:E158))</f>
        <v>2.2817558056389183E-2</v>
      </c>
      <c r="F164" s="3">
        <f t="shared" ca="1" si="24"/>
        <v>3.307638170291935E-2</v>
      </c>
      <c r="G164" s="3">
        <f t="shared" ca="1" si="24"/>
        <v>2.0186979452367609E-2</v>
      </c>
      <c r="H164" s="3">
        <f t="shared" ca="1" si="24"/>
        <v>2.5706155908729218E-2</v>
      </c>
      <c r="I164" s="3">
        <f t="shared" ca="1" si="24"/>
        <v>5.1647997766446477E-2</v>
      </c>
      <c r="J164" s="3">
        <f t="shared" ca="1" si="24"/>
        <v>5.5816316636967345E-2</v>
      </c>
      <c r="K164" s="3">
        <f t="shared" ca="1" si="24"/>
        <v>3.1474154018242315E-2</v>
      </c>
      <c r="L164" s="3">
        <f t="shared" ca="1" si="24"/>
        <v>2.4707897846794721E-2</v>
      </c>
      <c r="M164" s="3">
        <f t="shared" ca="1" si="24"/>
        <v>3.6865353824539884E-2</v>
      </c>
      <c r="N164" s="3">
        <f t="shared" ca="1" si="24"/>
        <v>2.6023819783029336E-2</v>
      </c>
      <c r="O164" s="3">
        <f t="shared" ca="1" si="24"/>
        <v>3.63245641522656E-2</v>
      </c>
      <c r="P164" s="3">
        <f t="shared" ca="1" si="24"/>
        <v>3.8895018275231223E-2</v>
      </c>
      <c r="Q164" s="3">
        <f t="shared" ca="1" si="24"/>
        <v>3.8185581588110674E-2</v>
      </c>
      <c r="R164" s="3">
        <f t="shared" ca="1" si="24"/>
        <v>3.6564019551402177E-2</v>
      </c>
      <c r="S164" s="3">
        <f t="shared" ca="1" si="24"/>
        <v>3.7062204394373979E-2</v>
      </c>
      <c r="T164" s="3">
        <f t="shared" ca="1" si="24"/>
        <v>2.7318404290168501E-2</v>
      </c>
      <c r="U164" s="3">
        <f t="shared" ca="1" si="24"/>
        <v>3.8666133673938008E-2</v>
      </c>
      <c r="V164" s="3">
        <f t="shared" ca="1" si="24"/>
        <v>3.8696036729034121E-2</v>
      </c>
      <c r="W164" s="3">
        <f t="shared" ca="1" si="24"/>
        <v>2.8286093424501283E-2</v>
      </c>
    </row>
    <row r="165" spans="2:23">
      <c r="C165" s="1" t="s">
        <v>110</v>
      </c>
      <c r="D165" s="2">
        <f ca="1">D160-D161</f>
        <v>-2.158572219494825E-2</v>
      </c>
      <c r="E165" s="2">
        <f t="shared" ref="E165:W165" ca="1" si="25">E160-E161</f>
        <v>-0.10440895458257976</v>
      </c>
      <c r="F165" s="2">
        <f t="shared" ca="1" si="25"/>
        <v>-0.17572359352925621</v>
      </c>
      <c r="G165" s="2">
        <f t="shared" ca="1" si="25"/>
        <v>-0.12813866975024163</v>
      </c>
      <c r="H165" s="2">
        <f t="shared" ca="1" si="25"/>
        <v>-0.13343065198820844</v>
      </c>
      <c r="I165" s="2">
        <f t="shared" ca="1" si="25"/>
        <v>-0.23085853526553224</v>
      </c>
      <c r="J165" s="2">
        <f t="shared" ca="1" si="25"/>
        <v>-0.2129024115520336</v>
      </c>
      <c r="K165" s="2">
        <f t="shared" ca="1" si="25"/>
        <v>-6.2093806943917654E-2</v>
      </c>
      <c r="L165" s="2">
        <f t="shared" ca="1" si="25"/>
        <v>-5.2734452107677798E-3</v>
      </c>
      <c r="M165" s="2">
        <f t="shared" ca="1" si="25"/>
        <v>-0.11139469563082828</v>
      </c>
      <c r="N165" s="2">
        <f t="shared" ca="1" si="25"/>
        <v>-0.17123804018087183</v>
      </c>
      <c r="O165" s="2">
        <f t="shared" ca="1" si="25"/>
        <v>-0.24832237558298575</v>
      </c>
      <c r="P165" s="2">
        <f t="shared" ca="1" si="25"/>
        <v>-0.31066366855573951</v>
      </c>
      <c r="Q165" s="2">
        <f t="shared" ca="1" si="25"/>
        <v>-0.3203841159817129</v>
      </c>
      <c r="R165" s="2">
        <f t="shared" ca="1" si="25"/>
        <v>-0.2164020240399509</v>
      </c>
      <c r="S165" s="2">
        <f t="shared" ca="1" si="25"/>
        <v>-0.16257251228923331</v>
      </c>
      <c r="T165" s="2">
        <f t="shared" ca="1" si="25"/>
        <v>-8.5286361693084081E-2</v>
      </c>
      <c r="U165" s="2">
        <f t="shared" ca="1" si="25"/>
        <v>4.6864276865885568E-2</v>
      </c>
      <c r="V165" s="2">
        <f t="shared" ca="1" si="25"/>
        <v>0.22173860816433266</v>
      </c>
      <c r="W165" s="2">
        <f t="shared" ca="1" si="25"/>
        <v>0.21624469993942896</v>
      </c>
    </row>
    <row r="167" spans="2:23">
      <c r="B167" s="1" t="s">
        <v>200</v>
      </c>
      <c r="D167" s="1">
        <f ca="1">COVAR(D111:D158,$C111:$C158)/VAR($C111:$C158)</f>
        <v>-1.0568009824610081E-2</v>
      </c>
      <c r="E167" s="1">
        <f t="shared" ref="E167:W167" ca="1" si="26">COVAR(E111:E158,$C111:$C158)/VAR($C111:$C158)</f>
        <v>-5.111688401438802E-2</v>
      </c>
      <c r="F167" s="1">
        <f t="shared" ca="1" si="26"/>
        <v>-8.603134266536501E-2</v>
      </c>
      <c r="G167" s="1">
        <f t="shared" ca="1" si="26"/>
        <v>-6.2734557065222463E-2</v>
      </c>
      <c r="H167" s="1">
        <f t="shared" ca="1" si="26"/>
        <v>-6.5325423369227059E-2</v>
      </c>
      <c r="I167" s="1">
        <f t="shared" ca="1" si="26"/>
        <v>-0.11302449122375015</v>
      </c>
      <c r="J167" s="1">
        <f t="shared" ca="1" si="26"/>
        <v>-0.10423347232234979</v>
      </c>
      <c r="K167" s="1">
        <f t="shared" ca="1" si="26"/>
        <v>-3.0400092982959703E-2</v>
      </c>
      <c r="L167" s="1">
        <f t="shared" ca="1" si="26"/>
        <v>-2.5817908844383685E-3</v>
      </c>
      <c r="M167" s="1">
        <f t="shared" ca="1" si="26"/>
        <v>-5.4536986402593003E-2</v>
      </c>
      <c r="N167" s="1">
        <f t="shared" ca="1" si="26"/>
        <v>-8.3835290505218513E-2</v>
      </c>
      <c r="O167" s="1">
        <f t="shared" ca="1" si="26"/>
        <v>-0.12157449637917013</v>
      </c>
      <c r="P167" s="1">
        <f t="shared" ca="1" si="26"/>
        <v>-0.15209575439708076</v>
      </c>
      <c r="Q167" s="1">
        <f t="shared" ca="1" si="26"/>
        <v>-0.15685472344938023</v>
      </c>
      <c r="R167" s="1">
        <f t="shared" ca="1" si="26"/>
        <v>-0.1059468242695593</v>
      </c>
      <c r="S167" s="1">
        <f t="shared" ca="1" si="26"/>
        <v>-7.9592792474937127E-2</v>
      </c>
      <c r="T167" s="1">
        <f t="shared" ca="1" si="26"/>
        <v>-4.1754781245572428E-2</v>
      </c>
      <c r="U167" s="1">
        <f t="shared" ca="1" si="26"/>
        <v>2.2943968882256454E-2</v>
      </c>
      <c r="V167" s="1">
        <f t="shared" ca="1" si="26"/>
        <v>0.10855952691378791</v>
      </c>
      <c r="W167" s="1">
        <f t="shared" ca="1" si="26"/>
        <v>0.10586980101201209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W50" activePane="bottomRight" state="frozen"/>
      <selection pane="topRight" activeCell="C1" sqref="C1"/>
      <selection pane="bottomLeft" activeCell="A2" sqref="A2"/>
      <selection pane="bottomRight" activeCell="AK64" sqref="AK64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B1" s="1" t="s">
        <v>232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0.54246540929046372</v>
      </c>
      <c r="D2" s="4">
        <f ca="1">'sub01'!E$160</f>
        <v>0.2542120638821635</v>
      </c>
      <c r="E2" s="4">
        <f ca="1">'sub01'!F$160</f>
        <v>8.433380322628721E-2</v>
      </c>
      <c r="F2" s="4">
        <f ca="1">'sub01'!G$160</f>
        <v>5.4089079953684414E-2</v>
      </c>
      <c r="G2" s="4">
        <f ca="1">'sub01'!H$160</f>
        <v>9.1116021321258414E-2</v>
      </c>
      <c r="H2" s="4">
        <f ca="1">'sub01'!I$160</f>
        <v>9.8781347289699728E-2</v>
      </c>
      <c r="I2" s="4">
        <f ca="1">'sub01'!J$160</f>
        <v>7.4616119815178017E-2</v>
      </c>
      <c r="J2" s="4">
        <f ca="1">'sub01'!K$160</f>
        <v>6.0777816969746372E-2</v>
      </c>
      <c r="K2" s="4">
        <f ca="1">'sub01'!L$160</f>
        <v>5.4023521694636006E-2</v>
      </c>
      <c r="L2" s="4">
        <f ca="1">'sub01'!M$160</f>
        <v>3.3179824766883678E-2</v>
      </c>
      <c r="M2" s="4">
        <f ca="1">'sub01'!N$160</f>
        <v>2.1282763805387159E-2</v>
      </c>
      <c r="N2" s="4">
        <f ca="1">'sub01'!O$160</f>
        <v>1.3837909612819423E-2</v>
      </c>
      <c r="O2" s="4">
        <f ca="1">'sub01'!P$160</f>
        <v>1.2252007601756461E-2</v>
      </c>
      <c r="P2" s="4">
        <f ca="1">'sub01'!Q$160</f>
        <v>1.5152242834928656E-2</v>
      </c>
      <c r="Q2" s="4">
        <f ca="1">'sub01'!R$160</f>
        <v>2.2533624290940871E-2</v>
      </c>
      <c r="R2" s="4">
        <f ca="1">'sub01'!S$160</f>
        <v>2.9043674422560225E-2</v>
      </c>
      <c r="S2" s="4">
        <f ca="1">'sub01'!T$160</f>
        <v>3.1911304608128431E-2</v>
      </c>
      <c r="T2" s="4">
        <f ca="1">'sub01'!U$160</f>
        <v>3.3523827973979708E-2</v>
      </c>
      <c r="U2" s="4">
        <f ca="1">'sub01'!V$160</f>
        <v>3.4919070662921603E-2</v>
      </c>
      <c r="V2" s="4">
        <f ca="1">'sub01'!W$160</f>
        <v>3.1071839689363372E-2</v>
      </c>
      <c r="Z2" s="4">
        <f ca="1">AVERAGE(C2:L2)</f>
        <v>0.13475950082100013</v>
      </c>
      <c r="AA2" s="4">
        <f ca="1">AVERAGE(M2:V2)</f>
        <v>2.455282655027859E-2</v>
      </c>
      <c r="AB2" s="4">
        <f ca="1">AVERAGE(C2:V2)</f>
        <v>7.9656163685639367E-2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1.4122452897030957E-2</v>
      </c>
      <c r="D3" s="4">
        <f ca="1">'sub02'!E$160</f>
        <v>1.5282874918775688E-2</v>
      </c>
      <c r="E3" s="4">
        <f ca="1">'sub02'!F$160</f>
        <v>1.7292922042927584E-2</v>
      </c>
      <c r="F3" s="4">
        <f ca="1">'sub02'!G$160</f>
        <v>1.337421435720825E-2</v>
      </c>
      <c r="G3" s="4">
        <f ca="1">'sub02'!H$160</f>
        <v>1.0323043364335345E-2</v>
      </c>
      <c r="H3" s="4">
        <f ca="1">'sub02'!I$160</f>
        <v>3.1909087793089659E-2</v>
      </c>
      <c r="I3" s="4">
        <f ca="1">'sub02'!J$160</f>
        <v>7.7355682570141637E-2</v>
      </c>
      <c r="J3" s="4">
        <f ca="1">'sub02'!K$160</f>
        <v>9.8916455066221598E-2</v>
      </c>
      <c r="K3" s="4">
        <f ca="1">'sub02'!L$160</f>
        <v>6.0116430113899159E-2</v>
      </c>
      <c r="L3" s="4">
        <f ca="1">'sub02'!M$160</f>
        <v>1.372737120625047E-2</v>
      </c>
      <c r="M3" s="4">
        <f ca="1">'sub02'!N$160</f>
        <v>5.770153082621169E-2</v>
      </c>
      <c r="N3" s="4">
        <f ca="1">'sub02'!O$160</f>
        <v>0.24495090666515232</v>
      </c>
      <c r="O3" s="4">
        <f ca="1">'sub02'!P$160</f>
        <v>0.42386031700753657</v>
      </c>
      <c r="P3" s="4">
        <f ca="1">'sub02'!Q$160</f>
        <v>0.28012415857530937</v>
      </c>
      <c r="Q3" s="4">
        <f ca="1">'sub02'!R$160</f>
        <v>9.708593407526174E-2</v>
      </c>
      <c r="R3" s="4">
        <f ca="1">'sub02'!S$160</f>
        <v>2.928016958439944E-2</v>
      </c>
      <c r="S3" s="4">
        <f ca="1">'sub02'!T$160</f>
        <v>1.4210510321096189E-2</v>
      </c>
      <c r="T3" s="4">
        <f ca="1">'sub02'!U$160</f>
        <v>1.0841492100990231E-2</v>
      </c>
      <c r="U3" s="4">
        <f ca="1">'sub02'!V$160</f>
        <v>1.443143624914668E-2</v>
      </c>
      <c r="V3" s="4">
        <f ca="1">'sub02'!W$160</f>
        <v>1.8033579705354717E-2</v>
      </c>
      <c r="Z3" s="4">
        <f t="shared" ref="Z3:Z31" ca="1" si="0">AVERAGE(C3:L3)</f>
        <v>3.5242053432988037E-2</v>
      </c>
      <c r="AA3" s="4">
        <f t="shared" ref="AA3:AA31" ca="1" si="1">AVERAGE(M3:V3)</f>
        <v>0.11905200351104588</v>
      </c>
      <c r="AB3" s="4">
        <f ca="1">AVERAGE(C3:V3)</f>
        <v>7.714702847201696E-2</v>
      </c>
    </row>
    <row r="4" spans="1:42" s="4" customFormat="1">
      <c r="A4" s="4" t="s">
        <v>30</v>
      </c>
      <c r="B4" s="4" t="s">
        <v>27</v>
      </c>
      <c r="C4" s="4">
        <f ca="1">'sub03'!D$160</f>
        <v>2.84406246211087E-2</v>
      </c>
      <c r="D4" s="4">
        <f ca="1">'sub03'!E$160</f>
        <v>2.5126112902311763E-2</v>
      </c>
      <c r="E4" s="4">
        <f ca="1">'sub03'!F$160</f>
        <v>2.2802997959903832E-2</v>
      </c>
      <c r="F4" s="4">
        <f ca="1">'sub03'!G$160</f>
        <v>1.8726825033381713E-2</v>
      </c>
      <c r="G4" s="4">
        <f ca="1">'sub03'!H$160</f>
        <v>1.72355335661326E-2</v>
      </c>
      <c r="H4" s="4">
        <f ca="1">'sub03'!I$160</f>
        <v>2.9082554722093475E-2</v>
      </c>
      <c r="I4" s="4">
        <f ca="1">'sub03'!J$160</f>
        <v>5.451575266814699E-2</v>
      </c>
      <c r="J4" s="4">
        <f ca="1">'sub03'!K$160</f>
        <v>5.7877218530870134E-2</v>
      </c>
      <c r="K4" s="4">
        <f ca="1">'sub03'!L$160</f>
        <v>3.9001515083110873E-2</v>
      </c>
      <c r="L4" s="4">
        <f ca="1">'sub03'!M$160</f>
        <v>1.3643533472434728E-2</v>
      </c>
      <c r="M4" s="4">
        <f ca="1">'sub03'!N$160</f>
        <v>8.1624520529185833E-3</v>
      </c>
      <c r="N4" s="4">
        <f ca="1">'sub03'!O$160</f>
        <v>1.7225463633277146E-2</v>
      </c>
      <c r="O4" s="4">
        <f ca="1">'sub03'!P$160</f>
        <v>8.3128483892355387E-2</v>
      </c>
      <c r="P4" s="4">
        <f ca="1">'sub03'!Q$160</f>
        <v>0.26402872502608388</v>
      </c>
      <c r="Q4" s="4">
        <f ca="1">'sub03'!R$160</f>
        <v>0.41554189891787402</v>
      </c>
      <c r="R4" s="4">
        <f ca="1">'sub03'!S$160</f>
        <v>0.25485346768211098</v>
      </c>
      <c r="S4" s="4">
        <f ca="1">'sub03'!T$160</f>
        <v>9.1829513204898558E-2</v>
      </c>
      <c r="T4" s="4">
        <f ca="1">'sub03'!U$160</f>
        <v>5.1863589795884936E-2</v>
      </c>
      <c r="U4" s="4">
        <f ca="1">'sub03'!V$160</f>
        <v>6.9778034163443234E-2</v>
      </c>
      <c r="V4" s="4">
        <f ca="1">'sub03'!W$160</f>
        <v>7.6862051649919785E-2</v>
      </c>
      <c r="Z4" s="4">
        <f t="shared" ca="1" si="0"/>
        <v>3.0645266855949482E-2</v>
      </c>
      <c r="AA4" s="4">
        <f t="shared" ca="1" si="1"/>
        <v>0.13332736800187667</v>
      </c>
      <c r="AB4" s="4">
        <f t="shared" ref="AB4:AB31" ca="1" si="2">AVERAGE(C4:V4)</f>
        <v>8.1986317428913075E-2</v>
      </c>
    </row>
    <row r="5" spans="1:42" s="4" customFormat="1">
      <c r="A5" s="4" t="s">
        <v>31</v>
      </c>
      <c r="B5" s="4" t="s">
        <v>27</v>
      </c>
      <c r="C5" s="4">
        <f ca="1">'sub04'!D$160</f>
        <v>1.112408598750414E-2</v>
      </c>
      <c r="D5" s="4">
        <f ca="1">'sub04'!E$160</f>
        <v>1.7864958201742869E-2</v>
      </c>
      <c r="E5" s="4">
        <f ca="1">'sub04'!F$160</f>
        <v>3.3558747171860803E-2</v>
      </c>
      <c r="F5" s="4">
        <f ca="1">'sub04'!G$160</f>
        <v>4.3646733326399297E-2</v>
      </c>
      <c r="G5" s="4">
        <f ca="1">'sub04'!H$160</f>
        <v>3.7141105587360806E-2</v>
      </c>
      <c r="H5" s="4">
        <f ca="1">'sub04'!I$160</f>
        <v>3.7644626382056338E-2</v>
      </c>
      <c r="I5" s="4">
        <f ca="1">'sub04'!J$160</f>
        <v>4.032292981058249E-2</v>
      </c>
      <c r="J5" s="4">
        <f ca="1">'sub04'!K$160</f>
        <v>3.5123104772669785E-2</v>
      </c>
      <c r="K5" s="4">
        <f ca="1">'sub04'!L$160</f>
        <v>1.9655004828021735E-2</v>
      </c>
      <c r="L5" s="4">
        <f ca="1">'sub04'!M$160</f>
        <v>8.1463375164555814E-3</v>
      </c>
      <c r="M5" s="4">
        <f ca="1">'sub04'!N$160</f>
        <v>5.7515050203028002E-2</v>
      </c>
      <c r="N5" s="4">
        <f ca="1">'sub04'!O$160</f>
        <v>0.23114954975761692</v>
      </c>
      <c r="O5" s="4">
        <f ca="1">'sub04'!P$160</f>
        <v>0.38969815216334541</v>
      </c>
      <c r="P5" s="4">
        <f ca="1">'sub04'!Q$160</f>
        <v>0.24684811150592301</v>
      </c>
      <c r="Q5" s="4">
        <f ca="1">'sub04'!R$160</f>
        <v>8.8485059902320765E-2</v>
      </c>
      <c r="R5" s="4">
        <f ca="1">'sub04'!S$160</f>
        <v>3.9667858282907385E-2</v>
      </c>
      <c r="S5" s="4">
        <f ca="1">'sub04'!T$160</f>
        <v>3.0624038151238323E-2</v>
      </c>
      <c r="T5" s="4">
        <f ca="1">'sub04'!U$160</f>
        <v>1.1453508221916134E-2</v>
      </c>
      <c r="U5" s="4">
        <f ca="1">'sub04'!V$160</f>
        <v>6.990438278376968E-3</v>
      </c>
      <c r="V5" s="4">
        <f ca="1">'sub04'!W$160</f>
        <v>1.1895246765922407E-2</v>
      </c>
      <c r="Z5" s="4">
        <f t="shared" ca="1" si="0"/>
        <v>2.8422763358465393E-2</v>
      </c>
      <c r="AA5" s="4">
        <f t="shared" ca="1" si="1"/>
        <v>0.11143270132325951</v>
      </c>
      <c r="AB5" s="4">
        <f t="shared" ca="1" si="2"/>
        <v>6.9927732340862456E-2</v>
      </c>
    </row>
    <row r="6" spans="1:42">
      <c r="A6" s="4" t="s">
        <v>36</v>
      </c>
      <c r="B6" s="4" t="s">
        <v>27</v>
      </c>
      <c r="C6" s="4">
        <f ca="1">'sub05'!D$160</f>
        <v>3.5088507239600657E-2</v>
      </c>
      <c r="D6" s="4">
        <f ca="1">'sub05'!E$160</f>
        <v>4.0461618074459783E-2</v>
      </c>
      <c r="E6" s="4">
        <f ca="1">'sub05'!F$160</f>
        <v>7.2209681977342344E-2</v>
      </c>
      <c r="F6" s="4">
        <f ca="1">'sub05'!G$160</f>
        <v>0.11146978470345292</v>
      </c>
      <c r="G6" s="4">
        <f ca="1">'sub05'!H$160</f>
        <v>8.1309873829418053E-2</v>
      </c>
      <c r="H6" s="4">
        <f ca="1">'sub05'!I$160</f>
        <v>4.2894365207551709E-2</v>
      </c>
      <c r="I6" s="4">
        <f ca="1">'sub05'!J$160</f>
        <v>3.8543528716739335E-2</v>
      </c>
      <c r="J6" s="4">
        <f ca="1">'sub05'!K$160</f>
        <v>5.4193070262282539E-2</v>
      </c>
      <c r="K6" s="4">
        <f ca="1">'sub05'!L$160</f>
        <v>0.10787643289158405</v>
      </c>
      <c r="L6" s="4">
        <f ca="1">'sub05'!M$160</f>
        <v>0.2629957353497272</v>
      </c>
      <c r="M6" s="4">
        <f ca="1">'sub05'!N$160</f>
        <v>0.40731047862399933</v>
      </c>
      <c r="N6" s="4">
        <f ca="1">'sub05'!O$160</f>
        <v>0.27514006300910698</v>
      </c>
      <c r="O6" s="4">
        <f ca="1">'sub05'!P$160</f>
        <v>0.17444395864800757</v>
      </c>
      <c r="P6" s="4">
        <f ca="1">'sub05'!Q$160</f>
        <v>0.21077267655418899</v>
      </c>
      <c r="Q6" s="4">
        <f ca="1">'sub05'!R$160</f>
        <v>0.21906707499100697</v>
      </c>
      <c r="R6" s="4">
        <f ca="1">'sub05'!S$160</f>
        <v>0.14477853111536931</v>
      </c>
      <c r="S6" s="4">
        <f ca="1">'sub05'!T$160</f>
        <v>7.56149461902067E-2</v>
      </c>
      <c r="T6" s="4">
        <f ca="1">'sub05'!U$160</f>
        <v>5.0166514249693143E-2</v>
      </c>
      <c r="U6" s="4">
        <f ca="1">'sub05'!V$160</f>
        <v>5.1232192745168499E-2</v>
      </c>
      <c r="V6" s="4">
        <f ca="1">'sub05'!W$160</f>
        <v>3.9091049567222265E-2</v>
      </c>
      <c r="W6" s="4"/>
      <c r="X6" s="4"/>
      <c r="Y6" s="4"/>
      <c r="Z6" s="4">
        <f t="shared" ca="1" si="0"/>
        <v>8.4704259825215858E-2</v>
      </c>
      <c r="AA6" s="4">
        <f t="shared" ca="1" si="1"/>
        <v>0.16476174856939702</v>
      </c>
      <c r="AB6" s="4">
        <f t="shared" ca="1" si="2"/>
        <v>0.12473300419730644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0.38415025540128739</v>
      </c>
      <c r="D7" s="4">
        <f ca="1">'sub06'!E$160</f>
        <v>0.44679850520196679</v>
      </c>
      <c r="E7" s="4">
        <f ca="1">'sub06'!F$160</f>
        <v>0.2702372813063228</v>
      </c>
      <c r="F7" s="4">
        <f ca="1">'sub06'!G$160</f>
        <v>0.10219245798124783</v>
      </c>
      <c r="G7" s="4">
        <f ca="1">'sub06'!H$160</f>
        <v>3.7113472114945541E-2</v>
      </c>
      <c r="H7" s="4">
        <f ca="1">'sub06'!I$160</f>
        <v>1.8948505186055092E-2</v>
      </c>
      <c r="I7" s="4">
        <f ca="1">'sub06'!J$160</f>
        <v>1.7761295335334007E-2</v>
      </c>
      <c r="J7" s="4">
        <f ca="1">'sub06'!K$160</f>
        <v>1.9052288306248593E-2</v>
      </c>
      <c r="K7" s="4">
        <f ca="1">'sub06'!L$160</f>
        <v>1.3338263099014447E-2</v>
      </c>
      <c r="L7" s="4">
        <f ca="1">'sub06'!M$160</f>
        <v>2.3693672608753439E-2</v>
      </c>
      <c r="M7" s="4">
        <f ca="1">'sub06'!N$160</f>
        <v>4.0106940290931987E-2</v>
      </c>
      <c r="N7" s="4">
        <f ca="1">'sub06'!O$160</f>
        <v>5.5433601407525616E-2</v>
      </c>
      <c r="O7" s="4">
        <f ca="1">'sub06'!P$160</f>
        <v>4.4967633312646672E-2</v>
      </c>
      <c r="P7" s="4">
        <f ca="1">'sub06'!Q$160</f>
        <v>3.6038236452313833E-2</v>
      </c>
      <c r="Q7" s="4">
        <f ca="1">'sub06'!R$160</f>
        <v>2.2256902408608264E-2</v>
      </c>
      <c r="R7" s="4">
        <f ca="1">'sub06'!S$160</f>
        <v>1.6589595118654389E-3</v>
      </c>
      <c r="S7" s="4">
        <f ca="1">'sub06'!T$160</f>
        <v>-5.0341596667005323E-3</v>
      </c>
      <c r="T7" s="4">
        <f ca="1">'sub06'!U$160</f>
        <v>5.1608551313472124E-3</v>
      </c>
      <c r="U7" s="4">
        <f ca="1">'sub06'!V$160</f>
        <v>1.3989563254183357E-2</v>
      </c>
      <c r="V7" s="4">
        <f ca="1">'sub06'!W$160</f>
        <v>1.1262264135647427E-2</v>
      </c>
      <c r="W7" s="4"/>
      <c r="X7" s="4"/>
      <c r="Y7" s="4"/>
      <c r="Z7" s="4">
        <f t="shared" ca="1" si="0"/>
        <v>0.13332859965411761</v>
      </c>
      <c r="AA7" s="4">
        <f t="shared" ca="1" si="1"/>
        <v>2.2584079623836923E-2</v>
      </c>
      <c r="AB7" s="4">
        <f t="shared" ca="1" si="2"/>
        <v>7.7956339638977273E-2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5.1517334459943043E-4</v>
      </c>
      <c r="D8" s="4">
        <f ca="1">'sub07'!E$160</f>
        <v>9.7830618646382629E-3</v>
      </c>
      <c r="E8" s="4">
        <f ca="1">'sub07'!F$160</f>
        <v>2.5805058452340462E-2</v>
      </c>
      <c r="F8" s="4">
        <f ca="1">'sub07'!G$160</f>
        <v>2.6680175305869538E-2</v>
      </c>
      <c r="G8" s="4">
        <f ca="1">'sub07'!H$160</f>
        <v>1.9459600528137406E-2</v>
      </c>
      <c r="H8" s="4">
        <f ca="1">'sub07'!I$160</f>
        <v>1.6426510588990136E-2</v>
      </c>
      <c r="I8" s="4">
        <f ca="1">'sub07'!J$160</f>
        <v>7.2863660797370569E-2</v>
      </c>
      <c r="J8" s="4">
        <f ca="1">'sub07'!K$160</f>
        <v>0.24316742974673197</v>
      </c>
      <c r="K8" s="4">
        <f ca="1">'sub07'!L$160</f>
        <v>0.39711184976242286</v>
      </c>
      <c r="L8" s="4">
        <f ca="1">'sub07'!M$160</f>
        <v>0.26057445860601203</v>
      </c>
      <c r="M8" s="4">
        <f ca="1">'sub07'!N$160</f>
        <v>0.11672539097056887</v>
      </c>
      <c r="N8" s="4">
        <f ca="1">'sub07'!O$160</f>
        <v>6.3339675701655385E-2</v>
      </c>
      <c r="O8" s="4">
        <f ca="1">'sub07'!P$160</f>
        <v>3.4029762585620106E-2</v>
      </c>
      <c r="P8" s="4">
        <f ca="1">'sub07'!Q$160</f>
        <v>2.4740628055440531E-2</v>
      </c>
      <c r="Q8" s="4">
        <f ca="1">'sub07'!R$160</f>
        <v>3.0880641940843157E-2</v>
      </c>
      <c r="R8" s="4">
        <f ca="1">'sub07'!S$160</f>
        <v>2.6278606090130385E-2</v>
      </c>
      <c r="S8" s="4">
        <f ca="1">'sub07'!T$160</f>
        <v>3.8610546678577967E-2</v>
      </c>
      <c r="T8" s="4">
        <f ca="1">'sub07'!U$160</f>
        <v>9.687179404421481E-2</v>
      </c>
      <c r="U8" s="4">
        <f ca="1">'sub07'!V$160</f>
        <v>0.15488641820774196</v>
      </c>
      <c r="V8" s="4">
        <f ca="1">'sub07'!W$160</f>
        <v>0.12668691647385966</v>
      </c>
      <c r="Z8" s="4">
        <f t="shared" ca="1" si="0"/>
        <v>0.10723869789971126</v>
      </c>
      <c r="AA8" s="4">
        <f t="shared" ca="1" si="1"/>
        <v>7.1305038074865296E-2</v>
      </c>
      <c r="AB8" s="4">
        <f t="shared" ca="1" si="2"/>
        <v>8.9271867987288256E-2</v>
      </c>
      <c r="AC8" s="4"/>
      <c r="AD8" s="4"/>
    </row>
    <row r="9" spans="1:42">
      <c r="A9" s="4" t="s">
        <v>39</v>
      </c>
      <c r="B9" s="4" t="s">
        <v>105</v>
      </c>
      <c r="C9" s="4">
        <f ca="1">'sub08'!D$160</f>
        <v>1.5853340598914249E-2</v>
      </c>
      <c r="D9" s="4">
        <f ca="1">'sub08'!E$160</f>
        <v>2.2534506598617277E-2</v>
      </c>
      <c r="E9" s="4">
        <f ca="1">'sub08'!F$160</f>
        <v>3.4490018796658174E-2</v>
      </c>
      <c r="F9" s="4">
        <f ca="1">'sub08'!G$160</f>
        <v>4.3701348735648633E-2</v>
      </c>
      <c r="G9" s="4">
        <f ca="1">'sub08'!H$160</f>
        <v>3.625966224653019E-2</v>
      </c>
      <c r="H9" s="4">
        <f ca="1">'sub08'!I$160</f>
        <v>2.8910791002072344E-2</v>
      </c>
      <c r="I9" s="4">
        <f ca="1">'sub08'!J$160</f>
        <v>2.5855482989600397E-2</v>
      </c>
      <c r="J9" s="4">
        <f ca="1">'sub08'!K$160</f>
        <v>1.8760997875415065E-2</v>
      </c>
      <c r="K9" s="4">
        <f ca="1">'sub08'!L$160</f>
        <v>1.2620984621639105E-2</v>
      </c>
      <c r="L9" s="4">
        <f ca="1">'sub08'!M$160</f>
        <v>1.2956548716497164E-2</v>
      </c>
      <c r="M9" s="4">
        <f ca="1">'sub08'!N$160</f>
        <v>2.4580693790346348E-2</v>
      </c>
      <c r="N9" s="4">
        <f ca="1">'sub08'!O$160</f>
        <v>3.3267075306302872E-2</v>
      </c>
      <c r="O9" s="4">
        <f ca="1">'sub08'!P$160</f>
        <v>2.7395652314601216E-2</v>
      </c>
      <c r="P9" s="4">
        <f ca="1">'sub08'!Q$160</f>
        <v>1.443151568780463E-2</v>
      </c>
      <c r="Q9" s="4">
        <f ca="1">'sub08'!R$160</f>
        <v>6.5044549232818744E-3</v>
      </c>
      <c r="R9" s="4">
        <f ca="1">'sub08'!S$160</f>
        <v>6.3290657714934015E-2</v>
      </c>
      <c r="S9" s="4">
        <f ca="1">'sub08'!T$160</f>
        <v>0.23996824332852026</v>
      </c>
      <c r="T9" s="4">
        <f ca="1">'sub08'!U$160</f>
        <v>0.3976476798352489</v>
      </c>
      <c r="U9" s="4">
        <f ca="1">'sub08'!V$160</f>
        <v>0.26382138592080462</v>
      </c>
      <c r="V9" s="4">
        <f ca="1">'sub08'!W$160</f>
        <v>0.10308895995602241</v>
      </c>
      <c r="W9" s="4"/>
      <c r="X9" s="4"/>
      <c r="Y9" s="4"/>
      <c r="Z9" s="4">
        <f t="shared" ca="1" si="0"/>
        <v>2.5194368218159256E-2</v>
      </c>
      <c r="AA9" s="4">
        <f t="shared" ca="1" si="1"/>
        <v>0.11739963187778671</v>
      </c>
      <c r="AB9" s="4">
        <f t="shared" ca="1" si="2"/>
        <v>7.1297000047972986E-2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4.510333548519254E-2</v>
      </c>
      <c r="D10" s="4">
        <f ca="1">'sub09'!E$160</f>
        <v>6.4016693711067732E-2</v>
      </c>
      <c r="E10" s="4">
        <f ca="1">'sub09'!F$160</f>
        <v>8.7026433802455616E-2</v>
      </c>
      <c r="F10" s="4">
        <f ca="1">'sub09'!G$160</f>
        <v>7.8893313835892709E-2</v>
      </c>
      <c r="G10" s="4">
        <f ca="1">'sub09'!H$160</f>
        <v>5.1979962041416916E-2</v>
      </c>
      <c r="H10" s="4">
        <f ca="1">'sub09'!I$160</f>
        <v>3.4909074223393184E-2</v>
      </c>
      <c r="I10" s="4">
        <f ca="1">'sub09'!J$160</f>
        <v>8.5767518523512457E-2</v>
      </c>
      <c r="J10" s="4">
        <f ca="1">'sub09'!K$160</f>
        <v>0.25170857807447117</v>
      </c>
      <c r="K10" s="4">
        <f ca="1">'sub09'!L$160</f>
        <v>0.40079924710604015</v>
      </c>
      <c r="L10" s="4">
        <f ca="1">'sub09'!M$160</f>
        <v>0.25295437627591855</v>
      </c>
      <c r="M10" s="4">
        <f ca="1">'sub09'!N$160</f>
        <v>9.1203718213663007E-2</v>
      </c>
      <c r="N10" s="4">
        <f ca="1">'sub09'!O$160</f>
        <v>4.9906940099162446E-2</v>
      </c>
      <c r="O10" s="4">
        <f ca="1">'sub09'!P$160</f>
        <v>6.4001378539404324E-2</v>
      </c>
      <c r="P10" s="4">
        <f ca="1">'sub09'!Q$160</f>
        <v>5.4609896160859005E-2</v>
      </c>
      <c r="Q10" s="4">
        <f ca="1">'sub09'!R$160</f>
        <v>4.1273498944058518E-2</v>
      </c>
      <c r="R10" s="4">
        <f ca="1">'sub09'!S$160</f>
        <v>4.6533600958907045E-2</v>
      </c>
      <c r="S10" s="4">
        <f ca="1">'sub09'!T$160</f>
        <v>6.2149172059843355E-2</v>
      </c>
      <c r="T10" s="4">
        <f ca="1">'sub09'!U$160</f>
        <v>4.6411705362974787E-2</v>
      </c>
      <c r="U10" s="4">
        <f ca="1">'sub09'!V$160</f>
        <v>4.7598809975584244E-2</v>
      </c>
      <c r="V10" s="4">
        <f ca="1">'sub09'!W$160</f>
        <v>7.5947465817947243E-2</v>
      </c>
      <c r="Z10" s="4">
        <f t="shared" ca="1" si="0"/>
        <v>0.13531585330793611</v>
      </c>
      <c r="AA10" s="4">
        <f t="shared" ca="1" si="1"/>
        <v>5.7963618613240384E-2</v>
      </c>
      <c r="AB10" s="4">
        <f t="shared" ca="1" si="2"/>
        <v>9.6639735960588224E-2</v>
      </c>
      <c r="AC10" s="4"/>
      <c r="AD10" s="4"/>
    </row>
    <row r="11" spans="1:42">
      <c r="A11" s="4" t="s">
        <v>41</v>
      </c>
      <c r="B11" s="4" t="s">
        <v>106</v>
      </c>
      <c r="C11" s="4">
        <f ca="1">'sub10'!D$160</f>
        <v>-6.7358138061587207E-3</v>
      </c>
      <c r="D11" s="4">
        <f ca="1">'sub10'!E$160</f>
        <v>-1.5168887809238391E-2</v>
      </c>
      <c r="E11" s="4">
        <f ca="1">'sub10'!F$160</f>
        <v>-1.6223131035358215E-2</v>
      </c>
      <c r="F11" s="4">
        <f ca="1">'sub10'!G$160</f>
        <v>-7.4584799570701738E-4</v>
      </c>
      <c r="G11" s="4">
        <f ca="1">'sub10'!H$160</f>
        <v>4.5941149838479352E-3</v>
      </c>
      <c r="H11" s="4">
        <f ca="1">'sub10'!I$160</f>
        <v>5.6144981043446139E-2</v>
      </c>
      <c r="I11" s="4">
        <f ca="1">'sub10'!J$160</f>
        <v>0.2134213549992697</v>
      </c>
      <c r="J11" s="4">
        <f ca="1">'sub10'!K$160</f>
        <v>0.3645279949998253</v>
      </c>
      <c r="K11" s="4">
        <f ca="1">'sub10'!L$160</f>
        <v>0.23561055728048896</v>
      </c>
      <c r="L11" s="4">
        <f ca="1">'sub10'!M$160</f>
        <v>9.5832007521397547E-2</v>
      </c>
      <c r="M11" s="4">
        <f ca="1">'sub10'!N$160</f>
        <v>6.7855297847918356E-2</v>
      </c>
      <c r="N11" s="4">
        <f ca="1">'sub10'!O$160</f>
        <v>7.7200239702769222E-2</v>
      </c>
      <c r="O11" s="4">
        <f ca="1">'sub10'!P$160</f>
        <v>4.5263584043237666E-2</v>
      </c>
      <c r="P11" s="4">
        <f ca="1">'sub10'!Q$160</f>
        <v>1.9510386869245052E-2</v>
      </c>
      <c r="Q11" s="4">
        <f ca="1">'sub10'!R$160</f>
        <v>1.9989838237814975E-2</v>
      </c>
      <c r="R11" s="4">
        <f ca="1">'sub10'!S$160</f>
        <v>4.2764642837500692E-2</v>
      </c>
      <c r="S11" s="4">
        <f ca="1">'sub10'!T$160</f>
        <v>5.6646943813757809E-2</v>
      </c>
      <c r="T11" s="4">
        <f ca="1">'sub10'!U$160</f>
        <v>4.4079266592504357E-2</v>
      </c>
      <c r="U11" s="4">
        <f ca="1">'sub10'!V$160</f>
        <v>5.0787053150502103E-2</v>
      </c>
      <c r="V11" s="4">
        <f ca="1">'sub10'!W$160</f>
        <v>7.6742425213474921E-2</v>
      </c>
      <c r="W11" s="4"/>
      <c r="X11" s="4"/>
      <c r="Y11" s="4"/>
      <c r="Z11" s="4">
        <f t="shared" ca="1" si="0"/>
        <v>9.312573301818132E-2</v>
      </c>
      <c r="AA11" s="4">
        <f t="shared" ca="1" si="1"/>
        <v>5.008396783087251E-2</v>
      </c>
      <c r="AB11" s="4">
        <f t="shared" ca="1" si="2"/>
        <v>7.1604850424526897E-2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2.4145616200074185E-2</v>
      </c>
      <c r="D12" s="4">
        <f ca="1">'sub11'!E$160</f>
        <v>4.0017286970207587E-2</v>
      </c>
      <c r="E12" s="4">
        <f ca="1">'sub11'!F$160</f>
        <v>7.0351654212386663E-2</v>
      </c>
      <c r="F12" s="4">
        <f ca="1">'sub11'!G$160</f>
        <v>0.11132779317168323</v>
      </c>
      <c r="G12" s="4">
        <f ca="1">'sub11'!H$160</f>
        <v>0.15473498961750978</v>
      </c>
      <c r="H12" s="4">
        <f ca="1">'sub11'!I$160</f>
        <v>0.12293503432615534</v>
      </c>
      <c r="I12" s="4">
        <f ca="1">'sub11'!J$160</f>
        <v>7.9908449064208451E-2</v>
      </c>
      <c r="J12" s="4">
        <f ca="1">'sub11'!K$160</f>
        <v>5.5553318259046351E-2</v>
      </c>
      <c r="K12" s="4">
        <f ca="1">'sub11'!L$160</f>
        <v>3.4320631338171634E-2</v>
      </c>
      <c r="L12" s="4">
        <f ca="1">'sub11'!M$160</f>
        <v>2.4517495052934463E-2</v>
      </c>
      <c r="M12" s="4">
        <f ca="1">'sub11'!N$160</f>
        <v>5.5423522856601348E-2</v>
      </c>
      <c r="N12" s="4">
        <f ca="1">'sub11'!O$160</f>
        <v>9.8745901808277123E-2</v>
      </c>
      <c r="O12" s="4">
        <f ca="1">'sub11'!P$160</f>
        <v>6.6158780098090134E-2</v>
      </c>
      <c r="P12" s="4">
        <f ca="1">'sub11'!Q$160</f>
        <v>3.9119169559601923E-2</v>
      </c>
      <c r="Q12" s="4">
        <f ca="1">'sub11'!R$160</f>
        <v>5.4926281082614659E-2</v>
      </c>
      <c r="R12" s="4">
        <f ca="1">'sub11'!S$160</f>
        <v>8.5031269457838912E-2</v>
      </c>
      <c r="S12" s="4">
        <f ca="1">'sub11'!T$160</f>
        <v>7.0687987437742267E-2</v>
      </c>
      <c r="T12" s="4">
        <f ca="1">'sub11'!U$160</f>
        <v>0.11408174114654186</v>
      </c>
      <c r="U12" s="4">
        <f ca="1">'sub11'!V$160</f>
        <v>0.29015469369982366</v>
      </c>
      <c r="V12" s="4">
        <f ca="1">'sub11'!W$160</f>
        <v>0.58867543573298575</v>
      </c>
      <c r="Z12" s="4">
        <f t="shared" ca="1" si="0"/>
        <v>7.1781226821237762E-2</v>
      </c>
      <c r="AA12" s="4">
        <f t="shared" ca="1" si="1"/>
        <v>0.14630047828801176</v>
      </c>
      <c r="AB12" s="4">
        <f t="shared" ca="1" si="2"/>
        <v>0.10904085255462477</v>
      </c>
      <c r="AC12" s="4"/>
      <c r="AD12" s="4"/>
    </row>
    <row r="13" spans="1:42">
      <c r="A13" s="4" t="s">
        <v>43</v>
      </c>
      <c r="B13" s="4" t="s">
        <v>27</v>
      </c>
      <c r="C13" s="4">
        <f ca="1">'sub12'!D$160</f>
        <v>6.1272727104827477E-3</v>
      </c>
      <c r="D13" s="4">
        <f ca="1">'sub12'!E$160</f>
        <v>5.994812553898643E-2</v>
      </c>
      <c r="E13" s="4">
        <f ca="1">'sub12'!F$160</f>
        <v>0.22380884951652927</v>
      </c>
      <c r="F13" s="4">
        <f ca="1">'sub12'!G$160</f>
        <v>0.43572009975189929</v>
      </c>
      <c r="G13" s="4">
        <f ca="1">'sub12'!H$160</f>
        <v>0.48750600147881856</v>
      </c>
      <c r="H13" s="4">
        <f ca="1">'sub12'!I$160</f>
        <v>0.32421968656267347</v>
      </c>
      <c r="I13" s="4">
        <f ca="1">'sub12'!J$160</f>
        <v>0.31772071591204776</v>
      </c>
      <c r="J13" s="4">
        <f ca="1">'sub12'!K$160</f>
        <v>0.40054416809870191</v>
      </c>
      <c r="K13" s="4">
        <f ca="1">'sub12'!L$160</f>
        <v>0.23627433385849139</v>
      </c>
      <c r="L13" s="4">
        <f ca="1">'sub12'!M$160</f>
        <v>8.0697596946995076E-2</v>
      </c>
      <c r="M13" s="4">
        <f ca="1">'sub12'!N$160</f>
        <v>4.5076727396790049E-2</v>
      </c>
      <c r="N13" s="4">
        <f ca="1">'sub12'!O$160</f>
        <v>4.5725935612077023E-2</v>
      </c>
      <c r="O13" s="4">
        <f ca="1">'sub12'!P$160</f>
        <v>4.3074964940046499E-2</v>
      </c>
      <c r="P13" s="4">
        <f ca="1">'sub12'!Q$160</f>
        <v>4.2873568661570251E-2</v>
      </c>
      <c r="Q13" s="4">
        <f ca="1">'sub12'!R$160</f>
        <v>3.8083207467941305E-2</v>
      </c>
      <c r="R13" s="4">
        <f ca="1">'sub12'!S$160</f>
        <v>3.3360612212687935E-2</v>
      </c>
      <c r="S13" s="4">
        <f ca="1">'sub12'!T$160</f>
        <v>3.2339493457261552E-2</v>
      </c>
      <c r="T13" s="4">
        <f ca="1">'sub12'!U$160</f>
        <v>2.5835682860481213E-2</v>
      </c>
      <c r="U13" s="4">
        <f ca="1">'sub12'!V$160</f>
        <v>2.5467932343542308E-2</v>
      </c>
      <c r="V13" s="4">
        <f ca="1">'sub12'!W$160</f>
        <v>4.3012848509950685E-2</v>
      </c>
      <c r="W13" s="4"/>
      <c r="X13" s="4"/>
      <c r="Y13" s="4"/>
      <c r="Z13" s="4">
        <f t="shared" ca="1" si="0"/>
        <v>0.2572566850375626</v>
      </c>
      <c r="AA13" s="4">
        <f t="shared" ca="1" si="1"/>
        <v>3.7485097346234883E-2</v>
      </c>
      <c r="AB13" s="4">
        <f t="shared" ca="1" si="2"/>
        <v>0.14737089119189878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2.4790537468040347E-2</v>
      </c>
      <c r="D14" s="4">
        <f ca="1">'sub13'!E$160</f>
        <v>2.6132911687271845E-2</v>
      </c>
      <c r="E14" s="4">
        <f ca="1">'sub13'!F$160</f>
        <v>3.6253607069842889E-2</v>
      </c>
      <c r="F14" s="4">
        <f ca="1">'sub13'!G$160</f>
        <v>3.9954273819062115E-2</v>
      </c>
      <c r="G14" s="4">
        <f ca="1">'sub13'!H$160</f>
        <v>4.0949389019440272E-2</v>
      </c>
      <c r="H14" s="4">
        <f ca="1">'sub13'!I$160</f>
        <v>3.1881616971744915E-2</v>
      </c>
      <c r="I14" s="4">
        <f ca="1">'sub13'!J$160</f>
        <v>2.9361150119347933E-2</v>
      </c>
      <c r="J14" s="4">
        <f ca="1">'sub13'!K$160</f>
        <v>2.9160565112238242E-2</v>
      </c>
      <c r="K14" s="4">
        <f ca="1">'sub13'!L$160</f>
        <v>3.1728727528169708E-2</v>
      </c>
      <c r="L14" s="4">
        <f ca="1">'sub13'!M$160</f>
        <v>2.6022405951993496E-2</v>
      </c>
      <c r="M14" s="4">
        <f ca="1">'sub13'!N$160</f>
        <v>1.9891776261112881E-2</v>
      </c>
      <c r="N14" s="4">
        <f ca="1">'sub13'!O$160</f>
        <v>2.8220845001898049E-2</v>
      </c>
      <c r="O14" s="4">
        <f ca="1">'sub13'!P$160</f>
        <v>4.9347938018906988E-2</v>
      </c>
      <c r="P14" s="4">
        <f ca="1">'sub13'!Q$160</f>
        <v>0.11536809560898532</v>
      </c>
      <c r="Q14" s="4">
        <f ca="1">'sub13'!R$160</f>
        <v>0.28448481641076734</v>
      </c>
      <c r="R14" s="4">
        <f ca="1">'sub13'!S$160</f>
        <v>0.43315337188466141</v>
      </c>
      <c r="S14" s="4">
        <f ca="1">'sub13'!T$160</f>
        <v>0.27122689229637403</v>
      </c>
      <c r="T14" s="4">
        <f ca="1">'sub13'!U$160</f>
        <v>8.6180747032871721E-2</v>
      </c>
      <c r="U14" s="4">
        <f ca="1">'sub13'!V$160</f>
        <v>2.6427921597678535E-2</v>
      </c>
      <c r="V14" s="4">
        <f ca="1">'sub13'!W$160</f>
        <v>3.9781230203769578E-2</v>
      </c>
      <c r="Z14" s="4">
        <f t="shared" ca="1" si="0"/>
        <v>3.1623518474715173E-2</v>
      </c>
      <c r="AA14" s="4">
        <f t="shared" ca="1" si="1"/>
        <v>0.13540836343170259</v>
      </c>
      <c r="AB14" s="4">
        <f t="shared" ca="1" si="2"/>
        <v>8.3515940953208884E-2</v>
      </c>
      <c r="AC14" s="4"/>
      <c r="AD14" s="4"/>
    </row>
    <row r="15" spans="1:42">
      <c r="A15" s="4" t="s">
        <v>147</v>
      </c>
      <c r="B15" s="4" t="s">
        <v>27</v>
      </c>
      <c r="C15" s="4">
        <f ca="1">'sub14'!D$160</f>
        <v>1.7463461518972337E-2</v>
      </c>
      <c r="D15" s="4">
        <f ca="1">'sub14'!E$160</f>
        <v>3.2142475282262876E-2</v>
      </c>
      <c r="E15" s="4">
        <f ca="1">'sub14'!F$160</f>
        <v>8.4168383996699569E-2</v>
      </c>
      <c r="F15" s="4">
        <f ca="1">'sub14'!G$160</f>
        <v>0.24568759089219827</v>
      </c>
      <c r="G15" s="4">
        <f ca="1">'sub14'!H$160</f>
        <v>0.40480573977438411</v>
      </c>
      <c r="H15" s="4">
        <f ca="1">'sub14'!I$160</f>
        <v>0.26725341187061774</v>
      </c>
      <c r="I15" s="4">
        <f ca="1">'sub14'!J$160</f>
        <v>9.263198054172217E-2</v>
      </c>
      <c r="J15" s="4">
        <f ca="1">'sub14'!K$160</f>
        <v>2.1473240900599818E-2</v>
      </c>
      <c r="K15" s="4">
        <f ca="1">'sub14'!L$160</f>
        <v>1.8218167701261823E-2</v>
      </c>
      <c r="L15" s="4">
        <f ca="1">'sub14'!M$160</f>
        <v>5.1416470754594795E-2</v>
      </c>
      <c r="M15" s="4">
        <f ca="1">'sub14'!N$160</f>
        <v>9.7303477677354408E-2</v>
      </c>
      <c r="N15" s="4">
        <f ca="1">'sub14'!O$160</f>
        <v>9.0046053809823265E-2</v>
      </c>
      <c r="O15" s="4">
        <f ca="1">'sub14'!P$160</f>
        <v>5.2304746314614549E-2</v>
      </c>
      <c r="P15" s="4">
        <f ca="1">'sub14'!Q$160</f>
        <v>3.8547188457136512E-2</v>
      </c>
      <c r="Q15" s="4">
        <f ca="1">'sub14'!R$160</f>
        <v>4.9821957936762862E-2</v>
      </c>
      <c r="R15" s="4">
        <f ca="1">'sub14'!S$160</f>
        <v>5.6260916493030194E-2</v>
      </c>
      <c r="S15" s="4">
        <f ca="1">'sub14'!T$160</f>
        <v>5.3010795269210424E-2</v>
      </c>
      <c r="T15" s="4">
        <f ca="1">'sub14'!U$160</f>
        <v>4.3384225654019927E-2</v>
      </c>
      <c r="U15" s="4">
        <f ca="1">'sub14'!V$160</f>
        <v>4.1620852954240319E-2</v>
      </c>
      <c r="V15" s="4">
        <f ca="1">'sub14'!W$160</f>
        <v>4.2848894368855001E-2</v>
      </c>
      <c r="Z15" s="4">
        <f t="shared" ca="1" si="0"/>
        <v>0.12352609232333134</v>
      </c>
      <c r="AA15" s="4">
        <f t="shared" ca="1" si="1"/>
        <v>5.6514910893504744E-2</v>
      </c>
      <c r="AB15" s="4">
        <f t="shared" ca="1" si="2"/>
        <v>9.0020501608418041E-2</v>
      </c>
      <c r="AC15" s="4"/>
      <c r="AD15" s="4"/>
    </row>
    <row r="16" spans="1:42">
      <c r="A16" s="4" t="s">
        <v>146</v>
      </c>
      <c r="B16" s="4" t="s">
        <v>27</v>
      </c>
      <c r="C16" s="4">
        <f ca="1">'sub15'!D$160</f>
        <v>-3.0261240115424955E-3</v>
      </c>
      <c r="D16" s="4">
        <f ca="1">'sub15'!E$160</f>
        <v>7.5898016110360613E-3</v>
      </c>
      <c r="E16" s="4">
        <f ca="1">'sub15'!F$160</f>
        <v>1.8891166978537408E-2</v>
      </c>
      <c r="F16" s="4">
        <f ca="1">'sub15'!G$160</f>
        <v>1.8280796451765186E-2</v>
      </c>
      <c r="G16" s="4">
        <f ca="1">'sub15'!H$160</f>
        <v>1.6258343941372759E-2</v>
      </c>
      <c r="H16" s="4">
        <f ca="1">'sub15'!I$160</f>
        <v>1.5843150275251756E-2</v>
      </c>
      <c r="I16" s="4">
        <f ca="1">'sub15'!J$160</f>
        <v>3.0799857534977385E-2</v>
      </c>
      <c r="J16" s="4">
        <f ca="1">'sub15'!K$160</f>
        <v>8.1978625052675738E-2</v>
      </c>
      <c r="K16" s="4">
        <f ca="1">'sub15'!L$160</f>
        <v>0.14061698224966143</v>
      </c>
      <c r="L16" s="4">
        <f ca="1">'sub15'!M$160</f>
        <v>0.10772538879409661</v>
      </c>
      <c r="M16" s="4">
        <f ca="1">'sub15'!N$160</f>
        <v>4.3046016635190608E-2</v>
      </c>
      <c r="N16" s="4">
        <f ca="1">'sub15'!O$160</f>
        <v>1.6103725791846987E-2</v>
      </c>
      <c r="O16" s="4">
        <f ca="1">'sub15'!P$160</f>
        <v>1.6907337877664776E-2</v>
      </c>
      <c r="P16" s="4">
        <f ca="1">'sub15'!Q$160</f>
        <v>2.2397607005998379E-2</v>
      </c>
      <c r="Q16" s="4">
        <f ca="1">'sub15'!R$160</f>
        <v>2.7145323492045379E-2</v>
      </c>
      <c r="R16" s="4">
        <f ca="1">'sub15'!S$160</f>
        <v>2.6488371231791485E-2</v>
      </c>
      <c r="S16" s="4">
        <f ca="1">'sub15'!T$160</f>
        <v>6.9855466040122868E-2</v>
      </c>
      <c r="T16" s="4">
        <f ca="1">'sub15'!U$160</f>
        <v>0.2319808656418875</v>
      </c>
      <c r="U16" s="4">
        <f ca="1">'sub15'!V$160</f>
        <v>0.41430691824674648</v>
      </c>
      <c r="V16" s="4">
        <f ca="1">'sub15'!W$160</f>
        <v>0.33380431350387213</v>
      </c>
      <c r="Z16" s="4">
        <f t="shared" ca="1" si="0"/>
        <v>4.3495798887783182E-2</v>
      </c>
      <c r="AA16" s="4">
        <f t="shared" ca="1" si="1"/>
        <v>0.12020359454671666</v>
      </c>
      <c r="AB16" s="4">
        <f t="shared" ca="1" si="2"/>
        <v>8.1849696717249926E-2</v>
      </c>
      <c r="AC16" s="4"/>
      <c r="AD16" s="4"/>
    </row>
    <row r="17" spans="1:42">
      <c r="A17" s="4" t="s">
        <v>28</v>
      </c>
      <c r="B17" s="4" t="s">
        <v>100</v>
      </c>
      <c r="C17" s="4">
        <f ca="1">'sub01'!D$161</f>
        <v>0.20565388105679158</v>
      </c>
      <c r="D17" s="4">
        <f ca="1">'sub01'!E$161</f>
        <v>0.21249705391397544</v>
      </c>
      <c r="E17" s="4">
        <f ca="1">'sub01'!F$161</f>
        <v>0.24329332293341219</v>
      </c>
      <c r="F17" s="4">
        <f ca="1">'sub01'!G$161</f>
        <v>0.20044418932481034</v>
      </c>
      <c r="G17" s="4">
        <f ca="1">'sub01'!H$161</f>
        <v>0.18878180727661079</v>
      </c>
      <c r="H17" s="4">
        <f ca="1">'sub01'!I$161</f>
        <v>0.17166637847126601</v>
      </c>
      <c r="I17" s="4">
        <f ca="1">'sub01'!J$161</f>
        <v>0.18014612219993828</v>
      </c>
      <c r="J17" s="4">
        <f ca="1">'sub01'!K$161</f>
        <v>0.27142083483179075</v>
      </c>
      <c r="K17" s="4">
        <f ca="1">'sub01'!L$161</f>
        <v>0.32244288099292312</v>
      </c>
      <c r="L17" s="4">
        <f ca="1">'sub01'!M$161</f>
        <v>0.25430821622238475</v>
      </c>
      <c r="M17" s="4">
        <f ca="1">'sub01'!N$161</f>
        <v>0.11743623599911747</v>
      </c>
      <c r="N17" s="4">
        <f ca="1">'sub01'!O$161</f>
        <v>5.1104617418252958E-2</v>
      </c>
      <c r="O17" s="4">
        <f ca="1">'sub01'!P$161</f>
        <v>8.5013637692493801E-2</v>
      </c>
      <c r="P17" s="4">
        <f ca="1">'sub01'!Q$161</f>
        <v>0.13728785874394367</v>
      </c>
      <c r="Q17" s="4">
        <f ca="1">'sub01'!R$161</f>
        <v>0.10697633465792726</v>
      </c>
      <c r="R17" s="4">
        <f ca="1">'sub01'!S$161</f>
        <v>0.12937468640511884</v>
      </c>
      <c r="S17" s="4">
        <f ca="1">'sub01'!T$161</f>
        <v>0.23224746460581994</v>
      </c>
      <c r="T17" s="4">
        <f ca="1">'sub01'!U$161</f>
        <v>0.25906897444015814</v>
      </c>
      <c r="U17" s="4">
        <f ca="1">'sub01'!V$161</f>
        <v>0.14396317598405226</v>
      </c>
      <c r="V17" s="4">
        <f ca="1">'sub01'!W$161</f>
        <v>5.4155451155985052E-2</v>
      </c>
      <c r="W17" s="4"/>
      <c r="X17" s="4"/>
      <c r="Y17" s="4"/>
      <c r="Z17" s="4">
        <f t="shared" ca="1" si="0"/>
        <v>0.22506546872239036</v>
      </c>
      <c r="AA17" s="4">
        <f t="shared" ca="1" si="1"/>
        <v>0.13166284371028694</v>
      </c>
      <c r="AB17" s="4">
        <f t="shared" ca="1" si="2"/>
        <v>0.17836415621633867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0.19285487891357059</v>
      </c>
      <c r="D18" s="4">
        <f ca="1">'sub02'!E$161</f>
        <v>0.30299047478598579</v>
      </c>
      <c r="E18" s="4">
        <f ca="1">'sub02'!F$161</f>
        <v>0.27733156918580598</v>
      </c>
      <c r="F18" s="4">
        <f ca="1">'sub02'!G$161</f>
        <v>0.14715258952962537</v>
      </c>
      <c r="G18" s="4">
        <f ca="1">'sub02'!H$161</f>
        <v>0.11113670623387784</v>
      </c>
      <c r="H18" s="4">
        <f ca="1">'sub02'!I$161</f>
        <v>0.17987041315911914</v>
      </c>
      <c r="I18" s="4">
        <f ca="1">'sub02'!J$161</f>
        <v>0.20653628619014483</v>
      </c>
      <c r="J18" s="4">
        <f ca="1">'sub02'!K$161</f>
        <v>0.20852189809845911</v>
      </c>
      <c r="K18" s="4">
        <f ca="1">'sub02'!L$161</f>
        <v>0.21620712699821107</v>
      </c>
      <c r="L18" s="4">
        <f ca="1">'sub02'!M$161</f>
        <v>0.15420442391192615</v>
      </c>
      <c r="M18" s="4">
        <f ca="1">'sub02'!N$161</f>
        <v>0.21359206574123649</v>
      </c>
      <c r="N18" s="4">
        <f ca="1">'sub02'!O$161</f>
        <v>0.43032531531835838</v>
      </c>
      <c r="O18" s="4">
        <f ca="1">'sub02'!P$161</f>
        <v>0.55679797461270741</v>
      </c>
      <c r="P18" s="4">
        <f ca="1">'sub02'!Q$161</f>
        <v>0.40946064821321665</v>
      </c>
      <c r="Q18" s="4">
        <f ca="1">'sub02'!R$161</f>
        <v>0.18497446439797616</v>
      </c>
      <c r="R18" s="4">
        <f ca="1">'sub02'!S$161</f>
        <v>9.0257785847970881E-2</v>
      </c>
      <c r="S18" s="4">
        <f ca="1">'sub02'!T$161</f>
        <v>0.11056935263880791</v>
      </c>
      <c r="T18" s="4">
        <f ca="1">'sub02'!U$161</f>
        <v>0.17785436471233654</v>
      </c>
      <c r="U18" s="4">
        <f ca="1">'sub02'!V$161</f>
        <v>0.18867728508202397</v>
      </c>
      <c r="V18" s="4">
        <f ca="1">'sub02'!W$161</f>
        <v>0.12604940838501041</v>
      </c>
      <c r="Z18" s="4">
        <f t="shared" ca="1" si="0"/>
        <v>0.1996806367006726</v>
      </c>
      <c r="AA18" s="4">
        <f t="shared" ca="1" si="1"/>
        <v>0.24885586649496449</v>
      </c>
      <c r="AB18" s="4">
        <f t="shared" ca="1" si="2"/>
        <v>0.22426825159781855</v>
      </c>
      <c r="AC18" s="4"/>
      <c r="AD18" s="4"/>
      <c r="AE18" s="4"/>
      <c r="AF18" s="4"/>
    </row>
    <row r="19" spans="1:42">
      <c r="A19" s="4" t="s">
        <v>30</v>
      </c>
      <c r="B19" s="4" t="s">
        <v>107</v>
      </c>
      <c r="C19" s="4">
        <f ca="1">'sub03'!D$161</f>
        <v>3.5821068862096711E-2</v>
      </c>
      <c r="D19" s="4">
        <f ca="1">'sub03'!E$161</f>
        <v>9.8277794078824421E-2</v>
      </c>
      <c r="E19" s="4">
        <f ca="1">'sub03'!F$161</f>
        <v>0.16655906526370287</v>
      </c>
      <c r="F19" s="4">
        <f ca="1">'sub03'!G$161</f>
        <v>0.10955283041421592</v>
      </c>
      <c r="G19" s="4">
        <f ca="1">'sub03'!H$161</f>
        <v>6.3279872941185158E-2</v>
      </c>
      <c r="H19" s="4">
        <f ca="1">'sub03'!I$161</f>
        <v>0.13321833821071213</v>
      </c>
      <c r="I19" s="4">
        <f ca="1">'sub03'!J$161</f>
        <v>0.23798935810936683</v>
      </c>
      <c r="J19" s="4">
        <f ca="1">'sub03'!K$161</f>
        <v>0.23640771399928343</v>
      </c>
      <c r="K19" s="4">
        <f ca="1">'sub03'!L$161</f>
        <v>0.2636186576677596</v>
      </c>
      <c r="L19" s="4">
        <f ca="1">'sub03'!M$161</f>
        <v>0.35769832894955739</v>
      </c>
      <c r="M19" s="4">
        <f ca="1">'sub03'!N$161</f>
        <v>0.32273705075280162</v>
      </c>
      <c r="N19" s="4">
        <f ca="1">'sub03'!O$161</f>
        <v>0.29660472040872693</v>
      </c>
      <c r="O19" s="4">
        <f ca="1">'sub03'!P$161</f>
        <v>0.24477369012746961</v>
      </c>
      <c r="P19" s="4">
        <f ca="1">'sub03'!Q$161</f>
        <v>0.28507895462347044</v>
      </c>
      <c r="Q19" s="4">
        <f ca="1">'sub03'!R$161</f>
        <v>0.32145842610590242</v>
      </c>
      <c r="R19" s="4">
        <f ca="1">'sub03'!S$161</f>
        <v>0.21684264715387744</v>
      </c>
      <c r="S19" s="4">
        <f ca="1">'sub03'!T$161</f>
        <v>0.12905704616155686</v>
      </c>
      <c r="T19" s="4">
        <f ca="1">'sub03'!U$161</f>
        <v>7.5969580378439885E-2</v>
      </c>
      <c r="U19" s="4">
        <f ca="1">'sub03'!V$161</f>
        <v>6.2751040948427123E-2</v>
      </c>
      <c r="V19" s="4">
        <f ca="1">'sub03'!W$161</f>
        <v>4.738903964276394E-2</v>
      </c>
      <c r="W19" s="4"/>
      <c r="X19" s="4"/>
      <c r="Y19" s="4"/>
      <c r="Z19" s="4">
        <f t="shared" ca="1" si="0"/>
        <v>0.17024230284967046</v>
      </c>
      <c r="AA19" s="4">
        <f t="shared" ca="1" si="1"/>
        <v>0.20026621963034361</v>
      </c>
      <c r="AB19" s="4">
        <f t="shared" ca="1" si="2"/>
        <v>0.18525426124000705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3.2616196551205234E-2</v>
      </c>
      <c r="D20" s="4">
        <f ca="1">'sub04'!E$161</f>
        <v>5.9100478241291783E-2</v>
      </c>
      <c r="E20" s="4">
        <f ca="1">'sub04'!F$161</f>
        <v>0.15006746903626778</v>
      </c>
      <c r="F20" s="4">
        <f ca="1">'sub04'!G$161</f>
        <v>0.27699749181925071</v>
      </c>
      <c r="G20" s="4">
        <f ca="1">'sub04'!H$161</f>
        <v>0.27971690895130885</v>
      </c>
      <c r="H20" s="4">
        <f ca="1">'sub04'!I$161</f>
        <v>0.23841717406535232</v>
      </c>
      <c r="I20" s="4">
        <f ca="1">'sub04'!J$161</f>
        <v>0.271970760874438</v>
      </c>
      <c r="J20" s="4">
        <f ca="1">'sub04'!K$161</f>
        <v>0.32163616924778538</v>
      </c>
      <c r="K20" s="4">
        <f ca="1">'sub04'!L$161</f>
        <v>0.28014338143644529</v>
      </c>
      <c r="L20" s="4">
        <f ca="1">'sub04'!M$161</f>
        <v>0.16420550663571723</v>
      </c>
      <c r="M20" s="4">
        <f ca="1">'sub04'!N$161</f>
        <v>8.9081254397571349E-2</v>
      </c>
      <c r="N20" s="4">
        <f ca="1">'sub04'!O$161</f>
        <v>0.16822322859850938</v>
      </c>
      <c r="O20" s="4">
        <f ca="1">'sub04'!P$161</f>
        <v>0.33846046533159879</v>
      </c>
      <c r="P20" s="4">
        <f ca="1">'sub04'!Q$161</f>
        <v>0.37541563547053131</v>
      </c>
      <c r="Q20" s="4">
        <f ca="1">'sub04'!R$161</f>
        <v>0.32767116440243238</v>
      </c>
      <c r="R20" s="4">
        <f ca="1">'sub04'!S$161</f>
        <v>0.37972145666907292</v>
      </c>
      <c r="S20" s="4">
        <f ca="1">'sub04'!T$161</f>
        <v>0.34628108715225969</v>
      </c>
      <c r="T20" s="4">
        <f ca="1">'sub04'!U$161</f>
        <v>0.16928269323565312</v>
      </c>
      <c r="U20" s="4">
        <f ca="1">'sub04'!V$161</f>
        <v>3.8328225654426201E-2</v>
      </c>
      <c r="V20" s="4">
        <f ca="1">'sub04'!W$161</f>
        <v>-4.8128157690393823E-3</v>
      </c>
      <c r="Z20" s="4">
        <f t="shared" ca="1" si="0"/>
        <v>0.20748715368590626</v>
      </c>
      <c r="AA20" s="4">
        <f t="shared" ca="1" si="1"/>
        <v>0.22276523951430161</v>
      </c>
      <c r="AB20" s="4">
        <f t="shared" ca="1" si="2"/>
        <v>0.21512619660010385</v>
      </c>
      <c r="AC20" s="4"/>
      <c r="AD20" s="4"/>
      <c r="AE20" s="4"/>
      <c r="AF20" s="4"/>
    </row>
    <row r="21" spans="1:42">
      <c r="A21" s="4" t="s">
        <v>36</v>
      </c>
      <c r="B21" s="4" t="s">
        <v>100</v>
      </c>
      <c r="C21" s="4">
        <f ca="1">'sub05'!D$161</f>
        <v>3.446450048566562E-3</v>
      </c>
      <c r="D21" s="4">
        <f ca="1">'sub05'!E$161</f>
        <v>4.1218693428822811E-2</v>
      </c>
      <c r="E21" s="4">
        <f ca="1">'sub05'!F$161</f>
        <v>0.16140671787948627</v>
      </c>
      <c r="F21" s="4">
        <f ca="1">'sub05'!G$161</f>
        <v>0.32745742346252277</v>
      </c>
      <c r="G21" s="4">
        <f ca="1">'sub05'!H$161</f>
        <v>0.34826289374845021</v>
      </c>
      <c r="H21" s="4">
        <f ca="1">'sub05'!I$161</f>
        <v>0.30489086917579339</v>
      </c>
      <c r="I21" s="4">
        <f ca="1">'sub05'!J$161</f>
        <v>0.27264354552699227</v>
      </c>
      <c r="J21" s="4">
        <f ca="1">'sub05'!K$161</f>
        <v>0.36629227996740094</v>
      </c>
      <c r="K21" s="4">
        <f ca="1">'sub05'!L$161</f>
        <v>0.40060482606571668</v>
      </c>
      <c r="L21" s="4">
        <f ca="1">'sub05'!M$161</f>
        <v>0.2995600527248215</v>
      </c>
      <c r="M21" s="4">
        <f ca="1">'sub05'!N$161</f>
        <v>0.27646940714730583</v>
      </c>
      <c r="N21" s="4">
        <f ca="1">'sub05'!O$161</f>
        <v>0.27974303702381231</v>
      </c>
      <c r="O21" s="4">
        <f ca="1">'sub05'!P$161</f>
        <v>0.28020012711464681</v>
      </c>
      <c r="P21" s="4">
        <f ca="1">'sub05'!Q$161</f>
        <v>0.36174916528070189</v>
      </c>
      <c r="Q21" s="4">
        <f ca="1">'sub05'!R$161</f>
        <v>0.38413124736032006</v>
      </c>
      <c r="R21" s="4">
        <f ca="1">'sub05'!S$161</f>
        <v>0.27539467877116536</v>
      </c>
      <c r="S21" s="4">
        <f ca="1">'sub05'!T$161</f>
        <v>0.1425028375322826</v>
      </c>
      <c r="T21" s="4">
        <f ca="1">'sub05'!U$161</f>
        <v>0.10369707597029422</v>
      </c>
      <c r="U21" s="4">
        <f ca="1">'sub05'!V$161</f>
        <v>0.12452631665979334</v>
      </c>
      <c r="V21" s="4">
        <f ca="1">'sub05'!W$161</f>
        <v>9.3135931479193759E-2</v>
      </c>
      <c r="W21" s="4"/>
      <c r="X21" s="4"/>
      <c r="Y21" s="4"/>
      <c r="Z21" s="4">
        <f t="shared" ca="1" si="0"/>
        <v>0.25257837520285731</v>
      </c>
      <c r="AA21" s="4">
        <f t="shared" ca="1" si="1"/>
        <v>0.23215498243395166</v>
      </c>
      <c r="AB21" s="4">
        <f t="shared" ca="1" si="2"/>
        <v>0.2423666788184044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0.47280334192174139</v>
      </c>
      <c r="D22" s="4">
        <f ca="1">'sub06'!E$161</f>
        <v>0.35331802156811604</v>
      </c>
      <c r="E22" s="4">
        <f ca="1">'sub06'!F$161</f>
        <v>0.24230081076969265</v>
      </c>
      <c r="F22" s="4">
        <f ca="1">'sub06'!G$161</f>
        <v>0.12187786511854332</v>
      </c>
      <c r="G22" s="4">
        <f ca="1">'sub06'!H$161</f>
        <v>6.4111439229513859E-2</v>
      </c>
      <c r="H22" s="4">
        <f ca="1">'sub06'!I$161</f>
        <v>0.10869834166985586</v>
      </c>
      <c r="I22" s="4">
        <f ca="1">'sub06'!J$161</f>
        <v>0.19525979851554251</v>
      </c>
      <c r="J22" s="4">
        <f ca="1">'sub06'!K$161</f>
        <v>0.20576344493808837</v>
      </c>
      <c r="K22" s="4">
        <f ca="1">'sub06'!L$161</f>
        <v>0.18452536445878373</v>
      </c>
      <c r="L22" s="4">
        <f ca="1">'sub06'!M$161</f>
        <v>0.12173867604025855</v>
      </c>
      <c r="M22" s="4">
        <f ca="1">'sub06'!N$161</f>
        <v>0.10044447496412477</v>
      </c>
      <c r="N22" s="4">
        <f ca="1">'sub06'!O$161</f>
        <v>0.14602544049869745</v>
      </c>
      <c r="O22" s="4">
        <f ca="1">'sub06'!P$161</f>
        <v>0.21395954917279961</v>
      </c>
      <c r="P22" s="4">
        <f ca="1">'sub06'!Q$161</f>
        <v>0.34780907195722605</v>
      </c>
      <c r="Q22" s="4">
        <f ca="1">'sub06'!R$161</f>
        <v>0.41704710460556754</v>
      </c>
      <c r="R22" s="4">
        <f ca="1">'sub06'!S$161</f>
        <v>0.34523235950301451</v>
      </c>
      <c r="S22" s="4">
        <f ca="1">'sub06'!T$161</f>
        <v>0.25420695282636757</v>
      </c>
      <c r="T22" s="4">
        <f ca="1">'sub06'!U$161</f>
        <v>0.17834983847138033</v>
      </c>
      <c r="U22" s="4">
        <f ca="1">'sub06'!V$161</f>
        <v>9.5207148415174969E-2</v>
      </c>
      <c r="V22" s="4">
        <f ca="1">'sub06'!W$161</f>
        <v>3.3405742078406624E-2</v>
      </c>
      <c r="Z22" s="4">
        <f t="shared" ca="1" si="0"/>
        <v>0.20703971042301358</v>
      </c>
      <c r="AA22" s="4">
        <f t="shared" ca="1" si="1"/>
        <v>0.21316876824927591</v>
      </c>
      <c r="AB22" s="4">
        <f t="shared" ca="1" si="2"/>
        <v>0.2101042393361448</v>
      </c>
      <c r="AC22" s="4"/>
      <c r="AD22" s="4"/>
      <c r="AE22" s="4"/>
      <c r="AF22" s="4"/>
    </row>
    <row r="23" spans="1:42">
      <c r="A23" s="4" t="s">
        <v>38</v>
      </c>
      <c r="B23" s="4" t="s">
        <v>100</v>
      </c>
      <c r="C23" s="4">
        <f ca="1">'sub07'!D$161</f>
        <v>0.16289505588168976</v>
      </c>
      <c r="D23" s="4">
        <f ca="1">'sub07'!E$161</f>
        <v>0.16535167146002352</v>
      </c>
      <c r="E23" s="4">
        <f ca="1">'sub07'!F$161</f>
        <v>0.18225802324508489</v>
      </c>
      <c r="F23" s="4">
        <f ca="1">'sub07'!G$161</f>
        <v>0.11153020217262738</v>
      </c>
      <c r="G23" s="4">
        <f ca="1">'sub07'!H$161</f>
        <v>5.6021280263800821E-2</v>
      </c>
      <c r="H23" s="4">
        <f ca="1">'sub07'!I$161</f>
        <v>7.9686132592060296E-2</v>
      </c>
      <c r="I23" s="4">
        <f ca="1">'sub07'!J$161</f>
        <v>0.15756121182337102</v>
      </c>
      <c r="J23" s="4">
        <f ca="1">'sub07'!K$161</f>
        <v>0.19291504504401422</v>
      </c>
      <c r="K23" s="4">
        <f ca="1">'sub07'!L$161</f>
        <v>0.17049420546673041</v>
      </c>
      <c r="L23" s="4">
        <f ca="1">'sub07'!M$161</f>
        <v>0.1448012549235628</v>
      </c>
      <c r="M23" s="4">
        <f ca="1">'sub07'!N$161</f>
        <v>0.18954962014642396</v>
      </c>
      <c r="N23" s="4">
        <f ca="1">'sub07'!O$161</f>
        <v>0.2392966797293288</v>
      </c>
      <c r="O23" s="4">
        <f ca="1">'sub07'!P$161</f>
        <v>0.23930671990126595</v>
      </c>
      <c r="P23" s="4">
        <f ca="1">'sub07'!Q$161</f>
        <v>0.15164772182600181</v>
      </c>
      <c r="Q23" s="4">
        <f ca="1">'sub07'!R$161</f>
        <v>0.14348523705328589</v>
      </c>
      <c r="R23" s="4">
        <f ca="1">'sub07'!S$161</f>
        <v>0.20250218765661573</v>
      </c>
      <c r="S23" s="4">
        <f ca="1">'sub07'!T$161</f>
        <v>0.18953484532870477</v>
      </c>
      <c r="T23" s="4">
        <f ca="1">'sub07'!U$161</f>
        <v>0.16148685246993233</v>
      </c>
      <c r="U23" s="4">
        <f ca="1">'sub07'!V$161</f>
        <v>0.17665428790584534</v>
      </c>
      <c r="V23" s="4">
        <f ca="1">'sub07'!W$161</f>
        <v>0.12978039070579916</v>
      </c>
      <c r="W23" s="4"/>
      <c r="X23" s="4"/>
      <c r="Y23" s="4"/>
      <c r="Z23" s="4">
        <f t="shared" ca="1" si="0"/>
        <v>0.1423514082872965</v>
      </c>
      <c r="AA23" s="4">
        <f t="shared" ca="1" si="1"/>
        <v>0.18232445427232036</v>
      </c>
      <c r="AB23" s="4">
        <f t="shared" ca="1" si="2"/>
        <v>0.16233793127980845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2.3092648007986674E-2</v>
      </c>
      <c r="D24" s="4">
        <f ca="1">'sub08'!E$161</f>
        <v>3.5162681116318463E-2</v>
      </c>
      <c r="E24" s="4">
        <f ca="1">'sub08'!F$161</f>
        <v>7.1301011781875881E-2</v>
      </c>
      <c r="F24" s="4">
        <f ca="1">'sub08'!G$161</f>
        <v>0.12398353987695437</v>
      </c>
      <c r="G24" s="4">
        <f ca="1">'sub08'!H$161</f>
        <v>0.13819594265537277</v>
      </c>
      <c r="H24" s="4">
        <f ca="1">'sub08'!I$161</f>
        <v>0.16571944967025645</v>
      </c>
      <c r="I24" s="4">
        <f ca="1">'sub08'!J$161</f>
        <v>0.17668779901224865</v>
      </c>
      <c r="J24" s="4">
        <f ca="1">'sub08'!K$161</f>
        <v>0.19187364029952136</v>
      </c>
      <c r="K24" s="4">
        <f ca="1">'sub08'!L$161</f>
        <v>0.14963095136903451</v>
      </c>
      <c r="L24" s="4">
        <f ca="1">'sub08'!M$161</f>
        <v>0.11585797930506785</v>
      </c>
      <c r="M24" s="4">
        <f ca="1">'sub08'!N$161</f>
        <v>0.1400013886476614</v>
      </c>
      <c r="N24" s="4">
        <f ca="1">'sub08'!O$161</f>
        <v>0.16606363694680129</v>
      </c>
      <c r="O24" s="4">
        <f ca="1">'sub08'!P$161</f>
        <v>0.18859892363830211</v>
      </c>
      <c r="P24" s="4">
        <f ca="1">'sub08'!Q$161</f>
        <v>0.22541948317060465</v>
      </c>
      <c r="Q24" s="4">
        <f ca="1">'sub08'!R$161</f>
        <v>0.13527711663681</v>
      </c>
      <c r="R24" s="4">
        <f ca="1">'sub08'!S$161</f>
        <v>7.3957274901447045E-2</v>
      </c>
      <c r="S24" s="4">
        <f ca="1">'sub08'!T$161</f>
        <v>0.14387726523207431</v>
      </c>
      <c r="T24" s="4">
        <f ca="1">'sub08'!U$161</f>
        <v>0.2877055156813535</v>
      </c>
      <c r="U24" s="4">
        <f ca="1">'sub08'!V$161</f>
        <v>0.36395374046371248</v>
      </c>
      <c r="V24" s="4">
        <f ca="1">'sub08'!W$161</f>
        <v>0.37127494432193703</v>
      </c>
      <c r="W24" s="4"/>
      <c r="X24" s="4"/>
      <c r="Y24" s="4"/>
      <c r="Z24" s="4">
        <f t="shared" ca="1" si="0"/>
        <v>0.11915056430946369</v>
      </c>
      <c r="AA24" s="4">
        <f t="shared" ca="1" si="1"/>
        <v>0.20961292896407038</v>
      </c>
      <c r="AB24" s="4">
        <f t="shared" ca="1" si="2"/>
        <v>0.16438174663676705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3.0848183775027658E-2</v>
      </c>
      <c r="D25" s="4">
        <f ca="1">'sub09'!E$161</f>
        <v>0.14207014413884261</v>
      </c>
      <c r="E25" s="4">
        <f ca="1">'sub09'!F$161</f>
        <v>0.31000510766443845</v>
      </c>
      <c r="F25" s="4">
        <f ca="1">'sub09'!G$161</f>
        <v>0.36615058817457569</v>
      </c>
      <c r="G25" s="4">
        <f ca="1">'sub09'!H$161</f>
        <v>0.28945102076237755</v>
      </c>
      <c r="H25" s="4">
        <f ca="1">'sub09'!I$161</f>
        <v>0.25397720902973492</v>
      </c>
      <c r="I25" s="4">
        <f ca="1">'sub09'!J$161</f>
        <v>0.2353911755747686</v>
      </c>
      <c r="J25" s="4">
        <f ca="1">'sub09'!K$161</f>
        <v>0.28255821059836483</v>
      </c>
      <c r="K25" s="4">
        <f ca="1">'sub09'!L$161</f>
        <v>0.29118219754079583</v>
      </c>
      <c r="L25" s="4">
        <f ca="1">'sub09'!M$161</f>
        <v>0.25294047309457141</v>
      </c>
      <c r="M25" s="4">
        <f ca="1">'sub09'!N$161</f>
        <v>0.17363071970012711</v>
      </c>
      <c r="N25" s="4">
        <f ca="1">'sub09'!O$161</f>
        <v>0.14877410317562276</v>
      </c>
      <c r="O25" s="4">
        <f ca="1">'sub09'!P$161</f>
        <v>0.1451006243184069</v>
      </c>
      <c r="P25" s="4">
        <f ca="1">'sub09'!Q$161</f>
        <v>0.11380331751209234</v>
      </c>
      <c r="Q25" s="4">
        <f ca="1">'sub09'!R$161</f>
        <v>7.3341117272174336E-2</v>
      </c>
      <c r="R25" s="4">
        <f ca="1">'sub09'!S$161</f>
        <v>9.9742813867294958E-2</v>
      </c>
      <c r="S25" s="4">
        <f ca="1">'sub09'!T$161</f>
        <v>0.19652414227642892</v>
      </c>
      <c r="T25" s="4">
        <f ca="1">'sub09'!U$161</f>
        <v>0.27527269317783498</v>
      </c>
      <c r="U25" s="4">
        <f ca="1">'sub09'!V$161</f>
        <v>0.31366688282578087</v>
      </c>
      <c r="V25" s="4">
        <f ca="1">'sub09'!W$161</f>
        <v>0.27478378881511756</v>
      </c>
      <c r="W25" s="4"/>
      <c r="X25" s="4"/>
      <c r="Y25" s="4"/>
      <c r="Z25" s="4">
        <f t="shared" ca="1" si="0"/>
        <v>0.24545743103534975</v>
      </c>
      <c r="AA25" s="4">
        <f t="shared" ca="1" si="1"/>
        <v>0.18146402029408809</v>
      </c>
      <c r="AB25" s="4">
        <f t="shared" ca="1" si="2"/>
        <v>0.21346072566471891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1.0894127932143666E-2</v>
      </c>
      <c r="D26" s="4">
        <f ca="1">'sub10'!E$161</f>
        <v>1.9655010529648739E-2</v>
      </c>
      <c r="E26" s="4">
        <f ca="1">'sub10'!F$161</f>
        <v>1.7072047639026294E-2</v>
      </c>
      <c r="F26" s="4">
        <f ca="1">'sub10'!G$161</f>
        <v>2.4524016358206262E-2</v>
      </c>
      <c r="G26" s="4">
        <f ca="1">'sub10'!H$161</f>
        <v>4.4883943196087739E-2</v>
      </c>
      <c r="H26" s="4">
        <f ca="1">'sub10'!I$161</f>
        <v>5.9762028266373078E-2</v>
      </c>
      <c r="I26" s="4">
        <f ca="1">'sub10'!J$161</f>
        <v>9.1115610101603461E-2</v>
      </c>
      <c r="J26" s="4">
        <f ca="1">'sub10'!K$161</f>
        <v>0.14158914458125207</v>
      </c>
      <c r="K26" s="4">
        <f ca="1">'sub10'!L$161</f>
        <v>0.19703617036033161</v>
      </c>
      <c r="L26" s="4">
        <f ca="1">'sub10'!M$161</f>
        <v>0.33893034013241735</v>
      </c>
      <c r="M26" s="4">
        <f ca="1">'sub10'!N$161</f>
        <v>0.42709055878521379</v>
      </c>
      <c r="N26" s="4">
        <f ca="1">'sub10'!O$161</f>
        <v>0.34962091120806488</v>
      </c>
      <c r="O26" s="4">
        <f ca="1">'sub10'!P$161</f>
        <v>0.23886608319320288</v>
      </c>
      <c r="P26" s="4">
        <f ca="1">'sub10'!Q$161</f>
        <v>0.2592423172806167</v>
      </c>
      <c r="Q26" s="4">
        <f ca="1">'sub10'!R$161</f>
        <v>0.28240342221894904</v>
      </c>
      <c r="R26" s="4">
        <f ca="1">'sub10'!S$161</f>
        <v>0.28960141968852282</v>
      </c>
      <c r="S26" s="4">
        <f ca="1">'sub10'!T$161</f>
        <v>0.31167703900493032</v>
      </c>
      <c r="T26" s="4">
        <f ca="1">'sub10'!U$161</f>
        <v>0.26224552649345084</v>
      </c>
      <c r="U26" s="4">
        <f ca="1">'sub10'!V$161</f>
        <v>0.22156381664863703</v>
      </c>
      <c r="V26" s="4">
        <f ca="1">'sub10'!W$161</f>
        <v>0.29437439958339168</v>
      </c>
      <c r="W26" s="4"/>
      <c r="X26" s="4"/>
      <c r="Y26" s="4"/>
      <c r="Z26" s="4">
        <f t="shared" ca="1" si="0"/>
        <v>9.4546243909709032E-2</v>
      </c>
      <c r="AA26" s="4">
        <f t="shared" ca="1" si="1"/>
        <v>0.29366854941049791</v>
      </c>
      <c r="AB26" s="4">
        <f t="shared" ca="1" si="2"/>
        <v>0.19410739666010352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3.2936646801697805E-2</v>
      </c>
      <c r="D27" s="4">
        <f ca="1">'sub11'!E$161</f>
        <v>7.0330446206969238E-2</v>
      </c>
      <c r="E27" s="4">
        <f ca="1">'sub11'!F$161</f>
        <v>0.13314834998550437</v>
      </c>
      <c r="F27" s="4">
        <f ca="1">'sub11'!G$161</f>
        <v>0.20148538960848864</v>
      </c>
      <c r="G27" s="4">
        <f ca="1">'sub11'!H$161</f>
        <v>0.28853585765451256</v>
      </c>
      <c r="H27" s="4">
        <f ca="1">'sub11'!I$161</f>
        <v>0.2806938461191551</v>
      </c>
      <c r="I27" s="4">
        <f ca="1">'sub11'!J$161</f>
        <v>0.28751067524989921</v>
      </c>
      <c r="J27" s="4">
        <f ca="1">'sub11'!K$161</f>
        <v>0.31437226881212521</v>
      </c>
      <c r="K27" s="4">
        <f ca="1">'sub11'!L$161</f>
        <v>0.29375157647874833</v>
      </c>
      <c r="L27" s="4">
        <f ca="1">'sub11'!M$161</f>
        <v>0.25568929863043771</v>
      </c>
      <c r="M27" s="4">
        <f ca="1">'sub11'!N$161</f>
        <v>0.32067864830708553</v>
      </c>
      <c r="N27" s="4">
        <f ca="1">'sub11'!O$161</f>
        <v>0.38004801669451299</v>
      </c>
      <c r="O27" s="4">
        <f ca="1">'sub11'!P$161</f>
        <v>0.4155575735524879</v>
      </c>
      <c r="P27" s="4">
        <f ca="1">'sub11'!Q$161</f>
        <v>0.42057583104329038</v>
      </c>
      <c r="Q27" s="4">
        <f ca="1">'sub11'!R$161</f>
        <v>0.33624901366333065</v>
      </c>
      <c r="R27" s="4">
        <f ca="1">'sub11'!S$161</f>
        <v>0.2019409338226297</v>
      </c>
      <c r="S27" s="4">
        <f ca="1">'sub11'!T$161</f>
        <v>0.14605389035227206</v>
      </c>
      <c r="T27" s="4">
        <f ca="1">'sub11'!U$161</f>
        <v>0.18191475640039281</v>
      </c>
      <c r="U27" s="4">
        <f ca="1">'sub11'!V$161</f>
        <v>0.19774798827838988</v>
      </c>
      <c r="V27" s="4">
        <f ca="1">'sub11'!W$161</f>
        <v>0.24223997125914079</v>
      </c>
      <c r="W27" s="4"/>
      <c r="X27" s="4"/>
      <c r="Y27" s="4"/>
      <c r="Z27" s="4">
        <f t="shared" ca="1" si="0"/>
        <v>0.21584543555475383</v>
      </c>
      <c r="AA27" s="4">
        <f t="shared" ca="1" si="1"/>
        <v>0.28430066233735329</v>
      </c>
      <c r="AB27" s="4">
        <f t="shared" ca="1" si="2"/>
        <v>0.25007304894605353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1.0988762443217786E-2</v>
      </c>
      <c r="D28" s="4">
        <f ca="1">'sub12'!E$161</f>
        <v>5.0282462110983715E-2</v>
      </c>
      <c r="E28" s="4">
        <f ca="1">'sub12'!F$161</f>
        <v>0.16610488241076946</v>
      </c>
      <c r="F28" s="4">
        <f ca="1">'sub12'!G$161</f>
        <v>0.31296076022910219</v>
      </c>
      <c r="G28" s="4">
        <f ca="1">'sub12'!H$161</f>
        <v>0.33403131854048823</v>
      </c>
      <c r="H28" s="4">
        <f ca="1">'sub12'!I$161</f>
        <v>0.28741545571047195</v>
      </c>
      <c r="I28" s="4">
        <f ca="1">'sub12'!J$161</f>
        <v>0.31593344563465164</v>
      </c>
      <c r="J28" s="4">
        <f ca="1">'sub12'!K$161</f>
        <v>0.26255631276232183</v>
      </c>
      <c r="K28" s="4">
        <f ca="1">'sub12'!L$161</f>
        <v>0.13053027992478294</v>
      </c>
      <c r="L28" s="4">
        <f ca="1">'sub12'!M$161</f>
        <v>0.1128049908012163</v>
      </c>
      <c r="M28" s="4">
        <f ca="1">'sub12'!N$161</f>
        <v>0.23249475027370048</v>
      </c>
      <c r="N28" s="4">
        <f ca="1">'sub12'!O$161</f>
        <v>0.3200966273624487</v>
      </c>
      <c r="O28" s="4">
        <f ca="1">'sub12'!P$161</f>
        <v>0.2953513455117866</v>
      </c>
      <c r="P28" s="4">
        <f ca="1">'sub12'!Q$161</f>
        <v>0.28671634690877212</v>
      </c>
      <c r="Q28" s="4">
        <f ca="1">'sub12'!R$161</f>
        <v>0.20272948625691201</v>
      </c>
      <c r="R28" s="4">
        <f ca="1">'sub12'!S$161</f>
        <v>0.11566576781796918</v>
      </c>
      <c r="S28" s="4">
        <f ca="1">'sub12'!T$161</f>
        <v>7.7260215092420051E-2</v>
      </c>
      <c r="T28" s="4">
        <f ca="1">'sub12'!U$161</f>
        <v>7.6314573029969787E-2</v>
      </c>
      <c r="U28" s="4">
        <f ca="1">'sub12'!V$161</f>
        <v>0.14380148353676006</v>
      </c>
      <c r="V28" s="4">
        <f ca="1">'sub12'!W$161</f>
        <v>0.28065412650417587</v>
      </c>
      <c r="W28" s="4"/>
      <c r="X28" s="4"/>
      <c r="Y28" s="4"/>
      <c r="Z28" s="4">
        <f t="shared" ca="1" si="0"/>
        <v>0.19836086705680062</v>
      </c>
      <c r="AA28" s="4">
        <f t="shared" ca="1" si="1"/>
        <v>0.20310847222949144</v>
      </c>
      <c r="AB28" s="4">
        <f t="shared" ca="1" si="2"/>
        <v>0.20073466964314607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4.5905693059113566E-2</v>
      </c>
      <c r="D29" s="4">
        <f ca="1">'sub13'!E$161</f>
        <v>0.15559903569273717</v>
      </c>
      <c r="E29" s="4">
        <f ca="1">'sub13'!F$161</f>
        <v>0.28032230529000896</v>
      </c>
      <c r="F29" s="4">
        <f ca="1">'sub13'!G$161</f>
        <v>0.28725232999270639</v>
      </c>
      <c r="G29" s="4">
        <f ca="1">'sub13'!H$161</f>
        <v>0.26725231456264548</v>
      </c>
      <c r="H29" s="4">
        <f ca="1">'sub13'!I$161</f>
        <v>0.17771909247014009</v>
      </c>
      <c r="I29" s="4">
        <f ca="1">'sub13'!J$161</f>
        <v>0.21173110341052348</v>
      </c>
      <c r="J29" s="4">
        <f ca="1">'sub13'!K$161</f>
        <v>0.37351292901285177</v>
      </c>
      <c r="K29" s="4">
        <f ca="1">'sub13'!L$161</f>
        <v>0.40158877289118527</v>
      </c>
      <c r="L29" s="4">
        <f ca="1">'sub13'!M$161</f>
        <v>0.25335796825205498</v>
      </c>
      <c r="M29" s="4">
        <f ca="1">'sub13'!N$161</f>
        <v>0.15020740520952999</v>
      </c>
      <c r="N29" s="4">
        <f ca="1">'sub13'!O$161</f>
        <v>0.20043735950474376</v>
      </c>
      <c r="O29" s="4">
        <f ca="1">'sub13'!P$161</f>
        <v>0.26756618715559971</v>
      </c>
      <c r="P29" s="4">
        <f ca="1">'sub13'!Q$161</f>
        <v>0.23594443978159263</v>
      </c>
      <c r="Q29" s="4">
        <f ca="1">'sub13'!R$161</f>
        <v>0.21509169677291892</v>
      </c>
      <c r="R29" s="4">
        <f ca="1">'sub13'!S$161</f>
        <v>0.27746766520903249</v>
      </c>
      <c r="S29" s="4">
        <f ca="1">'sub13'!T$161</f>
        <v>0.26124243374939377</v>
      </c>
      <c r="T29" s="4">
        <f ca="1">'sub13'!U$161</f>
        <v>0.17764879394101954</v>
      </c>
      <c r="U29" s="4">
        <f ca="1">'sub13'!V$161</f>
        <v>0.13987718269805074</v>
      </c>
      <c r="V29" s="4">
        <f ca="1">'sub13'!W$161</f>
        <v>9.6789560654578832E-2</v>
      </c>
      <c r="W29" s="4"/>
      <c r="X29" s="4"/>
      <c r="Y29" s="4"/>
      <c r="Z29" s="4">
        <f t="shared" ca="1" si="0"/>
        <v>0.24542415446339669</v>
      </c>
      <c r="AA29" s="4">
        <f t="shared" ca="1" si="1"/>
        <v>0.20222727246764602</v>
      </c>
      <c r="AB29" s="4">
        <f t="shared" ca="1" si="2"/>
        <v>0.22382571346552135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5.1053723505744393E-2</v>
      </c>
      <c r="D30" s="4">
        <f ca="1">'sub14'!E$161</f>
        <v>0.10342143748758469</v>
      </c>
      <c r="E30" s="4">
        <f ca="1">'sub14'!F$161</f>
        <v>0.15773110576867563</v>
      </c>
      <c r="F30" s="4">
        <f ca="1">'sub14'!G$161</f>
        <v>0.23246497205974737</v>
      </c>
      <c r="G30" s="4">
        <f ca="1">'sub14'!H$161</f>
        <v>0.31439686503578701</v>
      </c>
      <c r="H30" s="4">
        <f ca="1">'sub14'!I$161</f>
        <v>0.31522884123799777</v>
      </c>
      <c r="I30" s="4">
        <f ca="1">'sub14'!J$161</f>
        <v>0.21106752366841519</v>
      </c>
      <c r="J30" s="4">
        <f ca="1">'sub14'!K$161</f>
        <v>0.14398521074129203</v>
      </c>
      <c r="K30" s="4">
        <f ca="1">'sub14'!L$161</f>
        <v>9.8186713673429057E-2</v>
      </c>
      <c r="L30" s="4">
        <f ca="1">'sub14'!M$161</f>
        <v>0.16367761863013097</v>
      </c>
      <c r="M30" s="4">
        <f ca="1">'sub14'!N$161</f>
        <v>0.29344489829807735</v>
      </c>
      <c r="N30" s="4">
        <f ca="1">'sub14'!O$161</f>
        <v>0.27030104253932502</v>
      </c>
      <c r="O30" s="4">
        <f ca="1">'sub14'!P$161</f>
        <v>0.13879058699379199</v>
      </c>
      <c r="P30" s="4">
        <f ca="1">'sub14'!Q$161</f>
        <v>0.12720313137175274</v>
      </c>
      <c r="Q30" s="4">
        <f ca="1">'sub14'!R$161</f>
        <v>0.23167783469867506</v>
      </c>
      <c r="R30" s="4">
        <f ca="1">'sub14'!S$161</f>
        <v>0.27595842730518805</v>
      </c>
      <c r="S30" s="4">
        <f ca="1">'sub14'!T$161</f>
        <v>0.23121059039689185</v>
      </c>
      <c r="T30" s="4">
        <f ca="1">'sub14'!U$161</f>
        <v>0.18112157363441375</v>
      </c>
      <c r="U30" s="4">
        <f ca="1">'sub14'!V$161</f>
        <v>0.17930853450418124</v>
      </c>
      <c r="V30" s="4">
        <f ca="1">'sub14'!W$161</f>
        <v>0.12539651770376967</v>
      </c>
      <c r="W30" s="4"/>
      <c r="X30" s="4"/>
      <c r="Y30" s="4"/>
      <c r="Z30" s="4">
        <f t="shared" ca="1" si="0"/>
        <v>0.17912140118088044</v>
      </c>
      <c r="AA30" s="4">
        <f t="shared" ca="1" si="1"/>
        <v>0.20544131374460664</v>
      </c>
      <c r="AB30" s="4">
        <f t="shared" ca="1" si="2"/>
        <v>0.1922813574627435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1.8559598183405756E-2</v>
      </c>
      <c r="D31" s="4">
        <f ca="1">'sub15'!E$161</f>
        <v>0.11199875619361582</v>
      </c>
      <c r="E31" s="4">
        <f ca="1">'sub15'!F$161</f>
        <v>0.19461476050779361</v>
      </c>
      <c r="F31" s="4">
        <f ca="1">'sub15'!G$161</f>
        <v>0.14641946620200683</v>
      </c>
      <c r="G31" s="4">
        <f ca="1">'sub15'!H$161</f>
        <v>0.14968899592958121</v>
      </c>
      <c r="H31" s="4">
        <f ca="1">'sub15'!I$161</f>
        <v>0.246701685540784</v>
      </c>
      <c r="I31" s="4">
        <f ca="1">'sub15'!J$161</f>
        <v>0.24370226908701098</v>
      </c>
      <c r="J31" s="4">
        <f ca="1">'sub15'!K$161</f>
        <v>0.14407243199659339</v>
      </c>
      <c r="K31" s="4">
        <f ca="1">'sub15'!L$161</f>
        <v>0.14589042746042921</v>
      </c>
      <c r="L31" s="4">
        <f ca="1">'sub15'!M$161</f>
        <v>0.21912008442492489</v>
      </c>
      <c r="M31" s="4">
        <f ca="1">'sub15'!N$161</f>
        <v>0.21428405681606244</v>
      </c>
      <c r="N31" s="4">
        <f ca="1">'sub15'!O$161</f>
        <v>0.26442610137483274</v>
      </c>
      <c r="O31" s="4">
        <f ca="1">'sub15'!P$161</f>
        <v>0.32757100643340431</v>
      </c>
      <c r="P31" s="4">
        <f ca="1">'sub15'!Q$161</f>
        <v>0.34278172298771126</v>
      </c>
      <c r="Q31" s="4">
        <f ca="1">'sub15'!R$161</f>
        <v>0.24354734753199628</v>
      </c>
      <c r="R31" s="4">
        <f ca="1">'sub15'!S$161</f>
        <v>0.18906088352102479</v>
      </c>
      <c r="S31" s="4">
        <f ca="1">'sub15'!T$161</f>
        <v>0.15514182773320695</v>
      </c>
      <c r="T31" s="4">
        <f ca="1">'sub15'!U$161</f>
        <v>0.18511658877600193</v>
      </c>
      <c r="U31" s="4">
        <f ca="1">'sub15'!V$161</f>
        <v>0.19256831008241382</v>
      </c>
      <c r="V31" s="4">
        <f ca="1">'sub15'!W$161</f>
        <v>0.11755961356444315</v>
      </c>
      <c r="W31" s="4"/>
      <c r="X31" s="4"/>
      <c r="Y31" s="4"/>
      <c r="Z31" s="4">
        <f t="shared" ca="1" si="0"/>
        <v>0.16207684755261453</v>
      </c>
      <c r="AA31" s="4">
        <f t="shared" ca="1" si="1"/>
        <v>0.22320574588210981</v>
      </c>
      <c r="AB31" s="4">
        <f t="shared" ca="1" si="2"/>
        <v>0.19264129671736213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B38" s="1" t="s">
        <v>233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7.5975208996371377E-2</v>
      </c>
      <c r="D39" s="4">
        <f t="shared" ref="D39:V39" ca="1" si="3">SUMIF($B2:$B35,$B39,D2:D35)/COUNTIF($B2:$B35,$B39)</f>
        <v>6.9782807242418005E-2</v>
      </c>
      <c r="E39" s="4">
        <f t="shared" ca="1" si="3"/>
        <v>7.1000498364982428E-2</v>
      </c>
      <c r="F39" s="4">
        <f t="shared" ca="1" si="3"/>
        <v>8.9533242621579107E-2</v>
      </c>
      <c r="G39" s="4">
        <f t="shared" ca="1" si="3"/>
        <v>9.9385790227660573E-2</v>
      </c>
      <c r="H39" s="4">
        <f t="shared" ca="1" si="3"/>
        <v>7.7185649562992745E-2</v>
      </c>
      <c r="I39" s="4">
        <f t="shared" ca="1" si="3"/>
        <v>8.3429698626545298E-2</v>
      </c>
      <c r="J39" s="4">
        <f t="shared" ca="1" si="3"/>
        <v>0.11952099146851629</v>
      </c>
      <c r="K39" s="4">
        <f t="shared" ca="1" si="3"/>
        <v>0.12008750994377422</v>
      </c>
      <c r="L39" s="4">
        <f t="shared" ca="1" si="3"/>
        <v>8.4538881569396318E-2</v>
      </c>
      <c r="M39" s="4">
        <f t="shared" ca="1" si="3"/>
        <v>7.6879055830134851E-2</v>
      </c>
      <c r="N39" s="4">
        <f t="shared" ca="1" si="3"/>
        <v>8.9352925794620716E-2</v>
      </c>
      <c r="O39" s="4">
        <f t="shared" ca="1" si="3"/>
        <v>0.10178897982385561</v>
      </c>
      <c r="P39" s="4">
        <f t="shared" ca="1" si="3"/>
        <v>9.4970813801025927E-2</v>
      </c>
      <c r="Q39" s="4">
        <f t="shared" ca="1" si="3"/>
        <v>9.4538701001476183E-2</v>
      </c>
      <c r="R39" s="4">
        <f t="shared" ca="1" si="3"/>
        <v>8.7496313965379657E-2</v>
      </c>
      <c r="S39" s="4">
        <f t="shared" ca="1" si="3"/>
        <v>7.5576779546018547E-2</v>
      </c>
      <c r="T39" s="4">
        <f t="shared" ca="1" si="3"/>
        <v>8.3298899709637109E-2</v>
      </c>
      <c r="U39" s="4">
        <f t="shared" ca="1" si="3"/>
        <v>0.10042751476332697</v>
      </c>
      <c r="V39" s="4">
        <f t="shared" ca="1" si="3"/>
        <v>0.10792030141961116</v>
      </c>
      <c r="Y39" s="1" t="s">
        <v>33</v>
      </c>
      <c r="Z39" s="4">
        <f ca="1">AVERAGE(Z2:Z16)</f>
        <v>8.9044027862423616E-2</v>
      </c>
      <c r="AA39" s="4">
        <f ca="1">AVERAGE(AA2:AA16)</f>
        <v>9.1225028565508681E-2</v>
      </c>
      <c r="AB39" s="4">
        <f ca="1">AVERAGE(AB2:AB16)</f>
        <v>9.0134528213966156E-2</v>
      </c>
      <c r="AC39" s="4"/>
      <c r="AD39" s="4"/>
    </row>
    <row r="40" spans="1:42">
      <c r="B40" s="1" t="s">
        <v>107</v>
      </c>
      <c r="C40" s="4">
        <f ca="1">SUMIF($B2:$B35,$B40,C2:C35)/COUNTIF($B2:$B35,$B40)</f>
        <v>8.8691350462933277E-2</v>
      </c>
      <c r="D40" s="4">
        <f t="shared" ref="D40:V40" ca="1" si="4">SUMIF($B2:$B35,$B40,D2:D35)/COUNTIF($B2:$B35,$B40)</f>
        <v>0.12808494406358265</v>
      </c>
      <c r="E40" s="4">
        <f t="shared" ca="1" si="4"/>
        <v>0.18356776995743637</v>
      </c>
      <c r="F40" s="4">
        <f t="shared" ca="1" si="4"/>
        <v>0.19935024362289228</v>
      </c>
      <c r="G40" s="4">
        <f t="shared" ca="1" si="4"/>
        <v>0.19584981113210664</v>
      </c>
      <c r="H40" s="4">
        <f t="shared" ca="1" si="4"/>
        <v>0.20024435035927152</v>
      </c>
      <c r="I40" s="4">
        <f t="shared" ca="1" si="4"/>
        <v>0.21968311233192767</v>
      </c>
      <c r="J40" s="4">
        <f t="shared" ca="1" si="4"/>
        <v>0.24383183566207631</v>
      </c>
      <c r="K40" s="4">
        <f t="shared" ca="1" si="4"/>
        <v>0.23638890218568712</v>
      </c>
      <c r="L40" s="4">
        <f t="shared" ca="1" si="4"/>
        <v>0.21392634751193668</v>
      </c>
      <c r="M40" s="4">
        <f t="shared" ca="1" si="4"/>
        <v>0.21740950234573594</v>
      </c>
      <c r="N40" s="4">
        <f t="shared" ca="1" si="4"/>
        <v>0.2474060558534692</v>
      </c>
      <c r="O40" s="4">
        <f t="shared" ca="1" si="4"/>
        <v>0.26506096631666431</v>
      </c>
      <c r="P40" s="4">
        <f t="shared" ca="1" si="4"/>
        <v>0.2720090430781017</v>
      </c>
      <c r="Q40" s="4">
        <f t="shared" ca="1" si="4"/>
        <v>0.24040406757567856</v>
      </c>
      <c r="R40" s="4">
        <f t="shared" ca="1" si="4"/>
        <v>0.21084806587599633</v>
      </c>
      <c r="S40" s="4">
        <f t="shared" ca="1" si="4"/>
        <v>0.19515913267222784</v>
      </c>
      <c r="T40" s="4">
        <f t="shared" ca="1" si="4"/>
        <v>0.18353662672084212</v>
      </c>
      <c r="U40" s="4">
        <f t="shared" ca="1" si="4"/>
        <v>0.17217302797917794</v>
      </c>
      <c r="V40" s="4">
        <f t="shared" ca="1" si="4"/>
        <v>0.15214507133897825</v>
      </c>
      <c r="Y40" s="1" t="s">
        <v>32</v>
      </c>
      <c r="Z40" s="4">
        <f ca="1">AVERAGE(Z17:Z31)</f>
        <v>0.19096186672898505</v>
      </c>
      <c r="AA40" s="4">
        <f ca="1">AVERAGE(AA17:AA31)</f>
        <v>0.21561515597568723</v>
      </c>
      <c r="AB40" s="4">
        <f ca="1">AVERAGE(AB17:AB31)</f>
        <v>0.20328851135233611</v>
      </c>
      <c r="AC40" s="4"/>
      <c r="AD40" s="4"/>
    </row>
    <row r="41" spans="1:42">
      <c r="B41" s="1" t="s">
        <v>45</v>
      </c>
      <c r="C41" s="7">
        <f ca="1">TINV(TTEST(C2:C16,C17:C31,2,1),14)</f>
        <v>0.43264360146993386</v>
      </c>
      <c r="D41" s="7">
        <f t="shared" ref="D41:V41" ca="1" si="5">TINV(TTEST(D2:D16,D17:D31,2,1),14)</f>
        <v>2.4942175905853796</v>
      </c>
      <c r="E41" s="7">
        <f t="shared" ca="1" si="5"/>
        <v>4.6030786009780869</v>
      </c>
      <c r="F41" s="7">
        <f t="shared" ca="1" si="5"/>
        <v>3.9070078316811099</v>
      </c>
      <c r="G41" s="7">
        <f t="shared" ca="1" si="5"/>
        <v>3.1143710425177158</v>
      </c>
      <c r="H41" s="7">
        <f t="shared" ca="1" si="5"/>
        <v>5.5909708163469052</v>
      </c>
      <c r="I41" s="7">
        <f t="shared" ca="1" si="5"/>
        <v>5.5632679704010162</v>
      </c>
      <c r="J41" s="7">
        <f t="shared" ca="1" si="5"/>
        <v>2.9322312701122328</v>
      </c>
      <c r="K41" s="7">
        <f t="shared" ca="1" si="5"/>
        <v>2.5637250273185401</v>
      </c>
      <c r="L41" s="7">
        <f t="shared" ca="1" si="5"/>
        <v>4.3540495474028553</v>
      </c>
      <c r="M41" s="7">
        <f t="shared" ca="1" si="5"/>
        <v>4.5226052593288131</v>
      </c>
      <c r="N41" s="7">
        <f t="shared" ca="1" si="5"/>
        <v>5.6889963636240068</v>
      </c>
      <c r="O41" s="7">
        <f t="shared" ca="1" si="5"/>
        <v>6.2984516252032865</v>
      </c>
      <c r="P41" s="7">
        <f t="shared" ca="1" si="5"/>
        <v>6.6223037840464336</v>
      </c>
      <c r="Q41" s="7">
        <f t="shared" ca="1" si="5"/>
        <v>4.3605024737068785</v>
      </c>
      <c r="R41" s="7">
        <f t="shared" ca="1" si="5"/>
        <v>3.560580726558447</v>
      </c>
      <c r="S41" s="7">
        <f t="shared" ca="1" si="5"/>
        <v>4.2083705216923821</v>
      </c>
      <c r="T41" s="7">
        <f t="shared" ca="1" si="5"/>
        <v>3.891640416314595</v>
      </c>
      <c r="U41" s="7">
        <f t="shared" ca="1" si="5"/>
        <v>2.3725347164741049</v>
      </c>
      <c r="V41" s="7">
        <f t="shared" ca="1" si="5"/>
        <v>1.0402278664507749</v>
      </c>
      <c r="Z41" s="5">
        <f ca="1">TTEST(Z2:Z16,Z17:Z31,2,1)</f>
        <v>8.7828943569834096E-5</v>
      </c>
      <c r="AA41" s="5">
        <f ca="1">TTEST(AA2:AA16,AA17:AA31,2,1)</f>
        <v>1.0496028953646738E-7</v>
      </c>
      <c r="AB41" s="5">
        <f ca="1">TTEST(AB2:AB16,AB17:AB31,2,1)</f>
        <v>1.7685210065697007E-10</v>
      </c>
      <c r="AC41" s="5"/>
      <c r="AD41" s="5"/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4.7392321043221129E-2</v>
      </c>
      <c r="D43" s="1">
        <f t="shared" ref="D43:V43" ca="1" si="6">STDEV(D2:D14)/SQRT(13)</f>
        <v>3.5794857724034568E-2</v>
      </c>
      <c r="E43" s="1">
        <f t="shared" ca="1" si="6"/>
        <v>2.2950038837023835E-2</v>
      </c>
      <c r="F43" s="1">
        <f t="shared" ca="1" si="6"/>
        <v>3.1148486062981227E-2</v>
      </c>
      <c r="G43" s="1">
        <f t="shared" ca="1" si="6"/>
        <v>3.5603645867158036E-2</v>
      </c>
      <c r="H43" s="1">
        <f t="shared" ca="1" si="6"/>
        <v>2.3081516479676083E-2</v>
      </c>
      <c r="I43" s="1">
        <f t="shared" ca="1" si="6"/>
        <v>2.3635673857688382E-2</v>
      </c>
      <c r="J43" s="1">
        <f t="shared" ca="1" si="6"/>
        <v>3.7716865273522512E-2</v>
      </c>
      <c r="K43" s="1">
        <f t="shared" ca="1" si="6"/>
        <v>3.9610037086368205E-2</v>
      </c>
      <c r="L43" s="1">
        <f t="shared" ca="1" si="6"/>
        <v>2.8386160012620083E-2</v>
      </c>
      <c r="M43" s="1">
        <f t="shared" ca="1" si="6"/>
        <v>2.8690177041342441E-2</v>
      </c>
      <c r="N43" s="1">
        <f t="shared" ca="1" si="6"/>
        <v>2.5537678293364948E-2</v>
      </c>
      <c r="O43" s="1">
        <f t="shared" ca="1" si="6"/>
        <v>3.792037544380094E-2</v>
      </c>
      <c r="P43" s="1">
        <f t="shared" ca="1" si="6"/>
        <v>2.9187158854408604E-2</v>
      </c>
      <c r="Q43" s="1">
        <f t="shared" ca="1" si="6"/>
        <v>3.4813519418615928E-2</v>
      </c>
      <c r="R43" s="1">
        <f t="shared" ca="1" si="6"/>
        <v>3.3733925602389837E-2</v>
      </c>
      <c r="S43" s="1">
        <f t="shared" ca="1" si="6"/>
        <v>2.3135053771879951E-2</v>
      </c>
      <c r="T43" s="1">
        <f t="shared" ca="1" si="6"/>
        <v>2.8456781238462923E-2</v>
      </c>
      <c r="U43" s="1">
        <f t="shared" ca="1" si="6"/>
        <v>2.6342558387285719E-2</v>
      </c>
      <c r="V43" s="1">
        <f t="shared" ca="1" si="6"/>
        <v>4.2260862073922767E-2</v>
      </c>
      <c r="Z43" s="1">
        <f ca="1">STDEV(Z2:Z16)/SQRT(15)</f>
        <v>1.6296319357834287E-2</v>
      </c>
      <c r="AA43" s="1">
        <f ca="1">STDEV(AA2:AA16)/SQRT(15)</f>
        <v>1.2212120305688213E-2</v>
      </c>
      <c r="AB43" s="1">
        <f ca="1">STDEV(AB2:AB16)/SQRT(15)</f>
        <v>5.6000479780030617E-3</v>
      </c>
    </row>
    <row r="44" spans="1:42">
      <c r="B44" s="1" t="s">
        <v>107</v>
      </c>
      <c r="C44" s="1">
        <f ca="1">STDEV(C17:C29)/SQRT(13)</f>
        <v>3.7087024035190562E-2</v>
      </c>
      <c r="D44" s="1">
        <f t="shared" ref="D44:V44" ca="1" si="7">STDEV(D17:D29)/SQRT(13)</f>
        <v>2.9268260617121754E-2</v>
      </c>
      <c r="E44" s="1">
        <f t="shared" ca="1" si="7"/>
        <v>2.3508794223360777E-2</v>
      </c>
      <c r="F44" s="1">
        <f t="shared" ca="1" si="7"/>
        <v>2.9046759939417348E-2</v>
      </c>
      <c r="G44" s="1">
        <f t="shared" ca="1" si="7"/>
        <v>3.1948220206131972E-2</v>
      </c>
      <c r="H44" s="1">
        <f t="shared" ca="1" si="7"/>
        <v>2.2279575297847673E-2</v>
      </c>
      <c r="I44" s="1">
        <f t="shared" ca="1" si="7"/>
        <v>1.6908539116852601E-2</v>
      </c>
      <c r="J44" s="1">
        <f t="shared" ca="1" si="7"/>
        <v>1.975600278744705E-2</v>
      </c>
      <c r="K44" s="1">
        <f t="shared" ca="1" si="7"/>
        <v>2.4587537864663025E-2</v>
      </c>
      <c r="L44" s="1">
        <f t="shared" ca="1" si="7"/>
        <v>2.3896653185804435E-2</v>
      </c>
      <c r="M44" s="1">
        <f t="shared" ca="1" si="7"/>
        <v>2.8009883272456595E-2</v>
      </c>
      <c r="N44" s="1">
        <f t="shared" ca="1" si="7"/>
        <v>3.0363993848560485E-2</v>
      </c>
      <c r="O44" s="1">
        <f t="shared" ca="1" si="7"/>
        <v>3.3109550362321293E-2</v>
      </c>
      <c r="P44" s="1">
        <f t="shared" ca="1" si="7"/>
        <v>2.8501275100223013E-2</v>
      </c>
      <c r="Q44" s="1">
        <f t="shared" ca="1" si="7"/>
        <v>3.0830791063295795E-2</v>
      </c>
      <c r="R44" s="1">
        <f t="shared" ca="1" si="7"/>
        <v>2.8050720904933955E-2</v>
      </c>
      <c r="S44" s="1">
        <f t="shared" ca="1" si="7"/>
        <v>2.2491402547490293E-2</v>
      </c>
      <c r="T44" s="1">
        <f t="shared" ca="1" si="7"/>
        <v>1.9838172754370133E-2</v>
      </c>
      <c r="U44" s="1">
        <f t="shared" ca="1" si="7"/>
        <v>2.5426284855406395E-2</v>
      </c>
      <c r="V44" s="1">
        <f t="shared" ca="1" si="7"/>
        <v>3.3461392276039295E-2</v>
      </c>
      <c r="Z44" s="1">
        <f ca="1">STDEV(Z17:Z31)/SQRT(15)</f>
        <v>1.2031060368320799E-2</v>
      </c>
      <c r="AA44" s="1">
        <f ca="1">STDEV(AA17:AA31)/SQRT(15)</f>
        <v>1.0313330508311055E-2</v>
      </c>
      <c r="AB44" s="1">
        <f ca="1">STDEV(AB17:AB31)/SQRT(15)</f>
        <v>6.6656049564447258E-3</v>
      </c>
    </row>
    <row r="46" spans="1:42">
      <c r="B46" s="1" t="s">
        <v>105</v>
      </c>
      <c r="C46" s="1">
        <f ca="1">(C39+0.6*(D39)+0.15*E39)/(1+0.6+0.15)</f>
        <v>7.3425696055182593E-2</v>
      </c>
      <c r="D46" s="1">
        <f ca="1">(D39+0.6*(C39+E39)+0.15*F39)/(1+2*0.6+0.15)</f>
        <v>7.2935411937220071E-2</v>
      </c>
      <c r="E46" s="1">
        <f ca="1">(E39+0.6*(D39+F39)+0.15*(C39+G39))/(1+2*0.6+2*0.15)</f>
        <v>7.7157711266794202E-2</v>
      </c>
      <c r="F46" s="1">
        <f t="shared" ref="F46:T47" ca="1" si="8">(F39+0.6*(E39+G39)+0.15*(D39+H39))/(1+2*0.6+2*0.15)</f>
        <v>8.5524113719190609E-2</v>
      </c>
      <c r="G46" s="1">
        <f t="shared" ca="1" si="8"/>
        <v>8.9032662034853133E-2</v>
      </c>
      <c r="H46" s="1">
        <f t="shared" ca="1" si="8"/>
        <v>8.7293231195612234E-2</v>
      </c>
      <c r="I46" s="1">
        <f t="shared" ca="1" si="8"/>
        <v>9.3749871308466376E-2</v>
      </c>
      <c r="J46" s="1">
        <f t="shared" ca="1" si="8"/>
        <v>0.10635599851222655</v>
      </c>
      <c r="K46" s="1">
        <f t="shared" ca="1" si="8"/>
        <v>0.10662789877400954</v>
      </c>
      <c r="L46" s="1">
        <f t="shared" ca="1" si="8"/>
        <v>9.3619963449284943E-2</v>
      </c>
      <c r="M46" s="1">
        <f t="shared" ca="1" si="8"/>
        <v>8.5798245485475835E-2</v>
      </c>
      <c r="N46" s="1">
        <f t="shared" ca="1" si="8"/>
        <v>8.939208059703134E-2</v>
      </c>
      <c r="O46" s="1">
        <f t="shared" ca="1" si="8"/>
        <v>9.5238354842394096E-2</v>
      </c>
      <c r="P46" s="1">
        <f t="shared" ca="1" si="8"/>
        <v>9.5717923304090027E-2</v>
      </c>
      <c r="Q46" s="1">
        <f t="shared" ca="1" si="8"/>
        <v>9.2249536626720266E-2</v>
      </c>
      <c r="R46" s="1">
        <f t="shared" ca="1" si="8"/>
        <v>8.652242372819037E-2</v>
      </c>
      <c r="S46" s="1">
        <f t="shared" ca="1" si="8"/>
        <v>8.2919536046299619E-2</v>
      </c>
      <c r="T46" s="1">
        <f t="shared" ca="1" si="8"/>
        <v>8.7285587441197215E-2</v>
      </c>
      <c r="U46" s="1">
        <f ca="1">(U39+0.6*(T39+V39)+0.15*S39)/(1+2*0.6+0.15)</f>
        <v>9.6381086116076056E-2</v>
      </c>
      <c r="V46" s="1">
        <f ca="1">(V39+0.6*(U39)+0.15*T39)/(1+0.6+0.15)</f>
        <v>0.10324094013374452</v>
      </c>
    </row>
    <row r="47" spans="1:42">
      <c r="B47" s="1" t="s">
        <v>201</v>
      </c>
      <c r="C47" s="1">
        <f ca="1">(C40+0.6*(D40)+0.15*E40)/(1+0.6+0.15)</f>
        <v>0.11032998993982759</v>
      </c>
      <c r="D47" s="1">
        <f ca="1">(D40+0.6*(C40+E40)+0.15*F40)/(1+2*0.6+0.15)</f>
        <v>0.13674168206776094</v>
      </c>
      <c r="E47" s="1">
        <f ca="1">(E40+0.6*(D40+F40)+0.15*(C40+G40))/(1+2*0.6+2*0.15)</f>
        <v>0.16908402272343093</v>
      </c>
      <c r="F47" s="1">
        <f t="shared" ca="1" si="8"/>
        <v>0.19050007457601847</v>
      </c>
      <c r="G47" s="1">
        <f t="shared" ca="1" si="8"/>
        <v>0.19843767994592382</v>
      </c>
      <c r="H47" s="1">
        <f t="shared" ca="1" si="8"/>
        <v>0.20641656653217497</v>
      </c>
      <c r="I47" s="1">
        <f t="shared" ca="1" si="8"/>
        <v>0.22038585237696218</v>
      </c>
      <c r="J47" s="1">
        <f t="shared" ca="1" si="8"/>
        <v>0.23184025962133054</v>
      </c>
      <c r="K47" s="1">
        <f t="shared" ca="1" si="8"/>
        <v>0.23064308171669773</v>
      </c>
      <c r="L47" s="1">
        <f t="shared" ca="1" si="8"/>
        <v>0.22395642958324893</v>
      </c>
      <c r="M47" s="1">
        <f t="shared" ca="1" si="8"/>
        <v>0.22777056985613284</v>
      </c>
      <c r="N47" s="1">
        <f t="shared" ca="1" si="8"/>
        <v>0.24391145825576607</v>
      </c>
      <c r="O47" s="1">
        <f t="shared" ca="1" si="8"/>
        <v>0.25815282446552762</v>
      </c>
      <c r="P47" s="1">
        <f t="shared" ca="1" si="8"/>
        <v>0.25761047266917086</v>
      </c>
      <c r="Q47" s="1">
        <f t="shared" ca="1" si="8"/>
        <v>0.23966053911858848</v>
      </c>
      <c r="R47" s="1">
        <f t="shared" ca="1" si="8"/>
        <v>0.2162071345978327</v>
      </c>
      <c r="S47" s="1">
        <f t="shared" ca="1" si="8"/>
        <v>0.19747060502542374</v>
      </c>
      <c r="T47" s="1">
        <f t="shared" ca="1" si="8"/>
        <v>0.18335395747757272</v>
      </c>
      <c r="U47" s="1">
        <f ca="1">(U40+0.6*(T40+V40)+0.15*S40)/(1+2*0.6+0.15)</f>
        <v>0.17142804966634229</v>
      </c>
      <c r="V47" s="1">
        <f ca="1">(V40+0.6*(U40)+0.15*T40)/(1+0.6+0.15)</f>
        <v>0.16170250407692074</v>
      </c>
    </row>
    <row r="48" spans="1:42">
      <c r="B48" s="1" t="s">
        <v>110</v>
      </c>
      <c r="C48" s="8">
        <f ca="1">C46-C47</f>
        <v>-3.6904293884645001E-2</v>
      </c>
      <c r="D48" s="8">
        <f t="shared" ref="D48:V48" ca="1" si="9">D46-D47</f>
        <v>-6.3806270130540868E-2</v>
      </c>
      <c r="E48" s="8">
        <f t="shared" ca="1" si="9"/>
        <v>-9.1926311456636725E-2</v>
      </c>
      <c r="F48" s="8">
        <f t="shared" ca="1" si="9"/>
        <v>-0.10497596085682787</v>
      </c>
      <c r="G48" s="8">
        <f t="shared" ca="1" si="9"/>
        <v>-0.10940501791107068</v>
      </c>
      <c r="H48" s="8">
        <f t="shared" ca="1" si="9"/>
        <v>-0.11912333533656273</v>
      </c>
      <c r="I48" s="8">
        <f t="shared" ca="1" si="9"/>
        <v>-0.1266359810684958</v>
      </c>
      <c r="J48" s="8">
        <f t="shared" ca="1" si="9"/>
        <v>-0.12548426110910399</v>
      </c>
      <c r="K48" s="8">
        <f t="shared" ca="1" si="9"/>
        <v>-0.12401518294268819</v>
      </c>
      <c r="L48" s="8">
        <f t="shared" ca="1" si="9"/>
        <v>-0.13033646613396399</v>
      </c>
      <c r="M48" s="8">
        <f t="shared" ca="1" si="9"/>
        <v>-0.14197232437065699</v>
      </c>
      <c r="N48" s="8">
        <f t="shared" ca="1" si="9"/>
        <v>-0.15451937765873475</v>
      </c>
      <c r="O48" s="8">
        <f t="shared" ca="1" si="9"/>
        <v>-0.16291446962313352</v>
      </c>
      <c r="P48" s="8">
        <f t="shared" ca="1" si="9"/>
        <v>-0.16189254936508085</v>
      </c>
      <c r="Q48" s="8">
        <f t="shared" ca="1" si="9"/>
        <v>-0.14741100249186823</v>
      </c>
      <c r="R48" s="8">
        <f t="shared" ca="1" si="9"/>
        <v>-0.12968471086964234</v>
      </c>
      <c r="S48" s="8">
        <f t="shared" ca="1" si="9"/>
        <v>-0.11455106897912412</v>
      </c>
      <c r="T48" s="8">
        <f t="shared" ca="1" si="9"/>
        <v>-9.60683700363755E-2</v>
      </c>
      <c r="U48" s="8">
        <f t="shared" ca="1" si="9"/>
        <v>-7.504696355026623E-2</v>
      </c>
      <c r="V48" s="8">
        <f t="shared" ca="1" si="9"/>
        <v>-5.8461563943176226E-2</v>
      </c>
    </row>
    <row r="49" spans="1:23">
      <c r="C49" s="1" t="str">
        <f ca="1">IF(C48=MAX($C$48:$V$48),"Animal",IF(C48=MIN($C$48:$V$48),"Artifact",""))</f>
        <v>Animal</v>
      </c>
      <c r="D49" s="1" t="str">
        <f t="shared" ref="D49:V49" ca="1" si="10">IF(D48=MAX($C$48:$V$48),"Animal",IF(D48=MIN($C$48:$V$48),"Artifact",""))</f>
        <v/>
      </c>
      <c r="E49" s="1" t="str">
        <f t="shared" ca="1" si="10"/>
        <v/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/>
      </c>
      <c r="I49" s="1" t="str">
        <f t="shared" ca="1" si="10"/>
        <v/>
      </c>
      <c r="J49" s="1" t="str">
        <f t="shared" ca="1" si="10"/>
        <v/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" t="str">
        <f t="shared" ca="1" si="10"/>
        <v>Artifact</v>
      </c>
      <c r="P49" s="1" t="str">
        <f t="shared" ca="1" si="10"/>
        <v/>
      </c>
      <c r="Q49" s="1" t="str">
        <f t="shared" ca="1" si="10"/>
        <v/>
      </c>
      <c r="R49" s="1" t="str">
        <f t="shared" ca="1" si="10"/>
        <v/>
      </c>
      <c r="S49" s="1" t="str">
        <f t="shared" ca="1" si="10"/>
        <v/>
      </c>
      <c r="T49" s="1" t="str">
        <f t="shared" ca="1" si="10"/>
        <v/>
      </c>
      <c r="U49" s="1" t="str">
        <f t="shared" ca="1" si="10"/>
        <v/>
      </c>
      <c r="V49" s="1" t="str">
        <f t="shared" ca="1" si="10"/>
        <v/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-0.22972393279592365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-3.6904293884645001E-2</v>
      </c>
      <c r="D53" s="4">
        <f t="shared" ref="D53:V53" ca="1" si="11">D48</f>
        <v>-6.3806270130540868E-2</v>
      </c>
      <c r="E53" s="4">
        <f t="shared" ca="1" si="11"/>
        <v>-9.1926311456636725E-2</v>
      </c>
      <c r="F53" s="4">
        <f t="shared" ca="1" si="11"/>
        <v>-0.10497596085682787</v>
      </c>
      <c r="G53" s="4">
        <f t="shared" ca="1" si="11"/>
        <v>-0.10940501791107068</v>
      </c>
      <c r="H53" s="4">
        <f t="shared" ca="1" si="11"/>
        <v>-0.11912333533656273</v>
      </c>
      <c r="I53" s="4">
        <f t="shared" ca="1" si="11"/>
        <v>-0.1266359810684958</v>
      </c>
      <c r="J53" s="4">
        <f t="shared" ca="1" si="11"/>
        <v>-0.12548426110910399</v>
      </c>
      <c r="K53" s="4">
        <f t="shared" ca="1" si="11"/>
        <v>-0.12401518294268819</v>
      </c>
      <c r="L53" s="4">
        <f t="shared" ca="1" si="11"/>
        <v>-0.13033646613396399</v>
      </c>
      <c r="M53" s="4">
        <f t="shared" ca="1" si="11"/>
        <v>-0.14197232437065699</v>
      </c>
      <c r="N53" s="4">
        <f t="shared" ca="1" si="11"/>
        <v>-0.15451937765873475</v>
      </c>
      <c r="O53" s="4">
        <f t="shared" ca="1" si="11"/>
        <v>-0.16291446962313352</v>
      </c>
      <c r="P53" s="4">
        <f t="shared" ca="1" si="11"/>
        <v>-0.16189254936508085</v>
      </c>
      <c r="Q53" s="4">
        <f t="shared" ca="1" si="11"/>
        <v>-0.14741100249186823</v>
      </c>
      <c r="R53" s="4">
        <f t="shared" ca="1" si="11"/>
        <v>-0.12968471086964234</v>
      </c>
      <c r="S53" s="4">
        <f t="shared" ca="1" si="11"/>
        <v>-0.11455106897912412</v>
      </c>
      <c r="T53" s="4">
        <f t="shared" ca="1" si="11"/>
        <v>-9.60683700363755E-2</v>
      </c>
      <c r="U53" s="4">
        <f t="shared" ca="1" si="11"/>
        <v>-7.504696355026623E-2</v>
      </c>
      <c r="V53" s="4">
        <f t="shared" ca="1" si="11"/>
        <v>-5.8461563943176226E-2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8.3490755523914686</v>
      </c>
      <c r="D94" s="8">
        <f t="shared" ref="D94:V107" ca="1" si="12">INDIRECT(CONCATENATE($A94,"!",D$93,"$162"))</f>
        <v>1.5791480925451049</v>
      </c>
      <c r="E94" s="8">
        <f t="shared" ca="1" si="12"/>
        <v>-5.139680670309863</v>
      </c>
      <c r="F94" s="8">
        <f t="shared" ca="1" si="12"/>
        <v>-4.670876040384691</v>
      </c>
      <c r="G94" s="8">
        <f t="shared" ca="1" si="12"/>
        <v>-2.7948912300657378</v>
      </c>
      <c r="H94" s="8">
        <f t="shared" ca="1" si="12"/>
        <v>-2.3913959694631757</v>
      </c>
      <c r="I94" s="8">
        <f t="shared" ca="1" si="12"/>
        <v>-3.8249875483443203</v>
      </c>
      <c r="J94" s="8">
        <f t="shared" ca="1" si="12"/>
        <v>-5.3827872333341791</v>
      </c>
      <c r="K94" s="8">
        <f t="shared" ca="1" si="12"/>
        <v>-6.579327147230563</v>
      </c>
      <c r="L94" s="8">
        <f t="shared" ca="1" si="12"/>
        <v>-5.1901207585494227</v>
      </c>
      <c r="M94" s="8">
        <f t="shared" ca="1" si="12"/>
        <v>-3.3760449497439717</v>
      </c>
      <c r="N94" s="8">
        <f t="shared" ca="1" si="12"/>
        <v>-2.243728004356413</v>
      </c>
      <c r="O94" s="8">
        <f t="shared" ca="1" si="12"/>
        <v>-3.3811405604687268</v>
      </c>
      <c r="P94" s="8">
        <f t="shared" ca="1" si="12"/>
        <v>-3.4967940509770825</v>
      </c>
      <c r="Q94" s="8">
        <f t="shared" ca="1" si="12"/>
        <v>-3.2446396923463192</v>
      </c>
      <c r="R94" s="8">
        <f t="shared" ca="1" si="12"/>
        <v>-3.6283389937892121</v>
      </c>
      <c r="S94" s="8">
        <f t="shared" ca="1" si="12"/>
        <v>-4.3857116190860044</v>
      </c>
      <c r="T94" s="8">
        <f t="shared" ca="1" si="12"/>
        <v>-4.6981863935773305</v>
      </c>
      <c r="U94" s="8">
        <f t="shared" ca="1" si="12"/>
        <v>-3.6282675760563157</v>
      </c>
      <c r="V94" s="8">
        <f t="shared" ca="1" si="12"/>
        <v>-1.1463929810150213</v>
      </c>
    </row>
    <row r="95" spans="1:22">
      <c r="A95" s="4" t="s">
        <v>104</v>
      </c>
      <c r="C95" s="8">
        <f t="shared" ref="C95:R108" ca="1" si="13">INDIRECT(CONCATENATE($A95,"!",C$93,"$162"))</f>
        <v>-5.5059253913902637</v>
      </c>
      <c r="D95" s="8">
        <f t="shared" ca="1" si="12"/>
        <v>-6.1918725305431224</v>
      </c>
      <c r="E95" s="8">
        <f t="shared" ca="1" si="12"/>
        <v>-5.4788461478781763</v>
      </c>
      <c r="F95" s="8">
        <f t="shared" ca="1" si="12"/>
        <v>-4.4638734294756368</v>
      </c>
      <c r="G95" s="8">
        <f t="shared" ca="1" si="12"/>
        <v>-3.4225714236442828</v>
      </c>
      <c r="H95" s="8">
        <f t="shared" ca="1" si="12"/>
        <v>-3.2964355460131642</v>
      </c>
      <c r="I95" s="8">
        <f t="shared" ca="1" si="12"/>
        <v>-3.2204954005825588</v>
      </c>
      <c r="J95" s="8">
        <f t="shared" ca="1" si="12"/>
        <v>-3.855347423506192</v>
      </c>
      <c r="K95" s="8">
        <f t="shared" ca="1" si="12"/>
        <v>-4.9395389568113366</v>
      </c>
      <c r="L95" s="8">
        <f t="shared" ca="1" si="12"/>
        <v>-5.8303052974992777</v>
      </c>
      <c r="M95" s="8">
        <f t="shared" ca="1" si="12"/>
        <v>-5.2630230313517252</v>
      </c>
      <c r="N95" s="8">
        <f t="shared" ca="1" si="12"/>
        <v>-4.1361463443065993</v>
      </c>
      <c r="O95" s="8">
        <f t="shared" ca="1" si="12"/>
        <v>-3.2872491037352267</v>
      </c>
      <c r="P95" s="8">
        <f t="shared" ca="1" si="12"/>
        <v>-3.3898207524653969</v>
      </c>
      <c r="Q95" s="8">
        <f t="shared" ca="1" si="12"/>
        <v>-3.2892143323991814</v>
      </c>
      <c r="R95" s="8">
        <f t="shared" ca="1" si="12"/>
        <v>-2.7617452724160501</v>
      </c>
      <c r="S95" s="8">
        <f t="shared" ca="1" si="12"/>
        <v>-3.9106781475972632</v>
      </c>
      <c r="T95" s="8">
        <f t="shared" ca="1" si="12"/>
        <v>-4.5327490089301694</v>
      </c>
      <c r="U95" s="8">
        <f t="shared" ca="1" si="12"/>
        <v>-4.2712684924249977</v>
      </c>
      <c r="V95" s="8">
        <f t="shared" ca="1" si="12"/>
        <v>-3.2030017495184024</v>
      </c>
    </row>
    <row r="96" spans="1:22">
      <c r="A96" s="4" t="s">
        <v>126</v>
      </c>
      <c r="C96" s="8">
        <f t="shared" ca="1" si="13"/>
        <v>-0.39864405834597261</v>
      </c>
      <c r="D96" s="8">
        <f t="shared" ca="1" si="12"/>
        <v>-3.2163428526594338</v>
      </c>
      <c r="E96" s="8">
        <f t="shared" ca="1" si="12"/>
        <v>-4.7126252025507647</v>
      </c>
      <c r="F96" s="8">
        <f t="shared" ca="1" si="12"/>
        <v>-4.2558436728805145</v>
      </c>
      <c r="G96" s="8">
        <f t="shared" ca="1" si="12"/>
        <v>-2.6737979910672998</v>
      </c>
      <c r="H96" s="8">
        <f t="shared" ca="1" si="12"/>
        <v>-4.6280068442429894</v>
      </c>
      <c r="I96" s="8">
        <f t="shared" ca="1" si="12"/>
        <v>-5.3612731683589789</v>
      </c>
      <c r="J96" s="8">
        <f t="shared" ca="1" si="12"/>
        <v>-5.0646313277724495</v>
      </c>
      <c r="K96" s="8">
        <f t="shared" ca="1" si="12"/>
        <v>-7.5129444320575001</v>
      </c>
      <c r="L96" s="8">
        <f t="shared" ca="1" si="12"/>
        <v>-12.029803868696128</v>
      </c>
      <c r="M96" s="8">
        <f t="shared" ca="1" si="12"/>
        <v>-11.701951469438139</v>
      </c>
      <c r="N96" s="8">
        <f t="shared" ca="1" si="12"/>
        <v>-6.9094188183581284</v>
      </c>
      <c r="O96" s="8">
        <f t="shared" ca="1" si="12"/>
        <v>-4.9244166040546968</v>
      </c>
      <c r="P96" s="8">
        <f t="shared" ca="1" si="12"/>
        <v>-0.67058504353356652</v>
      </c>
      <c r="Q96" s="8">
        <f t="shared" ca="1" si="12"/>
        <v>2.7108870954979682</v>
      </c>
      <c r="R96" s="8">
        <f t="shared" ca="1" si="12"/>
        <v>1.0223119768212325</v>
      </c>
      <c r="S96" s="8">
        <f t="shared" ca="1" si="12"/>
        <v>-0.96205423995343708</v>
      </c>
      <c r="T96" s="8">
        <f t="shared" ca="1" si="12"/>
        <v>-0.88088533700789018</v>
      </c>
      <c r="U96" s="8">
        <f t="shared" ca="1" si="12"/>
        <v>0.28585317228178009</v>
      </c>
      <c r="V96" s="8">
        <f t="shared" ca="1" si="12"/>
        <v>1.0917653917112791</v>
      </c>
    </row>
    <row r="97" spans="1:22">
      <c r="A97" s="4" t="s">
        <v>117</v>
      </c>
      <c r="C97" s="8">
        <f t="shared" ca="1" si="13"/>
        <v>-1.0282157812059318</v>
      </c>
      <c r="D97" s="8">
        <f t="shared" ca="1" si="12"/>
        <v>-2.5343683270346098</v>
      </c>
      <c r="E97" s="8">
        <f t="shared" ca="1" si="12"/>
        <v>-4.7695118351452201</v>
      </c>
      <c r="F97" s="8">
        <f t="shared" ca="1" si="12"/>
        <v>-5.7347209241063535</v>
      </c>
      <c r="G97" s="8">
        <f t="shared" ca="1" si="12"/>
        <v>-6.0447419429638156</v>
      </c>
      <c r="H97" s="8">
        <f t="shared" ca="1" si="12"/>
        <v>-5.8023691643142161</v>
      </c>
      <c r="I97" s="8">
        <f t="shared" ca="1" si="12"/>
        <v>-5.5133363488604665</v>
      </c>
      <c r="J97" s="8">
        <f t="shared" ca="1" si="12"/>
        <v>-6.5619298767496126</v>
      </c>
      <c r="K97" s="8">
        <f t="shared" ca="1" si="12"/>
        <v>-7.1990526501300245</v>
      </c>
      <c r="L97" s="8">
        <f t="shared" ca="1" si="12"/>
        <v>-4.4084893562861325</v>
      </c>
      <c r="M97" s="8">
        <f t="shared" ca="1" si="12"/>
        <v>-1.3669655656980386</v>
      </c>
      <c r="N97" s="8">
        <f t="shared" ca="1" si="12"/>
        <v>2.8472686916936931</v>
      </c>
      <c r="O97" s="8">
        <f t="shared" ca="1" si="12"/>
        <v>1.8021490572451433</v>
      </c>
      <c r="P97" s="8">
        <f t="shared" ca="1" si="12"/>
        <v>-4.1009226584348486</v>
      </c>
      <c r="Q97" s="8">
        <f t="shared" ca="1" si="12"/>
        <v>-7.9784634349847448</v>
      </c>
      <c r="R97" s="8">
        <f t="shared" ca="1" si="12"/>
        <v>-9.3614808735799464</v>
      </c>
      <c r="S97" s="8">
        <f t="shared" ca="1" si="12"/>
        <v>-9.1262765522337688</v>
      </c>
      <c r="T97" s="8">
        <f t="shared" ca="1" si="12"/>
        <v>-7.6910999052804669</v>
      </c>
      <c r="U97" s="8">
        <f t="shared" ca="1" si="12"/>
        <v>-2.0214484129142845</v>
      </c>
      <c r="V97" s="8">
        <f t="shared" ca="1" si="12"/>
        <v>0.87015281254773824</v>
      </c>
    </row>
    <row r="98" spans="1:22">
      <c r="A98" s="4" t="s">
        <v>36</v>
      </c>
      <c r="C98" s="8">
        <f t="shared" ca="1" si="13"/>
        <v>1.6854160713627708</v>
      </c>
      <c r="D98" s="8">
        <f t="shared" ca="1" si="12"/>
        <v>-4.1923483213207921E-2</v>
      </c>
      <c r="E98" s="8">
        <f t="shared" ca="1" si="12"/>
        <v>-3.0530455095174363</v>
      </c>
      <c r="F98" s="8">
        <f t="shared" ca="1" si="12"/>
        <v>-4.5250117763841029</v>
      </c>
      <c r="G98" s="8">
        <f t="shared" ca="1" si="12"/>
        <v>-5.799927491727944</v>
      </c>
      <c r="H98" s="8">
        <f t="shared" ca="1" si="12"/>
        <v>-6.175794705832736</v>
      </c>
      <c r="I98" s="8">
        <f t="shared" ca="1" si="12"/>
        <v>-7.1776922340102285</v>
      </c>
      <c r="J98" s="8">
        <f t="shared" ca="1" si="12"/>
        <v>-6.9889508321158953</v>
      </c>
      <c r="K98" s="8">
        <f t="shared" ca="1" si="12"/>
        <v>-6.4657160800557829</v>
      </c>
      <c r="L98" s="8">
        <f t="shared" ca="1" si="12"/>
        <v>-1.2625626506249552</v>
      </c>
      <c r="M98" s="8">
        <f t="shared" ca="1" si="12"/>
        <v>3.0588918472582858</v>
      </c>
      <c r="N98" s="8">
        <f t="shared" ca="1" si="12"/>
        <v>-9.2483004209451353E-2</v>
      </c>
      <c r="O98" s="8">
        <f t="shared" ca="1" si="12"/>
        <v>-2.4067181144704026</v>
      </c>
      <c r="P98" s="8">
        <f t="shared" ca="1" si="12"/>
        <v>-3.5080480888974899</v>
      </c>
      <c r="Q98" s="8">
        <f t="shared" ca="1" si="12"/>
        <v>-3.7476154249364804</v>
      </c>
      <c r="R98" s="8">
        <f t="shared" ca="1" si="12"/>
        <v>-2.7026921075833004</v>
      </c>
      <c r="S98" s="8">
        <f t="shared" ca="1" si="12"/>
        <v>-2.0588201388200371</v>
      </c>
      <c r="T98" s="8">
        <f t="shared" ca="1" si="12"/>
        <v>-1.9997459355947553</v>
      </c>
      <c r="U98" s="8">
        <f t="shared" ca="1" si="12"/>
        <v>-2.1609468420347904</v>
      </c>
      <c r="V98" s="8">
        <f t="shared" ca="1" si="12"/>
        <v>-1.6893230979846869</v>
      </c>
    </row>
    <row r="99" spans="1:22">
      <c r="A99" s="4" t="s">
        <v>37</v>
      </c>
      <c r="C99" s="8">
        <f t="shared" ca="1" si="13"/>
        <v>-1.6079479938997716</v>
      </c>
      <c r="D99" s="8">
        <f t="shared" ca="1" si="12"/>
        <v>2.1960646552839833</v>
      </c>
      <c r="E99" s="8">
        <f t="shared" ca="1" si="12"/>
        <v>0.7154261739859864</v>
      </c>
      <c r="F99" s="8">
        <f t="shared" ca="1" si="12"/>
        <v>-0.68316142791316725</v>
      </c>
      <c r="G99" s="8">
        <f t="shared" ca="1" si="12"/>
        <v>-1.3675846586861153</v>
      </c>
      <c r="H99" s="8">
        <f t="shared" ca="1" si="12"/>
        <v>-3.7103168801381914</v>
      </c>
      <c r="I99" s="8">
        <f t="shared" ca="1" si="12"/>
        <v>-5.0412357662577438</v>
      </c>
      <c r="J99" s="8">
        <f t="shared" ca="1" si="12"/>
        <v>-6.5262342828030153</v>
      </c>
      <c r="K99" s="8">
        <f t="shared" ca="1" si="12"/>
        <v>-4.7454797300125193</v>
      </c>
      <c r="L99" s="8">
        <f t="shared" ca="1" si="12"/>
        <v>-3.3944299775388664</v>
      </c>
      <c r="M99" s="8">
        <f t="shared" ca="1" si="12"/>
        <v>-2.2478438555334002</v>
      </c>
      <c r="N99" s="8">
        <f t="shared" ca="1" si="12"/>
        <v>-2.4058171998775073</v>
      </c>
      <c r="O99" s="8">
        <f t="shared" ca="1" si="12"/>
        <v>-5.7723883497335962</v>
      </c>
      <c r="P99" s="8">
        <f t="shared" ca="1" si="12"/>
        <v>-10.990147664690898</v>
      </c>
      <c r="Q99" s="8">
        <f t="shared" ca="1" si="12"/>
        <v>-11.066844746838072</v>
      </c>
      <c r="R99" s="8">
        <f t="shared" ca="1" si="12"/>
        <v>-7.6254775269825856</v>
      </c>
      <c r="S99" s="8">
        <f t="shared" ca="1" si="12"/>
        <v>-6.1389336565855075</v>
      </c>
      <c r="T99" s="8">
        <f t="shared" ca="1" si="12"/>
        <v>-5.2801978932770695</v>
      </c>
      <c r="U99" s="8">
        <f t="shared" ca="1" si="12"/>
        <v>-3.24001468196301</v>
      </c>
      <c r="V99" s="8">
        <f t="shared" ca="1" si="12"/>
        <v>-1.040225349044384</v>
      </c>
    </row>
    <row r="100" spans="1:22">
      <c r="A100" s="4" t="s">
        <v>38</v>
      </c>
      <c r="C100" s="8">
        <f t="shared" ca="1" si="13"/>
        <v>-4.1611300418182093</v>
      </c>
      <c r="D100" s="8">
        <f t="shared" ca="1" si="12"/>
        <v>-6.0903355093643334</v>
      </c>
      <c r="E100" s="8">
        <f t="shared" ca="1" si="12"/>
        <v>-5.3544779597360677</v>
      </c>
      <c r="F100" s="8">
        <f t="shared" ca="1" si="12"/>
        <v>-3.7417068922046619</v>
      </c>
      <c r="G100" s="8">
        <f t="shared" ca="1" si="12"/>
        <v>-1.9451535931120065</v>
      </c>
      <c r="H100" s="8">
        <f t="shared" ca="1" si="12"/>
        <v>-2.4629114967997356</v>
      </c>
      <c r="I100" s="8">
        <f t="shared" ca="1" si="12"/>
        <v>-2.2603015057521452</v>
      </c>
      <c r="J100" s="8">
        <f t="shared" ca="1" si="12"/>
        <v>1.341419995063049</v>
      </c>
      <c r="K100" s="8">
        <f t="shared" ca="1" si="12"/>
        <v>8.2577477173086749</v>
      </c>
      <c r="L100" s="8">
        <f t="shared" ca="1" si="12"/>
        <v>5.9867875940523874</v>
      </c>
      <c r="M100" s="8">
        <f t="shared" ca="1" si="12"/>
        <v>-2.0610781364860085</v>
      </c>
      <c r="N100" s="8">
        <f t="shared" ca="1" si="12"/>
        <v>-4.2023579478820228</v>
      </c>
      <c r="O100" s="8">
        <f t="shared" ca="1" si="12"/>
        <v>-4.5501773293486902</v>
      </c>
      <c r="P100" s="8">
        <f t="shared" ca="1" si="12"/>
        <v>-4.1293069167595302</v>
      </c>
      <c r="Q100" s="8">
        <f t="shared" ca="1" si="12"/>
        <v>-4.4770329145959273</v>
      </c>
      <c r="R100" s="8">
        <f t="shared" ca="1" si="12"/>
        <v>-5.0636893602618844</v>
      </c>
      <c r="S100" s="8">
        <f t="shared" ca="1" si="12"/>
        <v>-5.183180800060855</v>
      </c>
      <c r="T100" s="8">
        <f t="shared" ca="1" si="12"/>
        <v>-1.8927184826401553</v>
      </c>
      <c r="U100" s="8">
        <f t="shared" ca="1" si="12"/>
        <v>-0.42656160601096937</v>
      </c>
      <c r="V100" s="8">
        <f t="shared" ca="1" si="12"/>
        <v>-6.8927310818444693E-2</v>
      </c>
    </row>
    <row r="101" spans="1:22">
      <c r="A101" s="4" t="s">
        <v>39</v>
      </c>
      <c r="C101" s="8">
        <f t="shared" ca="1" si="13"/>
        <v>-0.40321938286734971</v>
      </c>
      <c r="D101" s="8">
        <f t="shared" ca="1" si="12"/>
        <v>-0.78669862620418307</v>
      </c>
      <c r="E101" s="8">
        <f t="shared" ca="1" si="12"/>
        <v>-1.8284268657583449</v>
      </c>
      <c r="F101" s="8">
        <f t="shared" ca="1" si="12"/>
        <v>-2.6013466988576681</v>
      </c>
      <c r="G101" s="8">
        <f t="shared" ca="1" si="12"/>
        <v>-3.4674744293479218</v>
      </c>
      <c r="H101" s="8">
        <f t="shared" ca="1" si="12"/>
        <v>-3.5708832879754997</v>
      </c>
      <c r="I101" s="8">
        <f t="shared" ca="1" si="12"/>
        <v>-4.8220685192217623</v>
      </c>
      <c r="J101" s="8">
        <f t="shared" ca="1" si="12"/>
        <v>-4.6796958303830749</v>
      </c>
      <c r="K101" s="8">
        <f t="shared" ca="1" si="12"/>
        <v>-4.0885697919302597</v>
      </c>
      <c r="L101" s="8">
        <f t="shared" ca="1" si="12"/>
        <v>-3.7888858297788222</v>
      </c>
      <c r="M101" s="8">
        <f t="shared" ca="1" si="12"/>
        <v>-3.0150581472723728</v>
      </c>
      <c r="N101" s="8">
        <f t="shared" ca="1" si="12"/>
        <v>-3.0848683789929563</v>
      </c>
      <c r="O101" s="8">
        <f t="shared" ca="1" si="12"/>
        <v>-4.303099993715648</v>
      </c>
      <c r="P101" s="8">
        <f t="shared" ca="1" si="12"/>
        <v>-4.869108893564956</v>
      </c>
      <c r="Q101" s="8">
        <f t="shared" ca="1" si="12"/>
        <v>-4.5653356185272571</v>
      </c>
      <c r="R101" s="8">
        <f t="shared" ca="1" si="12"/>
        <v>-0.78097277097847329</v>
      </c>
      <c r="S101" s="8">
        <f t="shared" ca="1" si="12"/>
        <v>4.0325465322182446</v>
      </c>
      <c r="T101" s="8">
        <f t="shared" ca="1" si="12"/>
        <v>2.9754239007221246</v>
      </c>
      <c r="U101" s="8">
        <f t="shared" ca="1" si="12"/>
        <v>-2.5224992001819206</v>
      </c>
      <c r="V101" s="8">
        <f t="shared" ca="1" si="12"/>
        <v>-4.8124622908911476</v>
      </c>
    </row>
    <row r="102" spans="1:22">
      <c r="A102" s="4" t="s">
        <v>40</v>
      </c>
      <c r="C102" s="8">
        <f t="shared" ca="1" si="13"/>
        <v>0.72342113436448674</v>
      </c>
      <c r="D102" s="8">
        <f t="shared" ca="1" si="12"/>
        <v>-2.856400276560791</v>
      </c>
      <c r="E102" s="8">
        <f t="shared" ca="1" si="12"/>
        <v>-5.5168486876551324</v>
      </c>
      <c r="F102" s="8">
        <f t="shared" ca="1" si="12"/>
        <v>-6.7317912818322032</v>
      </c>
      <c r="G102" s="8">
        <f t="shared" ca="1" si="12"/>
        <v>-7.6530372903269761</v>
      </c>
      <c r="H102" s="8">
        <f t="shared" ca="1" si="12"/>
        <v>-7.4473721391740391</v>
      </c>
      <c r="I102" s="8">
        <f t="shared" ca="1" si="12"/>
        <v>-6.0842095921120105</v>
      </c>
      <c r="J102" s="8">
        <f t="shared" ca="1" si="12"/>
        <v>-1.0393843212559273</v>
      </c>
      <c r="K102" s="8">
        <f t="shared" ca="1" si="12"/>
        <v>4.3038363381884679</v>
      </c>
      <c r="L102" s="8">
        <f t="shared" ca="1" si="12"/>
        <v>3.9366280559283682E-4</v>
      </c>
      <c r="M102" s="8">
        <f t="shared" ca="1" si="12"/>
        <v>-2.7273603034631</v>
      </c>
      <c r="N102" s="8">
        <f t="shared" ca="1" si="12"/>
        <v>-3.7530744153377231</v>
      </c>
      <c r="O102" s="8">
        <f t="shared" ca="1" si="12"/>
        <v>-2.81696430452764</v>
      </c>
      <c r="P102" s="8">
        <f t="shared" ca="1" si="12"/>
        <v>-2.0912203937267213</v>
      </c>
      <c r="Q102" s="8">
        <f t="shared" ca="1" si="12"/>
        <v>-1.3975372906286077</v>
      </c>
      <c r="R102" s="8">
        <f t="shared" ca="1" si="12"/>
        <v>-1.7309514708044071</v>
      </c>
      <c r="S102" s="8">
        <f t="shared" ca="1" si="12"/>
        <v>-2.4055797809486066</v>
      </c>
      <c r="T102" s="8">
        <f t="shared" ca="1" si="12"/>
        <v>-3.5849108687419138</v>
      </c>
      <c r="U102" s="8">
        <f t="shared" ca="1" si="12"/>
        <v>-4.6174390299130472</v>
      </c>
      <c r="V102" s="8">
        <f t="shared" ca="1" si="12"/>
        <v>-3.3947706695379649</v>
      </c>
    </row>
    <row r="103" spans="1:22">
      <c r="A103" s="4" t="s">
        <v>41</v>
      </c>
      <c r="C103" s="8">
        <f t="shared" ca="1" si="13"/>
        <v>-0.99501608770512417</v>
      </c>
      <c r="D103" s="8">
        <f t="shared" ca="1" si="12"/>
        <v>-2.143351980963236</v>
      </c>
      <c r="E103" s="8">
        <f t="shared" ca="1" si="12"/>
        <v>-2.1141737319193785</v>
      </c>
      <c r="F103" s="8">
        <f t="shared" ca="1" si="12"/>
        <v>-1.2520137928091959</v>
      </c>
      <c r="G103" s="8">
        <f t="shared" ca="1" si="12"/>
        <v>-1.4692183958444094</v>
      </c>
      <c r="H103" s="8">
        <f t="shared" ca="1" si="12"/>
        <v>-0.1645071335180387</v>
      </c>
      <c r="I103" s="8">
        <f t="shared" ca="1" si="12"/>
        <v>4.9681956078273029</v>
      </c>
      <c r="J103" s="8">
        <f t="shared" ca="1" si="12"/>
        <v>6.7895160442322773</v>
      </c>
      <c r="K103" s="8">
        <f t="shared" ca="1" si="12"/>
        <v>1.2381335310913615</v>
      </c>
      <c r="L103" s="8">
        <f t="shared" ca="1" si="12"/>
        <v>-5.3285595478583847</v>
      </c>
      <c r="M103" s="8">
        <f t="shared" ca="1" si="12"/>
        <v>-6.8025111907195406</v>
      </c>
      <c r="N103" s="8">
        <f t="shared" ca="1" si="12"/>
        <v>-5.8943853601214844</v>
      </c>
      <c r="O103" s="8">
        <f t="shared" ca="1" si="12"/>
        <v>-5.9020423498018797</v>
      </c>
      <c r="P103" s="8">
        <f t="shared" ca="1" si="12"/>
        <v>-5.751783684691393</v>
      </c>
      <c r="Q103" s="8">
        <f t="shared" ca="1" si="12"/>
        <v>-5.9684909366283279</v>
      </c>
      <c r="R103" s="8">
        <f t="shared" ca="1" si="12"/>
        <v>-6.6389731541848018</v>
      </c>
      <c r="S103" s="8">
        <f t="shared" ca="1" si="12"/>
        <v>-5.7168100702619089</v>
      </c>
      <c r="T103" s="8">
        <f t="shared" ca="1" si="12"/>
        <v>-5.1085704391978375</v>
      </c>
      <c r="U103" s="8">
        <f t="shared" ca="1" si="12"/>
        <v>-5.1511127510949883</v>
      </c>
      <c r="V103" s="8">
        <f t="shared" ca="1" si="12"/>
        <v>-4.033379598790761</v>
      </c>
    </row>
    <row r="104" spans="1:22">
      <c r="A104" s="4" t="s">
        <v>42</v>
      </c>
      <c r="C104" s="8">
        <f t="shared" ca="1" si="13"/>
        <v>-0.45209500555186433</v>
      </c>
      <c r="D104" s="8">
        <f t="shared" ca="1" si="12"/>
        <v>-1.244147502405593</v>
      </c>
      <c r="E104" s="8">
        <f t="shared" ca="1" si="12"/>
        <v>-1.9390494751958816</v>
      </c>
      <c r="F104" s="8">
        <f t="shared" ca="1" si="12"/>
        <v>-2.6278693681196597</v>
      </c>
      <c r="G104" s="8">
        <f t="shared" ca="1" si="12"/>
        <v>-2.6516412521222126</v>
      </c>
      <c r="H104" s="8">
        <f t="shared" ca="1" si="12"/>
        <v>-3.5261203849536011</v>
      </c>
      <c r="I104" s="8">
        <f t="shared" ca="1" si="12"/>
        <v>-4.4798437620086204</v>
      </c>
      <c r="J104" s="8">
        <f t="shared" ca="1" si="12"/>
        <v>-4.7646468051661852</v>
      </c>
      <c r="K104" s="8">
        <f t="shared" ca="1" si="12"/>
        <v>-5.467548473871318</v>
      </c>
      <c r="L104" s="8">
        <f t="shared" ca="1" si="12"/>
        <v>-7.204361377503183</v>
      </c>
      <c r="M104" s="8">
        <f t="shared" ca="1" si="12"/>
        <v>-5.2946306878538572</v>
      </c>
      <c r="N104" s="8">
        <f t="shared" ca="1" si="12"/>
        <v>-4.9208475518528303</v>
      </c>
      <c r="O104" s="8">
        <f t="shared" ca="1" si="12"/>
        <v>-6.5541193597800671</v>
      </c>
      <c r="P104" s="8">
        <f t="shared" ca="1" si="12"/>
        <v>-7.8797370696468576</v>
      </c>
      <c r="Q104" s="8">
        <f t="shared" ca="1" si="12"/>
        <v>-6.7857898177515601</v>
      </c>
      <c r="R104" s="8">
        <f t="shared" ca="1" si="12"/>
        <v>-3.5407923811550814</v>
      </c>
      <c r="S104" s="8">
        <f t="shared" ca="1" si="12"/>
        <v>-2.5899755854500413</v>
      </c>
      <c r="T104" s="8">
        <f t="shared" ca="1" si="12"/>
        <v>-1.9267256868133802</v>
      </c>
      <c r="U104" s="8">
        <f t="shared" ca="1" si="12"/>
        <v>3.4315598727106691</v>
      </c>
      <c r="V104" s="8">
        <f t="shared" ca="1" si="12"/>
        <v>6.9600377630243688</v>
      </c>
    </row>
    <row r="105" spans="1:22">
      <c r="A105" s="4" t="s">
        <v>43</v>
      </c>
      <c r="C105" s="8">
        <f t="shared" ca="1" si="13"/>
        <v>-0.22779743899424137</v>
      </c>
      <c r="D105" s="8">
        <f t="shared" ca="1" si="12"/>
        <v>0.48531946442652285</v>
      </c>
      <c r="E105" s="8">
        <f t="shared" ca="1" si="12"/>
        <v>1.6926918193333194</v>
      </c>
      <c r="F105" s="8">
        <f t="shared" ca="1" si="12"/>
        <v>2.1589390982740051</v>
      </c>
      <c r="G105" s="8">
        <f t="shared" ca="1" si="12"/>
        <v>2.8918280863375072</v>
      </c>
      <c r="H105" s="8">
        <f t="shared" ca="1" si="12"/>
        <v>1.1955820982877712</v>
      </c>
      <c r="I105" s="8">
        <f t="shared" ca="1" si="12"/>
        <v>4.9235784456075016E-2</v>
      </c>
      <c r="J105" s="8">
        <f t="shared" ca="1" si="12"/>
        <v>3.9199974659020187</v>
      </c>
      <c r="K105" s="8">
        <f t="shared" ca="1" si="12"/>
        <v>4.733403051756861</v>
      </c>
      <c r="L105" s="8">
        <f t="shared" ca="1" si="12"/>
        <v>-1.7222454649295962</v>
      </c>
      <c r="M105" s="8">
        <f t="shared" ca="1" si="12"/>
        <v>-5.3252050033852374</v>
      </c>
      <c r="N105" s="8">
        <f t="shared" ca="1" si="12"/>
        <v>-6.1803223653882284</v>
      </c>
      <c r="O105" s="8">
        <f t="shared" ca="1" si="12"/>
        <v>-6.419725254161559</v>
      </c>
      <c r="P105" s="8">
        <f t="shared" ca="1" si="12"/>
        <v>-6.1408643828867042</v>
      </c>
      <c r="Q105" s="8">
        <f t="shared" ca="1" si="12"/>
        <v>-5.5735742590538244</v>
      </c>
      <c r="R105" s="8">
        <f t="shared" ca="1" si="12"/>
        <v>-3.8331922865690942</v>
      </c>
      <c r="S105" s="8">
        <f t="shared" ca="1" si="12"/>
        <v>-2.1798348844861577</v>
      </c>
      <c r="T105" s="8">
        <f t="shared" ca="1" si="12"/>
        <v>-2.7668693136784341</v>
      </c>
      <c r="U105" s="8">
        <f t="shared" ca="1" si="12"/>
        <v>-4.2758244038899029</v>
      </c>
      <c r="V105" s="8">
        <f t="shared" ca="1" si="12"/>
        <v>-4.1962067326294132</v>
      </c>
    </row>
    <row r="106" spans="1:22">
      <c r="A106" s="4" t="s">
        <v>44</v>
      </c>
      <c r="C106" s="8">
        <f t="shared" ca="1" si="13"/>
        <v>-0.96059795648793989</v>
      </c>
      <c r="D106" s="8">
        <f t="shared" ca="1" si="12"/>
        <v>-5.2036399111845526</v>
      </c>
      <c r="E106" s="8">
        <f t="shared" ca="1" si="12"/>
        <v>-7.1377384355278881</v>
      </c>
      <c r="F106" s="8">
        <f t="shared" ca="1" si="12"/>
        <v>-7.7957490360441799</v>
      </c>
      <c r="G106" s="8">
        <f t="shared" ca="1" si="12"/>
        <v>-5.9922777856895095</v>
      </c>
      <c r="H106" s="8">
        <f t="shared" ca="1" si="12"/>
        <v>-5.8083192708839722</v>
      </c>
      <c r="I106" s="8">
        <f t="shared" ca="1" si="12"/>
        <v>-7.4115148476820121</v>
      </c>
      <c r="J106" s="8">
        <f t="shared" ca="1" si="12"/>
        <v>-7.5148240878736292</v>
      </c>
      <c r="K106" s="8">
        <f t="shared" ca="1" si="12"/>
        <v>-7.2200373879168254</v>
      </c>
      <c r="L106" s="8">
        <f t="shared" ca="1" si="12"/>
        <v>-5.5294446930023984</v>
      </c>
      <c r="M106" s="8">
        <f t="shared" ca="1" si="12"/>
        <v>-4.240947618790992</v>
      </c>
      <c r="N106" s="8">
        <f t="shared" ca="1" si="12"/>
        <v>-4.757815128139768</v>
      </c>
      <c r="O106" s="8">
        <f t="shared" ca="1" si="12"/>
        <v>-4.9857853852352729</v>
      </c>
      <c r="P106" s="8">
        <f t="shared" ca="1" si="12"/>
        <v>-2.8895825939888811</v>
      </c>
      <c r="Q106" s="8">
        <f t="shared" ca="1" si="12"/>
        <v>2.232157023371637</v>
      </c>
      <c r="R106" s="8">
        <f t="shared" ca="1" si="12"/>
        <v>4.6611685233065252</v>
      </c>
      <c r="S106" s="8">
        <f t="shared" ca="1" si="12"/>
        <v>0.27207639523970539</v>
      </c>
      <c r="T106" s="8">
        <f t="shared" ca="1" si="12"/>
        <v>-3.0248283749882061</v>
      </c>
      <c r="U106" s="8">
        <f t="shared" ca="1" si="12"/>
        <v>-3.1868590950517977</v>
      </c>
      <c r="V106" s="8">
        <f t="shared" ca="1" si="12"/>
        <v>-1.8889213443041903</v>
      </c>
    </row>
    <row r="107" spans="1:22">
      <c r="A107" s="4" t="s">
        <v>147</v>
      </c>
      <c r="C107" s="8">
        <f t="shared" ca="1" si="13"/>
        <v>-1.3634740253368931</v>
      </c>
      <c r="D107" s="8">
        <f t="shared" ca="1" si="12"/>
        <v>-2.7045929862763378</v>
      </c>
      <c r="E107" s="8">
        <f t="shared" ca="1" si="12"/>
        <v>-2.5128510200556793</v>
      </c>
      <c r="F107" s="8">
        <f t="shared" ca="1" si="12"/>
        <v>0.39966976036157564</v>
      </c>
      <c r="G107" s="8">
        <f t="shared" ca="1" si="12"/>
        <v>2.1762472894539604</v>
      </c>
      <c r="H107" s="8">
        <f t="shared" ca="1" si="12"/>
        <v>-1.2338390146376916</v>
      </c>
      <c r="I107" s="8">
        <f t="shared" ca="1" si="12"/>
        <v>-4.1787465310774223</v>
      </c>
      <c r="J107" s="8">
        <f t="shared" ca="1" si="12"/>
        <v>-3.1888865887115694</v>
      </c>
      <c r="K107" s="8">
        <f t="shared" ca="1" si="12"/>
        <v>-2.9461816196457065</v>
      </c>
      <c r="L107" s="8">
        <f t="shared" ref="L107:V108" ca="1" si="14">INDIRECT(CONCATENATE($A107,"!",L$93,"$162"))</f>
        <v>-5.5112163499160687</v>
      </c>
      <c r="M107" s="8">
        <f t="shared" ca="1" si="14"/>
        <v>-6.4937360625917098</v>
      </c>
      <c r="N107" s="8">
        <f t="shared" ca="1" si="14"/>
        <v>-4.8769822537414491</v>
      </c>
      <c r="O107" s="8">
        <f t="shared" ca="1" si="14"/>
        <v>-2.8985382695289328</v>
      </c>
      <c r="P107" s="8">
        <f t="shared" ca="1" si="14"/>
        <v>-2.5892758585052436</v>
      </c>
      <c r="Q107" s="8">
        <f t="shared" ca="1" si="14"/>
        <v>-3.8093468561368518</v>
      </c>
      <c r="R107" s="8">
        <f t="shared" ca="1" si="14"/>
        <v>-5.2730844374427939</v>
      </c>
      <c r="S107" s="8">
        <f t="shared" ca="1" si="14"/>
        <v>-5.8641187349741788</v>
      </c>
      <c r="T107" s="8">
        <f t="shared" ca="1" si="14"/>
        <v>-4.6120743004063289</v>
      </c>
      <c r="U107" s="8">
        <f t="shared" ca="1" si="14"/>
        <v>-3.1753430505126827</v>
      </c>
      <c r="V107" s="8">
        <f t="shared" ca="1" si="14"/>
        <v>-2.241359198296224</v>
      </c>
    </row>
    <row r="108" spans="1:22">
      <c r="A108" s="4" t="s">
        <v>146</v>
      </c>
      <c r="C108" s="8">
        <f t="shared" ca="1" si="13"/>
        <v>-0.99281248480604445</v>
      </c>
      <c r="D108" s="8">
        <f t="shared" ca="1" si="13"/>
        <v>-3.7760140325398925</v>
      </c>
      <c r="E108" s="8">
        <f t="shared" ca="1" si="13"/>
        <v>-4.930076981064575</v>
      </c>
      <c r="F108" s="8">
        <f t="shared" ca="1" si="13"/>
        <v>-5.7141671145913602</v>
      </c>
      <c r="G108" s="8">
        <f t="shared" ca="1" si="13"/>
        <v>-4.7604622881193102</v>
      </c>
      <c r="H108" s="8">
        <f t="shared" ca="1" si="13"/>
        <v>-4.3565942846915302</v>
      </c>
      <c r="I108" s="8">
        <f t="shared" ca="1" si="13"/>
        <v>-3.7466989193231193</v>
      </c>
      <c r="J108" s="8">
        <f t="shared" ca="1" si="13"/>
        <v>-1.7498186664491615</v>
      </c>
      <c r="K108" s="8">
        <f t="shared" ca="1" si="13"/>
        <v>-0.15337548584277028</v>
      </c>
      <c r="L108" s="8">
        <f t="shared" ca="1" si="13"/>
        <v>-2.6672064627606185</v>
      </c>
      <c r="M108" s="8">
        <f t="shared" ca="1" si="13"/>
        <v>-5.6718036670731067</v>
      </c>
      <c r="N108" s="8">
        <f t="shared" ca="1" si="13"/>
        <v>-6.4847587237357676</v>
      </c>
      <c r="O108" s="8">
        <f t="shared" ca="1" si="13"/>
        <v>-7.6914012133453831</v>
      </c>
      <c r="P108" s="8">
        <f t="shared" ca="1" si="13"/>
        <v>-7.9650026469147743</v>
      </c>
      <c r="Q108" s="8">
        <f t="shared" ca="1" si="13"/>
        <v>-5.6795448281286554</v>
      </c>
      <c r="R108" s="8">
        <f t="shared" ca="1" si="13"/>
        <v>-4.1420816779914453</v>
      </c>
      <c r="S108" s="8">
        <f t="shared" ca="1" si="14"/>
        <v>-2.8173325020721149</v>
      </c>
      <c r="T108" s="8">
        <f t="shared" ca="1" si="14"/>
        <v>1.1558718086279569</v>
      </c>
      <c r="U108" s="8">
        <f t="shared" ca="1" si="14"/>
        <v>5.4687713497055643</v>
      </c>
      <c r="V108" s="8">
        <f t="shared" ca="1" si="14"/>
        <v>6.7136965446542742</v>
      </c>
    </row>
    <row r="110" spans="1:22">
      <c r="A110" s="1" t="s">
        <v>101</v>
      </c>
      <c r="C110" s="8">
        <f ca="1">AVERAGE(C94:C108)</f>
        <v>-0.48926419268605875</v>
      </c>
      <c r="D110" s="8">
        <f t="shared" ref="D110:V110" ca="1" si="15">AVERAGE(D94:D108)</f>
        <v>-2.1686103871129121</v>
      </c>
      <c r="E110" s="8">
        <f t="shared" ca="1" si="15"/>
        <v>-3.4719489685996732</v>
      </c>
      <c r="F110" s="8">
        <f t="shared" ca="1" si="15"/>
        <v>-3.4826348397978544</v>
      </c>
      <c r="G110" s="8">
        <f t="shared" ca="1" si="15"/>
        <v>-2.998313626461738</v>
      </c>
      <c r="H110" s="8">
        <f t="shared" ca="1" si="15"/>
        <v>-3.5586189349567201</v>
      </c>
      <c r="I110" s="8">
        <f t="shared" ca="1" si="15"/>
        <v>-3.8736648500872009</v>
      </c>
      <c r="J110" s="8">
        <f t="shared" ca="1" si="15"/>
        <v>-3.0177469180615697</v>
      </c>
      <c r="K110" s="8">
        <f t="shared" ca="1" si="15"/>
        <v>-2.5856434078106165</v>
      </c>
      <c r="L110" s="8">
        <f t="shared" ca="1" si="15"/>
        <v>-3.8586966918723906</v>
      </c>
      <c r="M110" s="8">
        <f t="shared" ca="1" si="15"/>
        <v>-4.1686178561428608</v>
      </c>
      <c r="N110" s="8">
        <f t="shared" ca="1" si="15"/>
        <v>-3.8063824536404423</v>
      </c>
      <c r="O110" s="8">
        <f t="shared" ca="1" si="15"/>
        <v>-4.2727744756441721</v>
      </c>
      <c r="P110" s="8">
        <f t="shared" ca="1" si="15"/>
        <v>-4.697480046645623</v>
      </c>
      <c r="Q110" s="8">
        <f t="shared" ca="1" si="15"/>
        <v>-4.1760257356057471</v>
      </c>
      <c r="R110" s="8">
        <f t="shared" ca="1" si="15"/>
        <v>-3.4266661209074205</v>
      </c>
      <c r="S110" s="8">
        <f t="shared" ca="1" si="15"/>
        <v>-3.2689789190047946</v>
      </c>
      <c r="T110" s="8">
        <f t="shared" ca="1" si="15"/>
        <v>-2.9245510820522567</v>
      </c>
      <c r="U110" s="8">
        <f t="shared" ca="1" si="15"/>
        <v>-1.9660933831567131</v>
      </c>
      <c r="V110" s="8">
        <f t="shared" ca="1" si="15"/>
        <v>-0.80528785405953174</v>
      </c>
    </row>
    <row r="111" spans="1:22">
      <c r="A111" s="1" t="s">
        <v>199</v>
      </c>
      <c r="C111" s="1">
        <f ca="1">STDEV(C94:C108)/SQRT(14)</f>
        <v>0.80206559353498763</v>
      </c>
      <c r="D111" s="1">
        <f t="shared" ref="D111:V111" ca="1" si="16">STDEV(D94:D108)/SQRT(14)</f>
        <v>0.68801972484511498</v>
      </c>
      <c r="E111" s="1">
        <f t="shared" ca="1" si="16"/>
        <v>0.66054656402497225</v>
      </c>
      <c r="F111" s="1">
        <f t="shared" ca="1" si="16"/>
        <v>0.73038124602535215</v>
      </c>
      <c r="G111" s="1">
        <f t="shared" ca="1" si="16"/>
        <v>0.77954916351653025</v>
      </c>
      <c r="H111" s="1">
        <f t="shared" ca="1" si="16"/>
        <v>0.62282642298878299</v>
      </c>
      <c r="I111" s="1">
        <f t="shared" ca="1" si="16"/>
        <v>0.82239047717254377</v>
      </c>
      <c r="J111" s="1">
        <f t="shared" ca="1" si="16"/>
        <v>1.1203844753902439</v>
      </c>
      <c r="K111" s="1">
        <f t="shared" ca="1" si="16"/>
        <v>1.3516684544747737</v>
      </c>
      <c r="L111" s="1">
        <f t="shared" ca="1" si="16"/>
        <v>1.050694438035908</v>
      </c>
      <c r="M111" s="1">
        <f t="shared" ca="1" si="16"/>
        <v>0.8672503708925825</v>
      </c>
      <c r="N111" s="1">
        <f t="shared" ca="1" si="16"/>
        <v>0.69011933770190159</v>
      </c>
      <c r="O111" s="1">
        <f t="shared" ca="1" si="16"/>
        <v>0.61268992245397558</v>
      </c>
      <c r="P111" s="1">
        <f t="shared" ca="1" si="16"/>
        <v>0.71282729953619661</v>
      </c>
      <c r="Q111" s="1">
        <f t="shared" ca="1" si="16"/>
        <v>0.94385194836348452</v>
      </c>
      <c r="R111" s="1">
        <f t="shared" ca="1" si="16"/>
        <v>0.92040009090210295</v>
      </c>
      <c r="S111" s="1">
        <f t="shared" ca="1" si="16"/>
        <v>0.83246835341036352</v>
      </c>
      <c r="T111" s="1">
        <f t="shared" ca="1" si="16"/>
        <v>0.71657325022262308</v>
      </c>
      <c r="U111" s="1">
        <f t="shared" ca="1" si="16"/>
        <v>0.80611451280699475</v>
      </c>
      <c r="V111" s="1">
        <f t="shared" ca="1" si="16"/>
        <v>0.95405681603606096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17">INDIRECT(CONCATENATE($A136,"!",C$93,"$167"))</f>
        <v>0.16489731069773531</v>
      </c>
      <c r="D136" s="8">
        <f t="shared" ca="1" si="17"/>
        <v>2.0422973630258735E-2</v>
      </c>
      <c r="E136" s="8">
        <f t="shared" ca="1" si="17"/>
        <v>-7.7823931523279946E-2</v>
      </c>
      <c r="F136" s="8">
        <f t="shared" ca="1" si="17"/>
        <v>-7.16530222962804E-2</v>
      </c>
      <c r="G136" s="8">
        <f t="shared" ca="1" si="17"/>
        <v>-4.7815541040641257E-2</v>
      </c>
      <c r="H136" s="8">
        <f t="shared" ca="1" si="17"/>
        <v>-3.5683296515975155E-2</v>
      </c>
      <c r="I136" s="8">
        <f t="shared" ca="1" si="17"/>
        <v>-5.166573033420551E-2</v>
      </c>
      <c r="J136" s="8">
        <f t="shared" ca="1" si="17"/>
        <v>-0.10312731082829257</v>
      </c>
      <c r="K136" s="8">
        <f t="shared" ca="1" si="17"/>
        <v>-0.13141364465645308</v>
      </c>
      <c r="L136" s="8">
        <f t="shared" ca="1" si="17"/>
        <v>-0.10826077498342242</v>
      </c>
      <c r="M136" s="8">
        <f t="shared" ca="1" si="17"/>
        <v>-4.7075137428180473E-2</v>
      </c>
      <c r="N136" s="8">
        <f t="shared" ca="1" si="17"/>
        <v>-1.8245159029743514E-2</v>
      </c>
      <c r="O136" s="8">
        <f t="shared" ca="1" si="17"/>
        <v>-3.5622881398590163E-2</v>
      </c>
      <c r="P136" s="8">
        <f t="shared" ca="1" si="17"/>
        <v>-5.9795561955455233E-2</v>
      </c>
      <c r="Q136" s="8">
        <f t="shared" ca="1" si="17"/>
        <v>-4.1341743617170433E-2</v>
      </c>
      <c r="R136" s="8">
        <f t="shared" ca="1" si="17"/>
        <v>-4.912039128312768E-2</v>
      </c>
      <c r="S136" s="8">
        <f t="shared" ref="M136:V150" ca="1" si="18">INDIRECT(CONCATENATE($A136,"!",S$93,"$167"))</f>
        <v>-9.8081244998869804E-2</v>
      </c>
      <c r="T136" s="8">
        <f t="shared" ca="1" si="18"/>
        <v>-0.11042314462406654</v>
      </c>
      <c r="U136" s="8">
        <f t="shared" ca="1" si="18"/>
        <v>-5.3386176563470215E-2</v>
      </c>
      <c r="V136" s="8">
        <f t="shared" ca="1" si="18"/>
        <v>-1.1301351447200203E-2</v>
      </c>
    </row>
    <row r="137" spans="1:22">
      <c r="A137" s="4" t="s">
        <v>104</v>
      </c>
      <c r="C137" s="8">
        <f t="shared" ca="1" si="17"/>
        <v>-8.7504416903930862E-2</v>
      </c>
      <c r="D137" s="8">
        <f t="shared" ca="1" si="17"/>
        <v>-0.14085684576832153</v>
      </c>
      <c r="E137" s="8">
        <f t="shared" ca="1" si="17"/>
        <v>-0.12731058766370085</v>
      </c>
      <c r="F137" s="8">
        <f t="shared" ca="1" si="17"/>
        <v>-6.5495662844829244E-2</v>
      </c>
      <c r="G137" s="8">
        <f t="shared" ca="1" si="17"/>
        <v>-4.935668911321351E-2</v>
      </c>
      <c r="H137" s="8">
        <f t="shared" ca="1" si="17"/>
        <v>-7.2439398877118644E-2</v>
      </c>
      <c r="I137" s="8">
        <f t="shared" ca="1" si="17"/>
        <v>-6.3244670522293239E-2</v>
      </c>
      <c r="J137" s="8">
        <f t="shared" ca="1" si="17"/>
        <v>-5.3660998151199624E-2</v>
      </c>
      <c r="K137" s="8">
        <f t="shared" ca="1" si="17"/>
        <v>-7.6419403682944392E-2</v>
      </c>
      <c r="L137" s="8">
        <f t="shared" ca="1" si="17"/>
        <v>-6.8775223720487069E-2</v>
      </c>
      <c r="M137" s="8">
        <f t="shared" ca="1" si="18"/>
        <v>-7.6321407718814196E-2</v>
      </c>
      <c r="N137" s="8">
        <f t="shared" ca="1" si="18"/>
        <v>-9.0756220903132151E-2</v>
      </c>
      <c r="O137" s="8">
        <f t="shared" ca="1" si="18"/>
        <v>-6.5084061535864837E-2</v>
      </c>
      <c r="P137" s="8">
        <f t="shared" ca="1" si="18"/>
        <v>-6.3320989718558734E-2</v>
      </c>
      <c r="Q137" s="8">
        <f t="shared" ca="1" si="18"/>
        <v>-4.3028759637162274E-2</v>
      </c>
      <c r="R137" s="8">
        <f t="shared" ca="1" si="18"/>
        <v>-2.9853624629040183E-2</v>
      </c>
      <c r="S137" s="8">
        <f t="shared" ca="1" si="18"/>
        <v>-4.7175683218046334E-2</v>
      </c>
      <c r="T137" s="8">
        <f t="shared" ca="1" si="18"/>
        <v>-8.1766718882638284E-2</v>
      </c>
      <c r="U137" s="8">
        <f t="shared" ca="1" si="18"/>
        <v>-8.5307863491096203E-2</v>
      </c>
      <c r="V137" s="8">
        <f t="shared" ca="1" si="18"/>
        <v>-5.2882749457748103E-2</v>
      </c>
    </row>
    <row r="138" spans="1:22">
      <c r="A138" s="4" t="s">
        <v>126</v>
      </c>
      <c r="C138" s="8">
        <f t="shared" ca="1" si="17"/>
        <v>-3.6133424929837136E-3</v>
      </c>
      <c r="D138" s="8">
        <f t="shared" ca="1" si="17"/>
        <v>-3.5813843909334335E-2</v>
      </c>
      <c r="E138" s="8">
        <f t="shared" ca="1" si="17"/>
        <v>-7.0380574617484967E-2</v>
      </c>
      <c r="F138" s="8">
        <f t="shared" ca="1" si="17"/>
        <v>-4.4466898467700092E-2</v>
      </c>
      <c r="G138" s="8">
        <f t="shared" ca="1" si="17"/>
        <v>-2.2542541152369484E-2</v>
      </c>
      <c r="H138" s="8">
        <f t="shared" ca="1" si="17"/>
        <v>-5.0983143999636236E-2</v>
      </c>
      <c r="I138" s="8">
        <f t="shared" ca="1" si="17"/>
        <v>-8.9825619330597212E-2</v>
      </c>
      <c r="J138" s="8">
        <f t="shared" ca="1" si="17"/>
        <v>-8.7405555073077332E-2</v>
      </c>
      <c r="K138" s="8">
        <f t="shared" ca="1" si="17"/>
        <v>-0.10996880939040092</v>
      </c>
      <c r="L138" s="8">
        <f t="shared" ca="1" si="17"/>
        <v>-0.16844349361900801</v>
      </c>
      <c r="M138" s="8">
        <f t="shared" ca="1" si="18"/>
        <v>-0.15401048061348438</v>
      </c>
      <c r="N138" s="8">
        <f t="shared" ca="1" si="18"/>
        <v>-0.13677942779631391</v>
      </c>
      <c r="O138" s="8">
        <f t="shared" ca="1" si="18"/>
        <v>-7.9138798885941344E-2</v>
      </c>
      <c r="P138" s="8">
        <f t="shared" ca="1" si="18"/>
        <v>-1.0305841573720524E-2</v>
      </c>
      <c r="Q138" s="8">
        <f t="shared" ca="1" si="18"/>
        <v>4.6061700230861057E-2</v>
      </c>
      <c r="R138" s="8">
        <f t="shared" ca="1" si="18"/>
        <v>1.8609464216947674E-2</v>
      </c>
      <c r="S138" s="8">
        <f t="shared" ca="1" si="18"/>
        <v>-1.8225979676697292E-2</v>
      </c>
      <c r="T138" s="8">
        <f t="shared" ca="1" si="18"/>
        <v>-1.1801891222709193E-2</v>
      </c>
      <c r="U138" s="8">
        <f t="shared" ca="1" si="18"/>
        <v>3.4402987615183163E-3</v>
      </c>
      <c r="V138" s="8">
        <f t="shared" ca="1" si="18"/>
        <v>1.442949546183672E-2</v>
      </c>
    </row>
    <row r="139" spans="1:22">
      <c r="A139" s="4" t="s">
        <v>117</v>
      </c>
      <c r="C139" s="8">
        <f t="shared" ca="1" si="17"/>
        <v>-1.0522179130145321E-2</v>
      </c>
      <c r="D139" s="8">
        <f t="shared" ca="1" si="17"/>
        <v>-2.0188223352695822E-2</v>
      </c>
      <c r="E139" s="8">
        <f t="shared" ca="1" si="17"/>
        <v>-5.7040728412782606E-2</v>
      </c>
      <c r="F139" s="8">
        <f t="shared" ca="1" si="17"/>
        <v>-0.11424464217879188</v>
      </c>
      <c r="G139" s="8">
        <f t="shared" ca="1" si="17"/>
        <v>-0.11876107039693289</v>
      </c>
      <c r="H139" s="8">
        <f t="shared" ca="1" si="17"/>
        <v>-9.8294893136613631E-2</v>
      </c>
      <c r="I139" s="8">
        <f t="shared" ca="1" si="17"/>
        <v>-0.11341091729167925</v>
      </c>
      <c r="J139" s="8">
        <f t="shared" ca="1" si="17"/>
        <v>-0.14027202114927539</v>
      </c>
      <c r="K139" s="8">
        <f t="shared" ca="1" si="17"/>
        <v>-0.12753076771454067</v>
      </c>
      <c r="L139" s="8">
        <f t="shared" ca="1" si="17"/>
        <v>-7.6403968214638532E-2</v>
      </c>
      <c r="M139" s="8">
        <f t="shared" ca="1" si="18"/>
        <v>-1.5454287470245178E-2</v>
      </c>
      <c r="N139" s="8">
        <f t="shared" ca="1" si="18"/>
        <v>3.0807678067479756E-2</v>
      </c>
      <c r="O139" s="8">
        <f t="shared" ca="1" si="18"/>
        <v>2.5085117511375925E-2</v>
      </c>
      <c r="P139" s="8">
        <f t="shared" ca="1" si="18"/>
        <v>-6.294451694100614E-2</v>
      </c>
      <c r="Q139" s="8">
        <f t="shared" ca="1" si="18"/>
        <v>-0.11710153032817965</v>
      </c>
      <c r="R139" s="8">
        <f t="shared" ca="1" si="18"/>
        <v>-0.16648457420989354</v>
      </c>
      <c r="S139" s="8">
        <f t="shared" ca="1" si="18"/>
        <v>-0.1545404302400834</v>
      </c>
      <c r="T139" s="8">
        <f t="shared" ca="1" si="18"/>
        <v>-7.7270538496308702E-2</v>
      </c>
      <c r="U139" s="8">
        <f t="shared" ca="1" si="18"/>
        <v>-1.5342458402857438E-2</v>
      </c>
      <c r="V139" s="8">
        <f t="shared" ca="1" si="18"/>
        <v>8.179988949408374E-3</v>
      </c>
    </row>
    <row r="140" spans="1:22">
      <c r="A140" s="4" t="s">
        <v>36</v>
      </c>
      <c r="C140" s="8">
        <f t="shared" ca="1" si="17"/>
        <v>1.5491423833110446E-2</v>
      </c>
      <c r="D140" s="8">
        <f t="shared" ca="1" si="17"/>
        <v>-3.7065147557356479E-4</v>
      </c>
      <c r="E140" s="8">
        <f t="shared" ca="1" si="17"/>
        <v>-4.3669382160424625E-2</v>
      </c>
      <c r="F140" s="8">
        <f t="shared" ca="1" si="17"/>
        <v>-0.10574394814246131</v>
      </c>
      <c r="G140" s="8">
        <f t="shared" ca="1" si="17"/>
        <v>-0.13069574933535955</v>
      </c>
      <c r="H140" s="8">
        <f t="shared" ca="1" si="17"/>
        <v>-0.12826912173445162</v>
      </c>
      <c r="I140" s="8">
        <f t="shared" ca="1" si="17"/>
        <v>-0.11461146656335296</v>
      </c>
      <c r="J140" s="8">
        <f t="shared" ca="1" si="17"/>
        <v>-0.15279857141813091</v>
      </c>
      <c r="K140" s="8">
        <f t="shared" ca="1" si="17"/>
        <v>-0.14331494249150248</v>
      </c>
      <c r="L140" s="8">
        <f t="shared" ca="1" si="17"/>
        <v>-1.7901280381556577E-2</v>
      </c>
      <c r="M140" s="8">
        <f t="shared" ca="1" si="18"/>
        <v>6.4057607910464484E-2</v>
      </c>
      <c r="N140" s="8">
        <f t="shared" ca="1" si="18"/>
        <v>-2.2535393613661303E-3</v>
      </c>
      <c r="O140" s="8">
        <f t="shared" ca="1" si="18"/>
        <v>-5.1776457478458784E-2</v>
      </c>
      <c r="P140" s="8">
        <f t="shared" ca="1" si="18"/>
        <v>-7.3915572605688581E-2</v>
      </c>
      <c r="Q140" s="8">
        <f t="shared" ca="1" si="18"/>
        <v>-8.0812667722476264E-2</v>
      </c>
      <c r="R140" s="8">
        <f t="shared" ca="1" si="18"/>
        <v>-6.3947488956483473E-2</v>
      </c>
      <c r="S140" s="8">
        <f t="shared" ca="1" si="18"/>
        <v>-3.2747196802891322E-2</v>
      </c>
      <c r="T140" s="8">
        <f t="shared" ca="1" si="18"/>
        <v>-2.6207670842377604E-2</v>
      </c>
      <c r="U140" s="8">
        <f t="shared" ca="1" si="18"/>
        <v>-3.5883581499868422E-2</v>
      </c>
      <c r="V140" s="8">
        <f t="shared" ca="1" si="18"/>
        <v>-2.645947343606939E-2</v>
      </c>
    </row>
    <row r="141" spans="1:22">
      <c r="A141" s="4" t="s">
        <v>37</v>
      </c>
      <c r="C141" s="8">
        <f t="shared" ca="1" si="17"/>
        <v>-4.3403073608972269E-2</v>
      </c>
      <c r="D141" s="8">
        <f t="shared" ca="1" si="17"/>
        <v>4.5766486779072746E-2</v>
      </c>
      <c r="E141" s="8">
        <f t="shared" ca="1" si="17"/>
        <v>1.3677230366891809E-2</v>
      </c>
      <c r="F141" s="8">
        <f t="shared" ca="1" si="17"/>
        <v>-9.6376472443009294E-3</v>
      </c>
      <c r="G141" s="8">
        <f t="shared" ca="1" si="17"/>
        <v>-1.3217754733174079E-2</v>
      </c>
      <c r="H141" s="8">
        <f t="shared" ca="1" si="17"/>
        <v>-4.3940024111860806E-2</v>
      </c>
      <c r="I141" s="8">
        <f t="shared" ca="1" si="17"/>
        <v>-8.6900308848643734E-2</v>
      </c>
      <c r="J141" s="8">
        <f t="shared" ca="1" si="17"/>
        <v>-9.1410670434338231E-2</v>
      </c>
      <c r="K141" s="8">
        <f t="shared" ca="1" si="17"/>
        <v>-8.3810351707387015E-2</v>
      </c>
      <c r="L141" s="8">
        <f t="shared" ca="1" si="17"/>
        <v>-4.8001199596674385E-2</v>
      </c>
      <c r="M141" s="8">
        <f t="shared" ca="1" si="18"/>
        <v>-2.9540251350417296E-2</v>
      </c>
      <c r="N141" s="8">
        <f t="shared" ca="1" si="18"/>
        <v>-4.4352254555052886E-2</v>
      </c>
      <c r="O141" s="8">
        <f t="shared" ca="1" si="18"/>
        <v>-8.2735625473199875E-2</v>
      </c>
      <c r="P141" s="8">
        <f t="shared" ca="1" si="18"/>
        <v>-0.1526378048826133</v>
      </c>
      <c r="Q141" s="8">
        <f t="shared" ca="1" si="18"/>
        <v>-0.19328270315892801</v>
      </c>
      <c r="R141" s="8">
        <f t="shared" ca="1" si="18"/>
        <v>-0.1682078104123334</v>
      </c>
      <c r="S141" s="8">
        <f t="shared" ca="1" si="18"/>
        <v>-0.12692012799139796</v>
      </c>
      <c r="T141" s="8">
        <f t="shared" ca="1" si="18"/>
        <v>-8.4790439760224573E-2</v>
      </c>
      <c r="U141" s="8">
        <f t="shared" ca="1" si="18"/>
        <v>-3.9762776068402166E-2</v>
      </c>
      <c r="V141" s="8">
        <f t="shared" ca="1" si="18"/>
        <v>-1.084107774280919E-2</v>
      </c>
    </row>
    <row r="142" spans="1:22">
      <c r="A142" s="4" t="s">
        <v>38</v>
      </c>
      <c r="C142" s="8">
        <f t="shared" ca="1" si="17"/>
        <v>-7.9498484158783814E-2</v>
      </c>
      <c r="D142" s="8">
        <f t="shared" ca="1" si="17"/>
        <v>-7.6163798447740724E-2</v>
      </c>
      <c r="E142" s="8">
        <f t="shared" ca="1" si="17"/>
        <v>-7.6596764013114466E-2</v>
      </c>
      <c r="F142" s="8">
        <f t="shared" ca="1" si="17"/>
        <v>-4.1541158986850173E-2</v>
      </c>
      <c r="G142" s="8">
        <f t="shared" ca="1" si="17"/>
        <v>-1.7899989037251887E-2</v>
      </c>
      <c r="H142" s="8">
        <f t="shared" ca="1" si="17"/>
        <v>-3.0970856605669766E-2</v>
      </c>
      <c r="I142" s="8">
        <f t="shared" ca="1" si="17"/>
        <v>-4.14665093564794E-2</v>
      </c>
      <c r="J142" s="8">
        <f t="shared" ca="1" si="17"/>
        <v>2.4602730010705554E-2</v>
      </c>
      <c r="K142" s="8">
        <f t="shared" ca="1" si="17"/>
        <v>0.11094822168643276</v>
      </c>
      <c r="L142" s="8">
        <f t="shared" ca="1" si="17"/>
        <v>5.6680630969532429E-2</v>
      </c>
      <c r="M142" s="8">
        <f t="shared" ca="1" si="18"/>
        <v>-3.565352886734572E-2</v>
      </c>
      <c r="N142" s="8">
        <f t="shared" ca="1" si="18"/>
        <v>-8.6145616555215132E-2</v>
      </c>
      <c r="O142" s="8">
        <f t="shared" ca="1" si="18"/>
        <v>-0.10050017701911831</v>
      </c>
      <c r="P142" s="8">
        <f t="shared" ca="1" si="18"/>
        <v>-6.2131597991837297E-2</v>
      </c>
      <c r="Q142" s="8">
        <f t="shared" ca="1" si="18"/>
        <v>-5.5129333023800103E-2</v>
      </c>
      <c r="R142" s="8">
        <f t="shared" ca="1" si="18"/>
        <v>-8.6276128475258451E-2</v>
      </c>
      <c r="S142" s="8">
        <f t="shared" ca="1" si="18"/>
        <v>-7.3890021214124593E-2</v>
      </c>
      <c r="T142" s="8">
        <f t="shared" ca="1" si="18"/>
        <v>-3.1634455687590893E-2</v>
      </c>
      <c r="U142" s="8">
        <f t="shared" ca="1" si="18"/>
        <v>-1.0657186206363124E-2</v>
      </c>
      <c r="V142" s="8">
        <f t="shared" ca="1" si="18"/>
        <v>-1.5145134260536944E-3</v>
      </c>
    </row>
    <row r="143" spans="1:22">
      <c r="A143" s="4" t="s">
        <v>39</v>
      </c>
      <c r="C143" s="8">
        <f t="shared" ca="1" si="17"/>
        <v>-3.5442442523583783E-3</v>
      </c>
      <c r="D143" s="8">
        <f t="shared" ca="1" si="17"/>
        <v>-6.1825437742912001E-3</v>
      </c>
      <c r="E143" s="8">
        <f t="shared" ca="1" si="17"/>
        <v>-1.8022048649012835E-2</v>
      </c>
      <c r="F143" s="8">
        <f t="shared" ca="1" si="17"/>
        <v>-3.9304822746264269E-2</v>
      </c>
      <c r="G143" s="8">
        <f t="shared" ca="1" si="17"/>
        <v>-4.990630395016251E-2</v>
      </c>
      <c r="H143" s="8">
        <f t="shared" ca="1" si="17"/>
        <v>-6.6979239139631802E-2</v>
      </c>
      <c r="I143" s="8">
        <f t="shared" ca="1" si="17"/>
        <v>-7.384498805275487E-2</v>
      </c>
      <c r="J143" s="8">
        <f t="shared" ca="1" si="17"/>
        <v>-8.4753064520135438E-2</v>
      </c>
      <c r="K143" s="8">
        <f t="shared" ca="1" si="17"/>
        <v>-6.7077796220078992E-2</v>
      </c>
      <c r="L143" s="8">
        <f t="shared" ca="1" si="17"/>
        <v>-5.0378825392321053E-2</v>
      </c>
      <c r="M143" s="8">
        <f t="shared" ca="1" si="18"/>
        <v>-5.6508048523893822E-2</v>
      </c>
      <c r="N143" s="8">
        <f t="shared" ca="1" si="18"/>
        <v>-6.5014983303160703E-2</v>
      </c>
      <c r="O143" s="8">
        <f t="shared" ca="1" si="18"/>
        <v>-7.8922434918895237E-2</v>
      </c>
      <c r="P143" s="8">
        <f t="shared" ca="1" si="18"/>
        <v>-0.10329619241345418</v>
      </c>
      <c r="Q143" s="8">
        <f t="shared" ca="1" si="18"/>
        <v>-6.3044948963914826E-2</v>
      </c>
      <c r="R143" s="8">
        <f t="shared" ca="1" si="18"/>
        <v>-5.2221979975636719E-3</v>
      </c>
      <c r="S143" s="8">
        <f t="shared" ca="1" si="18"/>
        <v>4.7044541359718313E-2</v>
      </c>
      <c r="T143" s="8">
        <f t="shared" ca="1" si="18"/>
        <v>5.3825851200344679E-2</v>
      </c>
      <c r="U143" s="8">
        <f t="shared" ca="1" si="18"/>
        <v>-4.9023131911631906E-2</v>
      </c>
      <c r="V143" s="8">
        <f t="shared" ca="1" si="18"/>
        <v>-0.13129938817914572</v>
      </c>
    </row>
    <row r="144" spans="1:22">
      <c r="A144" s="4" t="s">
        <v>40</v>
      </c>
      <c r="C144" s="8">
        <f t="shared" ca="1" si="17"/>
        <v>6.9790846914348894E-3</v>
      </c>
      <c r="D144" s="8">
        <f t="shared" ca="1" si="17"/>
        <v>-3.8213668438598108E-2</v>
      </c>
      <c r="E144" s="8">
        <f t="shared" ca="1" si="17"/>
        <v>-0.10916664241159579</v>
      </c>
      <c r="F144" s="8">
        <f t="shared" ca="1" si="17"/>
        <v>-0.14063637389498021</v>
      </c>
      <c r="G144" s="8">
        <f t="shared" ca="1" si="17"/>
        <v>-0.11626187249880364</v>
      </c>
      <c r="H144" s="8">
        <f t="shared" ca="1" si="17"/>
        <v>-0.10725210766560481</v>
      </c>
      <c r="I144" s="8">
        <f t="shared" ca="1" si="17"/>
        <v>-7.3253248764677481E-2</v>
      </c>
      <c r="J144" s="8">
        <f t="shared" ca="1" si="17"/>
        <v>-1.5103465923156291E-2</v>
      </c>
      <c r="K144" s="8">
        <f t="shared" ca="1" si="17"/>
        <v>5.3666680516317518E-2</v>
      </c>
      <c r="L144" s="8">
        <f t="shared" ca="1" si="17"/>
        <v>6.8067658679046682E-6</v>
      </c>
      <c r="M144" s="8">
        <f t="shared" ca="1" si="18"/>
        <v>-4.0354886144414723E-2</v>
      </c>
      <c r="N144" s="8">
        <f t="shared" ca="1" si="18"/>
        <v>-4.8403715256183678E-2</v>
      </c>
      <c r="O144" s="8">
        <f t="shared" ca="1" si="18"/>
        <v>-3.9704839079303368E-2</v>
      </c>
      <c r="P144" s="8">
        <f t="shared" ca="1" si="18"/>
        <v>-2.8980112536541324E-2</v>
      </c>
      <c r="Q144" s="8">
        <f t="shared" ca="1" si="18"/>
        <v>-1.5699771473140032E-2</v>
      </c>
      <c r="R144" s="8">
        <f t="shared" ca="1" si="18"/>
        <v>-2.6050343819731606E-2</v>
      </c>
      <c r="S144" s="8">
        <f t="shared" ca="1" si="18"/>
        <v>-6.5787745835203401E-2</v>
      </c>
      <c r="T144" s="8">
        <f t="shared" ca="1" si="18"/>
        <v>-0.11204652528435868</v>
      </c>
      <c r="U144" s="8">
        <f t="shared" ca="1" si="18"/>
        <v>-0.13026249399957548</v>
      </c>
      <c r="V144" s="8">
        <f t="shared" ca="1" si="18"/>
        <v>-9.7346949800697996E-2</v>
      </c>
    </row>
    <row r="145" spans="1:22">
      <c r="A145" s="4" t="s">
        <v>41</v>
      </c>
      <c r="C145" s="8">
        <f t="shared" ca="1" si="17"/>
        <v>-8.6313256427105432E-3</v>
      </c>
      <c r="D145" s="8">
        <f t="shared" ca="1" si="17"/>
        <v>-1.7049200228413483E-2</v>
      </c>
      <c r="E145" s="8">
        <f t="shared" ca="1" si="17"/>
        <v>-1.6300764559334085E-2</v>
      </c>
      <c r="F145" s="8">
        <f t="shared" ca="1" si="17"/>
        <v>-1.2371704423270045E-2</v>
      </c>
      <c r="G145" s="8">
        <f t="shared" ca="1" si="17"/>
        <v>-1.9725228395575743E-2</v>
      </c>
      <c r="H145" s="8">
        <f t="shared" ca="1" si="17"/>
        <v>-1.7708460362246463E-3</v>
      </c>
      <c r="I145" s="8">
        <f t="shared" ca="1" si="17"/>
        <v>5.9878854272815751E-2</v>
      </c>
      <c r="J145" s="8">
        <f t="shared" ca="1" si="17"/>
        <v>0.10914714551742651</v>
      </c>
      <c r="K145" s="8">
        <f t="shared" ca="1" si="17"/>
        <v>1.8885376929660365E-2</v>
      </c>
      <c r="L145" s="8">
        <f t="shared" ca="1" si="17"/>
        <v>-0.11901689200747853</v>
      </c>
      <c r="M145" s="8">
        <f t="shared" ca="1" si="18"/>
        <v>-0.17587559650055093</v>
      </c>
      <c r="N145" s="8">
        <f t="shared" ca="1" si="18"/>
        <v>-0.13337262042446768</v>
      </c>
      <c r="O145" s="8">
        <f t="shared" ca="1" si="18"/>
        <v>-9.4784556875503786E-2</v>
      </c>
      <c r="P145" s="8">
        <f t="shared" ca="1" si="18"/>
        <v>-0.1173687575972341</v>
      </c>
      <c r="Q145" s="8">
        <f t="shared" ca="1" si="18"/>
        <v>-0.12847331715743024</v>
      </c>
      <c r="R145" s="8">
        <f t="shared" ca="1" si="18"/>
        <v>-0.12084717199997959</v>
      </c>
      <c r="S145" s="8">
        <f t="shared" ca="1" si="18"/>
        <v>-0.12485848410401157</v>
      </c>
      <c r="T145" s="8">
        <f t="shared" ca="1" si="18"/>
        <v>-0.1068105647431717</v>
      </c>
      <c r="U145" s="8">
        <f t="shared" ca="1" si="18"/>
        <v>-8.3609457129295239E-2</v>
      </c>
      <c r="V145" s="8">
        <f t="shared" ca="1" si="18"/>
        <v>-0.10654898745193839</v>
      </c>
    </row>
    <row r="146" spans="1:22">
      <c r="A146" s="4" t="s">
        <v>42</v>
      </c>
      <c r="C146" s="8">
        <f t="shared" ca="1" si="17"/>
        <v>-4.3039420653782278E-3</v>
      </c>
      <c r="D146" s="8">
        <f t="shared" ca="1" si="17"/>
        <v>-1.4840817542997887E-2</v>
      </c>
      <c r="E146" s="8">
        <f t="shared" ca="1" si="17"/>
        <v>-3.0744215638922219E-2</v>
      </c>
      <c r="F146" s="8">
        <f t="shared" ca="1" si="17"/>
        <v>-4.4139656588852653E-2</v>
      </c>
      <c r="G146" s="8">
        <f t="shared" ca="1" si="17"/>
        <v>-6.5506674976449283E-2</v>
      </c>
      <c r="H146" s="8">
        <f t="shared" ca="1" si="17"/>
        <v>-7.7236084940322774E-2</v>
      </c>
      <c r="I146" s="8">
        <f t="shared" ca="1" si="17"/>
        <v>-0.10163858990341108</v>
      </c>
      <c r="J146" s="8">
        <f t="shared" ca="1" si="17"/>
        <v>-0.12671344454161154</v>
      </c>
      <c r="K146" s="8">
        <f t="shared" ca="1" si="17"/>
        <v>-0.12701306689174069</v>
      </c>
      <c r="L146" s="8">
        <f t="shared" ca="1" si="17"/>
        <v>-0.11317786216815262</v>
      </c>
      <c r="M146" s="8">
        <f t="shared" ca="1" si="18"/>
        <v>-0.12986448850179952</v>
      </c>
      <c r="N146" s="8">
        <f t="shared" ca="1" si="18"/>
        <v>-0.13772082707971964</v>
      </c>
      <c r="O146" s="8">
        <f t="shared" ca="1" si="18"/>
        <v>-0.17105982596204899</v>
      </c>
      <c r="P146" s="8">
        <f t="shared" ca="1" si="18"/>
        <v>-0.18675482385138914</v>
      </c>
      <c r="Q146" s="8">
        <f t="shared" ca="1" si="18"/>
        <v>-0.13773092115930885</v>
      </c>
      <c r="R146" s="8">
        <f t="shared" ca="1" si="18"/>
        <v>-5.7237023178595484E-2</v>
      </c>
      <c r="S146" s="8">
        <f t="shared" ca="1" si="18"/>
        <v>-3.6897889968571865E-2</v>
      </c>
      <c r="T146" s="8">
        <f t="shared" ca="1" si="18"/>
        <v>-3.3209913718031198E-2</v>
      </c>
      <c r="U146" s="8">
        <f t="shared" ca="1" si="18"/>
        <v>4.524078286257701E-2</v>
      </c>
      <c r="V146" s="8">
        <f t="shared" ca="1" si="18"/>
        <v>0.16960902948198653</v>
      </c>
    </row>
    <row r="147" spans="1:22">
      <c r="A147" s="4" t="s">
        <v>43</v>
      </c>
      <c r="C147" s="8">
        <f t="shared" ca="1" si="17"/>
        <v>-2.3801043483181942E-3</v>
      </c>
      <c r="D147" s="8">
        <f t="shared" ca="1" si="17"/>
        <v>4.7321477199596656E-3</v>
      </c>
      <c r="E147" s="8">
        <f t="shared" ca="1" si="17"/>
        <v>2.8250900562194915E-2</v>
      </c>
      <c r="F147" s="8">
        <f t="shared" ca="1" si="17"/>
        <v>6.0100926641369443E-2</v>
      </c>
      <c r="G147" s="8">
        <f t="shared" ca="1" si="17"/>
        <v>7.5138646855224214E-2</v>
      </c>
      <c r="H147" s="8">
        <f t="shared" ca="1" si="17"/>
        <v>1.8018738021390316E-2</v>
      </c>
      <c r="I147" s="8">
        <f t="shared" ca="1" si="17"/>
        <v>8.7501773997517615E-4</v>
      </c>
      <c r="J147" s="8">
        <f t="shared" ca="1" si="17"/>
        <v>6.7556554175102743E-2</v>
      </c>
      <c r="K147" s="8">
        <f t="shared" ca="1" si="17"/>
        <v>5.1770526405044787E-2</v>
      </c>
      <c r="L147" s="8">
        <f t="shared" ca="1" si="17"/>
        <v>-1.5719244907795794E-2</v>
      </c>
      <c r="M147" s="8">
        <f t="shared" ca="1" si="18"/>
        <v>-9.1756740366820702E-2</v>
      </c>
      <c r="N147" s="8">
        <f t="shared" ca="1" si="18"/>
        <v>-0.13432731783611945</v>
      </c>
      <c r="O147" s="8">
        <f t="shared" ca="1" si="18"/>
        <v>-0.12351031132158111</v>
      </c>
      <c r="P147" s="8">
        <f t="shared" ca="1" si="18"/>
        <v>-0.11938136018352594</v>
      </c>
      <c r="Q147" s="8">
        <f t="shared" ca="1" si="18"/>
        <v>-8.0608073990433571E-2</v>
      </c>
      <c r="R147" s="8">
        <f t="shared" ca="1" si="18"/>
        <v>-4.0295232431752294E-2</v>
      </c>
      <c r="S147" s="8">
        <f t="shared" ca="1" si="18"/>
        <v>-2.1992436633879696E-2</v>
      </c>
      <c r="T147" s="8">
        <f t="shared" ca="1" si="18"/>
        <v>-2.4713623312145452E-2</v>
      </c>
      <c r="U147" s="8">
        <f t="shared" ca="1" si="18"/>
        <v>-5.7934134438346205E-2</v>
      </c>
      <c r="V147" s="8">
        <f t="shared" ca="1" si="18"/>
        <v>-0.11634520901800609</v>
      </c>
    </row>
    <row r="148" spans="1:22">
      <c r="A148" s="4" t="s">
        <v>44</v>
      </c>
      <c r="C148" s="8">
        <f t="shared" ca="1" si="17"/>
        <v>-1.033762825812959E-2</v>
      </c>
      <c r="D148" s="8">
        <f t="shared" ca="1" si="17"/>
        <v>-6.3384456544342382E-2</v>
      </c>
      <c r="E148" s="8">
        <f t="shared" ca="1" si="17"/>
        <v>-0.11949196683695633</v>
      </c>
      <c r="F148" s="8">
        <f t="shared" ca="1" si="17"/>
        <v>-0.12107300666834672</v>
      </c>
      <c r="G148" s="8">
        <f t="shared" ca="1" si="17"/>
        <v>-0.11079414063052759</v>
      </c>
      <c r="H148" s="8">
        <f t="shared" ca="1" si="17"/>
        <v>-7.1399597379422655E-2</v>
      </c>
      <c r="I148" s="8">
        <f t="shared" ca="1" si="17"/>
        <v>-8.9285289632137985E-2</v>
      </c>
      <c r="J148" s="8">
        <f t="shared" ca="1" si="17"/>
        <v>-0.16858917815967536</v>
      </c>
      <c r="K148" s="8">
        <f t="shared" ca="1" si="17"/>
        <v>-0.1810773138756431</v>
      </c>
      <c r="L148" s="8">
        <f t="shared" ca="1" si="17"/>
        <v>-0.11129970237607176</v>
      </c>
      <c r="M148" s="8">
        <f t="shared" ca="1" si="18"/>
        <v>-6.3800360005995857E-2</v>
      </c>
      <c r="N148" s="8">
        <f t="shared" ca="1" si="18"/>
        <v>-8.4314335225351547E-2</v>
      </c>
      <c r="O148" s="8">
        <f t="shared" ca="1" si="18"/>
        <v>-0.10683601780650578</v>
      </c>
      <c r="P148" s="8">
        <f t="shared" ca="1" si="18"/>
        <v>-5.9032168501172336E-2</v>
      </c>
      <c r="Q148" s="8">
        <f t="shared" ca="1" si="18"/>
        <v>3.3973714822696656E-2</v>
      </c>
      <c r="R148" s="8">
        <f t="shared" ca="1" si="18"/>
        <v>7.6221127226610022E-2</v>
      </c>
      <c r="S148" s="8">
        <f t="shared" ca="1" si="18"/>
        <v>4.8882244969590295E-3</v>
      </c>
      <c r="T148" s="8">
        <f t="shared" ca="1" si="18"/>
        <v>-4.478123129878072E-2</v>
      </c>
      <c r="U148" s="8">
        <f t="shared" ca="1" si="18"/>
        <v>-5.5542867413723905E-2</v>
      </c>
      <c r="V148" s="8">
        <f t="shared" ca="1" si="18"/>
        <v>-2.791032844987535E-2</v>
      </c>
    </row>
    <row r="149" spans="1:22">
      <c r="A149" s="4" t="s">
        <v>147</v>
      </c>
      <c r="C149" s="8">
        <f t="shared" ca="1" si="17"/>
        <v>-1.6445232431023825E-2</v>
      </c>
      <c r="D149" s="8">
        <f t="shared" ca="1" si="17"/>
        <v>-3.4896991913022132E-2</v>
      </c>
      <c r="E149" s="8">
        <f t="shared" ca="1" si="17"/>
        <v>-3.6015082534196649E-2</v>
      </c>
      <c r="F149" s="8">
        <f t="shared" ca="1" si="17"/>
        <v>6.4735738033874545E-3</v>
      </c>
      <c r="G149" s="8">
        <f t="shared" ca="1" si="17"/>
        <v>4.426267825743823E-2</v>
      </c>
      <c r="H149" s="8">
        <f t="shared" ca="1" si="17"/>
        <v>-2.3487970627779794E-2</v>
      </c>
      <c r="I149" s="8">
        <f t="shared" ca="1" si="17"/>
        <v>-5.7984067989110148E-2</v>
      </c>
      <c r="J149" s="8">
        <f t="shared" ca="1" si="17"/>
        <v>-5.9979818567838905E-2</v>
      </c>
      <c r="K149" s="8">
        <f t="shared" ca="1" si="17"/>
        <v>-3.9151267298873554E-2</v>
      </c>
      <c r="L149" s="8">
        <f t="shared" ca="1" si="17"/>
        <v>-5.4961186980731234E-2</v>
      </c>
      <c r="M149" s="8">
        <f t="shared" ca="1" si="18"/>
        <v>-9.6027570512229002E-2</v>
      </c>
      <c r="N149" s="8">
        <f t="shared" ca="1" si="18"/>
        <v>-8.8249838232151864E-2</v>
      </c>
      <c r="O149" s="8">
        <f t="shared" ca="1" si="18"/>
        <v>-4.2342026165847271E-2</v>
      </c>
      <c r="P149" s="8">
        <f t="shared" ca="1" si="18"/>
        <v>-4.3404472051947543E-2</v>
      </c>
      <c r="Q149" s="8">
        <f t="shared" ca="1" si="18"/>
        <v>-8.9033606331352877E-2</v>
      </c>
      <c r="R149" s="8">
        <f t="shared" ca="1" si="18"/>
        <v>-0.10756023966845228</v>
      </c>
      <c r="S149" s="8">
        <f t="shared" ca="1" si="18"/>
        <v>-8.7243649697927375E-2</v>
      </c>
      <c r="T149" s="8">
        <f t="shared" ca="1" si="18"/>
        <v>-6.7433909948734452E-2</v>
      </c>
      <c r="U149" s="8">
        <f t="shared" ca="1" si="18"/>
        <v>-6.7409594092158548E-2</v>
      </c>
      <c r="V149" s="8">
        <f t="shared" ca="1" si="18"/>
        <v>-4.0413940591051974E-2</v>
      </c>
    </row>
    <row r="150" spans="1:22">
      <c r="A150" s="4" t="s">
        <v>146</v>
      </c>
      <c r="C150" s="8">
        <f t="shared" ca="1" si="17"/>
        <v>-1.0568009824610081E-2</v>
      </c>
      <c r="D150" s="8">
        <f t="shared" ca="1" si="17"/>
        <v>-5.111688401438802E-2</v>
      </c>
      <c r="E150" s="8">
        <f t="shared" ca="1" si="17"/>
        <v>-8.603134266536501E-2</v>
      </c>
      <c r="F150" s="8">
        <f t="shared" ca="1" si="17"/>
        <v>-6.2734557065222463E-2</v>
      </c>
      <c r="G150" s="8">
        <f t="shared" ca="1" si="17"/>
        <v>-6.5325423369227059E-2</v>
      </c>
      <c r="H150" s="8">
        <f t="shared" ca="1" si="17"/>
        <v>-0.11302449122375015</v>
      </c>
      <c r="I150" s="8">
        <f t="shared" ca="1" si="17"/>
        <v>-0.10423347232234979</v>
      </c>
      <c r="J150" s="8">
        <f t="shared" ca="1" si="17"/>
        <v>-3.0400092982959703E-2</v>
      </c>
      <c r="K150" s="8">
        <f t="shared" ca="1" si="17"/>
        <v>-2.5817908844383685E-3</v>
      </c>
      <c r="L150" s="8">
        <f t="shared" ca="1" si="17"/>
        <v>-5.4536986402593003E-2</v>
      </c>
      <c r="M150" s="8">
        <f t="shared" ca="1" si="18"/>
        <v>-8.3835290505218513E-2</v>
      </c>
      <c r="N150" s="8">
        <f t="shared" ca="1" si="18"/>
        <v>-0.12157449637917013</v>
      </c>
      <c r="O150" s="8">
        <f t="shared" ca="1" si="18"/>
        <v>-0.15209575439708076</v>
      </c>
      <c r="P150" s="8">
        <f t="shared" ca="1" si="18"/>
        <v>-0.15685472344938023</v>
      </c>
      <c r="Q150" s="8">
        <f t="shared" ca="1" si="18"/>
        <v>-0.1059468242695593</v>
      </c>
      <c r="R150" s="8">
        <f t="shared" ca="1" si="18"/>
        <v>-7.9592792474937127E-2</v>
      </c>
      <c r="S150" s="8">
        <f t="shared" ca="1" si="18"/>
        <v>-4.1754781245572428E-2</v>
      </c>
      <c r="T150" s="8">
        <f t="shared" ca="1" si="18"/>
        <v>2.2943968882256454E-2</v>
      </c>
      <c r="U150" s="8">
        <f t="shared" ca="1" si="18"/>
        <v>0.10855952691378791</v>
      </c>
      <c r="V150" s="8">
        <f t="shared" ca="1" si="18"/>
        <v>0.10586980101201209</v>
      </c>
    </row>
    <row r="152" spans="1:22">
      <c r="A152" s="1" t="s">
        <v>101</v>
      </c>
      <c r="C152" s="8">
        <f ca="1">AVERAGE(C136:C150)</f>
        <v>-6.2256109263376111E-3</v>
      </c>
      <c r="D152" s="8">
        <f t="shared" ref="D152:V152" ca="1" si="19">AVERAGE(D136:D150)</f>
        <v>-2.854375448536187E-2</v>
      </c>
      <c r="E152" s="8">
        <f t="shared" ca="1" si="19"/>
        <v>-5.5111060050472248E-2</v>
      </c>
      <c r="F152" s="8">
        <f t="shared" ca="1" si="19"/>
        <v>-5.3764573406892904E-2</v>
      </c>
      <c r="G152" s="8">
        <f t="shared" ca="1" si="19"/>
        <v>-4.7227176901135072E-2</v>
      </c>
      <c r="H152" s="8">
        <f t="shared" ca="1" si="19"/>
        <v>-6.0247488931511474E-2</v>
      </c>
      <c r="I152" s="8">
        <f t="shared" ca="1" si="19"/>
        <v>-6.6707400459926791E-2</v>
      </c>
      <c r="J152" s="8">
        <f t="shared" ca="1" si="19"/>
        <v>-6.0860517469763765E-2</v>
      </c>
      <c r="K152" s="8">
        <f t="shared" ca="1" si="19"/>
        <v>-5.6939223285103174E-2</v>
      </c>
      <c r="L152" s="8">
        <f t="shared" ca="1" si="19"/>
        <v>-6.3345946867702049E-2</v>
      </c>
      <c r="M152" s="8">
        <f t="shared" ca="1" si="19"/>
        <v>-6.8801364439929721E-2</v>
      </c>
      <c r="N152" s="8">
        <f t="shared" ca="1" si="19"/>
        <v>-7.7380178257977911E-2</v>
      </c>
      <c r="O152" s="8">
        <f t="shared" ca="1" si="19"/>
        <v>-7.9935243387104254E-2</v>
      </c>
      <c r="P152" s="8">
        <f t="shared" ca="1" si="19"/>
        <v>-8.667496641690163E-2</v>
      </c>
      <c r="Q152" s="8">
        <f t="shared" ca="1" si="19"/>
        <v>-7.1413252385286591E-2</v>
      </c>
      <c r="R152" s="8">
        <f t="shared" ca="1" si="19"/>
        <v>-6.0390961872906074E-2</v>
      </c>
      <c r="S152" s="8">
        <f t="shared" ca="1" si="19"/>
        <v>-5.8545527051373315E-2</v>
      </c>
      <c r="T152" s="8">
        <f t="shared" ca="1" si="19"/>
        <v>-4.9074720515902462E-2</v>
      </c>
      <c r="U152" s="8">
        <f t="shared" ca="1" si="19"/>
        <v>-3.5125407511927047E-2</v>
      </c>
      <c r="V152" s="8">
        <f t="shared" ca="1" si="19"/>
        <v>-2.1651710273023494E-2</v>
      </c>
    </row>
    <row r="153" spans="1:22">
      <c r="A153" s="1" t="s">
        <v>199</v>
      </c>
      <c r="C153" s="1">
        <f ca="1">STDEV(C136:C150)/SQRT(14)</f>
        <v>1.4894752880436127E-2</v>
      </c>
      <c r="D153" s="1">
        <f t="shared" ref="D153:V153" ca="1" si="20">STDEV(D136:D150)/SQRT(14)</f>
        <v>1.1845635668888814E-2</v>
      </c>
      <c r="E153" s="1">
        <f t="shared" ca="1" si="20"/>
        <v>1.2392872610821264E-2</v>
      </c>
      <c r="F153" s="1">
        <f t="shared" ca="1" si="20"/>
        <v>1.4244051465671139E-2</v>
      </c>
      <c r="G153" s="1">
        <f t="shared" ca="1" si="20"/>
        <v>1.5696515186945668E-2</v>
      </c>
      <c r="H153" s="1">
        <f t="shared" ca="1" si="20"/>
        <v>1.1154069261175381E-2</v>
      </c>
      <c r="I153" s="1">
        <f t="shared" ca="1" si="20"/>
        <v>1.2411539365594039E-2</v>
      </c>
      <c r="J153" s="1">
        <f t="shared" ca="1" si="20"/>
        <v>2.1484192323631163E-2</v>
      </c>
      <c r="K153" s="1">
        <f t="shared" ca="1" si="20"/>
        <v>2.2989086122381559E-2</v>
      </c>
      <c r="L153" s="1">
        <f t="shared" ca="1" si="20"/>
        <v>1.5059379474702855E-2</v>
      </c>
      <c r="M153" s="1">
        <f t="shared" ca="1" si="20"/>
        <v>1.5746715437244437E-2</v>
      </c>
      <c r="N153" s="1">
        <f t="shared" ca="1" si="20"/>
        <v>1.4079125537774306E-2</v>
      </c>
      <c r="O153" s="1">
        <f t="shared" ca="1" si="20"/>
        <v>1.3136694950159839E-2</v>
      </c>
      <c r="P153" s="1">
        <f t="shared" ca="1" si="20"/>
        <v>1.3547719448981338E-2</v>
      </c>
      <c r="Q153" s="1">
        <f t="shared" ca="1" si="20"/>
        <v>1.6952114893475752E-2</v>
      </c>
      <c r="R153" s="1">
        <f t="shared" ca="1" si="20"/>
        <v>1.7556289023250286E-2</v>
      </c>
      <c r="S153" s="1">
        <f t="shared" ca="1" si="20"/>
        <v>1.4399962525918002E-2</v>
      </c>
      <c r="T153" s="1">
        <f t="shared" ca="1" si="20"/>
        <v>1.305289190661379E-2</v>
      </c>
      <c r="U153" s="1">
        <f t="shared" ca="1" si="20"/>
        <v>1.5324644448955503E-2</v>
      </c>
      <c r="V153" s="1">
        <f t="shared" ca="1" si="20"/>
        <v>2.1544942279691733E-2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0.24252217934762396</v>
      </c>
      <c r="D2" s="9">
        <f ca="1">(0.05-'Total-Smoothed'!D2)^2</f>
        <v>4.1702567035012829E-2</v>
      </c>
      <c r="E2" s="9">
        <f ca="1">(0.05-'Total-Smoothed'!E2)^2</f>
        <v>1.1788100439814098E-3</v>
      </c>
      <c r="F2" s="9">
        <f ca="1">(0.05-'Total-Smoothed'!F2)^2</f>
        <v>1.6720574867623711E-5</v>
      </c>
      <c r="G2" s="9">
        <f ca="1">(0.05-'Total-Smoothed'!G2)^2</f>
        <v>1.6905272092901764E-3</v>
      </c>
      <c r="H2" s="9">
        <f ca="1">(0.05-'Total-Smoothed'!H2)^2</f>
        <v>2.3796198433982947E-3</v>
      </c>
      <c r="I2" s="9">
        <f ca="1">(0.05-'Total-Smoothed'!I2)^2</f>
        <v>6.0595335475519972E-4</v>
      </c>
      <c r="J2" s="9">
        <f ca="1">(0.05-'Total-Smoothed'!J2)^2</f>
        <v>1.1616133863335281E-4</v>
      </c>
      <c r="K2" s="9">
        <f ca="1">(0.05-'Total-Smoothed'!K2)^2</f>
        <v>1.618872682720658E-5</v>
      </c>
      <c r="L2" s="9">
        <f ca="1">(0.05-'Total-Smoothed'!L2)^2</f>
        <v>2.8291829487273978E-4</v>
      </c>
      <c r="M2" s="9">
        <f ca="1">(0.05-'Total-Smoothed'!M2)^2</f>
        <v>8.2467965465718191E-4</v>
      </c>
      <c r="N2" s="9">
        <f ca="1">(0.05-'Total-Smoothed'!N2)^2</f>
        <v>1.3076967811706181E-3</v>
      </c>
      <c r="O2" s="9">
        <f ca="1">(0.05-'Total-Smoothed'!O2)^2</f>
        <v>1.4249109300978524E-3</v>
      </c>
      <c r="P2" s="9">
        <f ca="1">(0.05-'Total-Smoothed'!P2)^2</f>
        <v>1.2143661794357813E-3</v>
      </c>
      <c r="Q2" s="9">
        <f ca="1">(0.05-'Total-Smoothed'!Q2)^2</f>
        <v>7.5440179459119355E-4</v>
      </c>
      <c r="R2" s="9">
        <f ca="1">(0.05-'Total-Smoothed'!R2)^2</f>
        <v>4.3916758170765662E-4</v>
      </c>
      <c r="S2" s="9">
        <f ca="1">(0.05-'Total-Smoothed'!S2)^2</f>
        <v>3.2720090097991582E-4</v>
      </c>
      <c r="T2" s="9">
        <f ca="1">(0.05-'Total-Smoothed'!T2)^2</f>
        <v>2.714642446310137E-4</v>
      </c>
      <c r="U2" s="9">
        <f ca="1">(0.05-'Total-Smoothed'!U2)^2</f>
        <v>2.2743442966995195E-4</v>
      </c>
      <c r="V2" s="9">
        <f ca="1">(0.05-'Total-Smoothed'!V2)^2</f>
        <v>3.5827525274515978E-4</v>
      </c>
      <c r="Z2" s="4">
        <f ca="1">AVERAGE(C2:L2)</f>
        <v>2.9051164576926282E-2</v>
      </c>
      <c r="AA2" s="4">
        <f ca="1">AVERAGE(M2:V2)</f>
        <v>7.1495977496863249E-4</v>
      </c>
      <c r="AC2" s="4">
        <f ca="1">AVERAGE(C2:E2)</f>
        <v>9.5134518808872734E-2</v>
      </c>
      <c r="AD2" s="4">
        <f ca="1">AVERAGE(R2:T2)</f>
        <v>3.4594424243952873E-4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1.2871983861257625E-3</v>
      </c>
      <c r="D3" s="9">
        <f ca="1">(0.05-'Total-Smoothed'!D3)^2</f>
        <v>1.2052787739053742E-3</v>
      </c>
      <c r="E3" s="9">
        <f ca="1">(0.05-'Total-Smoothed'!E3)^2</f>
        <v>1.0697529484900126E-3</v>
      </c>
      <c r="F3" s="9">
        <f ca="1">(0.05-'Total-Smoothed'!F3)^2</f>
        <v>1.3414481739517305E-3</v>
      </c>
      <c r="G3" s="9">
        <f ca="1">(0.05-'Total-Smoothed'!G3)^2</f>
        <v>1.5742608878684138E-3</v>
      </c>
      <c r="H3" s="9">
        <f ca="1">(0.05-'Total-Smoothed'!H3)^2</f>
        <v>3.2728110447813769E-4</v>
      </c>
      <c r="I3" s="9">
        <f ca="1">(0.05-'Total-Smoothed'!I3)^2</f>
        <v>7.4833336887835083E-4</v>
      </c>
      <c r="J3" s="9">
        <f ca="1">(0.05-'Total-Smoothed'!J3)^2</f>
        <v>2.3928195762456762E-3</v>
      </c>
      <c r="K3" s="9">
        <f ca="1">(0.05-'Total-Smoothed'!K3)^2</f>
        <v>1.023421582494057E-4</v>
      </c>
      <c r="L3" s="9">
        <f ca="1">(0.05-'Total-Smoothed'!L3)^2</f>
        <v>1.3157035996091476E-3</v>
      </c>
      <c r="M3" s="9">
        <f ca="1">(0.05-'Total-Smoothed'!M3)^2</f>
        <v>5.9313577067088876E-5</v>
      </c>
      <c r="N3" s="9">
        <f ca="1">(0.05-'Total-Smoothed'!N3)^2</f>
        <v>3.8005856009564923E-2</v>
      </c>
      <c r="O3" s="9">
        <f ca="1">(0.05-'Total-Smoothed'!O3)^2</f>
        <v>0.13977153663297576</v>
      </c>
      <c r="P3" s="9">
        <f ca="1">(0.05-'Total-Smoothed'!P3)^2</f>
        <v>5.2957128359994138E-2</v>
      </c>
      <c r="Q3" s="9">
        <f ca="1">(0.05-'Total-Smoothed'!Q3)^2</f>
        <v>2.2170851877398945E-3</v>
      </c>
      <c r="R3" s="9">
        <f ca="1">(0.05-'Total-Smoothed'!R3)^2</f>
        <v>4.2931137245124615E-4</v>
      </c>
      <c r="S3" s="9">
        <f ca="1">(0.05-'Total-Smoothed'!S3)^2</f>
        <v>1.2808875714763628E-3</v>
      </c>
      <c r="T3" s="9">
        <f ca="1">(0.05-'Total-Smoothed'!T3)^2</f>
        <v>1.5333887408768108E-3</v>
      </c>
      <c r="U3" s="9">
        <f ca="1">(0.05-'Total-Smoothed'!U3)^2</f>
        <v>1.2651227272985168E-3</v>
      </c>
      <c r="V3" s="9">
        <f ca="1">(0.05-'Total-Smoothed'!V3)^2</f>
        <v>1.0218520264539102E-3</v>
      </c>
      <c r="Z3" s="4">
        <f t="shared" ref="Z3:Z27" ca="1" si="0">AVERAGE(C3:L3)</f>
        <v>1.1364418977802011E-3</v>
      </c>
      <c r="AA3" s="4">
        <f t="shared" ref="AA3:AA27" ca="1" si="1">AVERAGE(M3:V3)</f>
        <v>2.3854148220589864E-2</v>
      </c>
      <c r="AC3" s="4">
        <f t="shared" ref="AC3:AC27" ca="1" si="2">AVERAGE(C3:E3)</f>
        <v>1.1874100361737164E-3</v>
      </c>
      <c r="AD3" s="4">
        <f t="shared" ref="AD3:AD27" ca="1" si="3">AVERAGE(R3:T3)</f>
        <v>1.0811958949348067E-3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4.6480666672794451E-4</v>
      </c>
      <c r="D4" s="9">
        <f ca="1">(0.05-'Total-Smoothed'!D4)^2</f>
        <v>6.1871025934854152E-4</v>
      </c>
      <c r="E4" s="9">
        <f ca="1">(0.05-'Total-Smoothed'!E4)^2</f>
        <v>7.3967691996899528E-4</v>
      </c>
      <c r="F4" s="9">
        <f ca="1">(0.05-'Total-Smoothed'!F4)^2</f>
        <v>9.7801147249272071E-4</v>
      </c>
      <c r="G4" s="9">
        <f ca="1">(0.05-'Total-Smoothed'!G4)^2</f>
        <v>1.073510260696024E-3</v>
      </c>
      <c r="H4" s="9">
        <f ca="1">(0.05-'Total-Smoothed'!H4)^2</f>
        <v>4.3753951695421411E-4</v>
      </c>
      <c r="I4" s="9">
        <f ca="1">(0.05-'Total-Smoothed'!I4)^2</f>
        <v>2.0392022159876633E-5</v>
      </c>
      <c r="J4" s="9">
        <f ca="1">(0.05-'Total-Smoothed'!J4)^2</f>
        <v>6.2050571783083788E-5</v>
      </c>
      <c r="K4" s="9">
        <f ca="1">(0.05-'Total-Smoothed'!K4)^2</f>
        <v>1.2096667046703769E-4</v>
      </c>
      <c r="L4" s="9">
        <f ca="1">(0.05-'Total-Smoothed'!L4)^2</f>
        <v>1.321792658369974E-3</v>
      </c>
      <c r="M4" s="9">
        <f ca="1">(0.05-'Total-Smoothed'!M4)^2</f>
        <v>1.7503804182243364E-3</v>
      </c>
      <c r="N4" s="9">
        <f ca="1">(0.05-'Total-Smoothed'!N4)^2</f>
        <v>1.0741702340536388E-3</v>
      </c>
      <c r="O4" s="9">
        <f ca="1">(0.05-'Total-Smoothed'!O4)^2</f>
        <v>1.0974964450060501E-3</v>
      </c>
      <c r="P4" s="9">
        <f ca="1">(0.05-'Total-Smoothed'!P4)^2</f>
        <v>4.5808295136291026E-2</v>
      </c>
      <c r="Q4" s="9">
        <f ca="1">(0.05-'Total-Smoothed'!Q4)^2</f>
        <v>0.13362087986448523</v>
      </c>
      <c r="R4" s="9">
        <f ca="1">(0.05-'Total-Smoothed'!R4)^2</f>
        <v>4.1964943221385692E-2</v>
      </c>
      <c r="S4" s="9">
        <f ca="1">(0.05-'Total-Smoothed'!S4)^2</f>
        <v>1.7497081749587827E-3</v>
      </c>
      <c r="T4" s="9">
        <f ca="1">(0.05-'Total-Smoothed'!T4)^2</f>
        <v>3.4729669273264469E-6</v>
      </c>
      <c r="U4" s="9">
        <f ca="1">(0.05-'Total-Smoothed'!U4)^2</f>
        <v>3.9117063537032757E-4</v>
      </c>
      <c r="V4" s="9">
        <f ca="1">(0.05-'Total-Smoothed'!V4)^2</f>
        <v>7.215698188429581E-4</v>
      </c>
      <c r="Z4" s="4">
        <f t="shared" ca="1" si="0"/>
        <v>5.8374570189684131E-4</v>
      </c>
      <c r="AA4" s="4">
        <f t="shared" ca="1" si="1"/>
        <v>2.2818208691554539E-2</v>
      </c>
      <c r="AC4" s="4">
        <f t="shared" ca="1" si="2"/>
        <v>6.0773128201516049E-4</v>
      </c>
      <c r="AD4" s="4">
        <f t="shared" ca="1" si="3"/>
        <v>1.4572708121090601E-2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1.5113366903069722E-3</v>
      </c>
      <c r="D5" s="9">
        <f ca="1">(0.05-'Total-Smoothed'!D5)^2</f>
        <v>1.0326609113757328E-3</v>
      </c>
      <c r="E5" s="9">
        <f ca="1">(0.05-'Total-Smoothed'!E5)^2</f>
        <v>2.7031479455879524E-4</v>
      </c>
      <c r="F5" s="9">
        <f ca="1">(0.05-'Total-Smoothed'!F5)^2</f>
        <v>4.0363997425885381E-5</v>
      </c>
      <c r="G5" s="9">
        <f ca="1">(0.05-'Total-Smoothed'!G5)^2</f>
        <v>1.6535116551540354E-4</v>
      </c>
      <c r="H5" s="9">
        <f ca="1">(0.05-'Total-Smoothed'!H5)^2</f>
        <v>1.5265525723897832E-4</v>
      </c>
      <c r="I5" s="9">
        <f ca="1">(0.05-'Total-Smoothed'!I5)^2</f>
        <v>9.3645687450913092E-5</v>
      </c>
      <c r="J5" s="9">
        <f ca="1">(0.05-'Total-Smoothed'!J5)^2</f>
        <v>2.2132201160496062E-4</v>
      </c>
      <c r="K5" s="9">
        <f ca="1">(0.05-'Total-Smoothed'!K5)^2</f>
        <v>9.2081873198738445E-4</v>
      </c>
      <c r="L5" s="9">
        <f ca="1">(0.05-'Total-Smoothed'!L5)^2</f>
        <v>1.7517290632864536E-3</v>
      </c>
      <c r="M5" s="9">
        <f ca="1">(0.05-'Total-Smoothed'!M5)^2</f>
        <v>5.6475979554031175E-5</v>
      </c>
      <c r="N5" s="9">
        <f ca="1">(0.05-'Total-Smoothed'!N5)^2</f>
        <v>3.2815159377387333E-2</v>
      </c>
      <c r="O5" s="9">
        <f ca="1">(0.05-'Total-Smoothed'!O5)^2</f>
        <v>0.11539483458319139</v>
      </c>
      <c r="P5" s="9">
        <f ca="1">(0.05-'Total-Smoothed'!P5)^2</f>
        <v>3.8749179003448299E-2</v>
      </c>
      <c r="Q5" s="9">
        <f ca="1">(0.05-'Total-Smoothed'!Q5)^2</f>
        <v>1.4810998356852173E-3</v>
      </c>
      <c r="R5" s="9">
        <f ca="1">(0.05-'Total-Smoothed'!R5)^2</f>
        <v>1.0675315246208559E-4</v>
      </c>
      <c r="S5" s="9">
        <f ca="1">(0.05-'Total-Smoothed'!S5)^2</f>
        <v>3.7542789756466811E-4</v>
      </c>
      <c r="T5" s="9">
        <f ca="1">(0.05-'Total-Smoothed'!T5)^2</f>
        <v>1.4858320283978874E-3</v>
      </c>
      <c r="U5" s="9">
        <f ca="1">(0.05-'Total-Smoothed'!U5)^2</f>
        <v>1.8498223994861014E-3</v>
      </c>
      <c r="V5" s="9">
        <f ca="1">(0.05-'Total-Smoothed'!V5)^2</f>
        <v>1.4519722190299469E-3</v>
      </c>
      <c r="Z5" s="4">
        <f t="shared" ca="1" si="0"/>
        <v>6.1601983107514792E-4</v>
      </c>
      <c r="AA5" s="4">
        <f t="shared" ca="1" si="1"/>
        <v>1.93766556476207E-2</v>
      </c>
      <c r="AC5" s="4">
        <f t="shared" ca="1" si="2"/>
        <v>9.3810413208050012E-4</v>
      </c>
      <c r="AD5" s="4">
        <f t="shared" ca="1" si="3"/>
        <v>6.5600435947488038E-4</v>
      </c>
    </row>
    <row r="6" spans="1:42">
      <c r="A6" s="4" t="s">
        <v>36</v>
      </c>
      <c r="B6" s="4" t="s">
        <v>118</v>
      </c>
      <c r="C6" s="9">
        <f ca="1">(0.05-'Total-Smoothed'!C6)^2</f>
        <v>2.2235261634344212E-4</v>
      </c>
      <c r="D6" s="9">
        <f ca="1">(0.05-'Total-Smoothed'!D6)^2</f>
        <v>9.0980729757472346E-5</v>
      </c>
      <c r="E6" s="9">
        <f ca="1">(0.05-'Total-Smoothed'!E6)^2</f>
        <v>4.9326997353468522E-4</v>
      </c>
      <c r="F6" s="9">
        <f ca="1">(0.05-'Total-Smoothed'!F6)^2</f>
        <v>3.7785344314888547E-3</v>
      </c>
      <c r="G6" s="9">
        <f ca="1">(0.05-'Total-Smoothed'!G6)^2</f>
        <v>9.8030819921407736E-4</v>
      </c>
      <c r="H6" s="9">
        <f ca="1">(0.05-'Total-Smoothed'!H6)^2</f>
        <v>5.049004580365171E-5</v>
      </c>
      <c r="I6" s="9">
        <f ca="1">(0.05-'Total-Smoothed'!I6)^2</f>
        <v>1.3125073426417634E-4</v>
      </c>
      <c r="J6" s="9">
        <f ca="1">(0.05-'Total-Smoothed'!J6)^2</f>
        <v>1.7581838224438136E-5</v>
      </c>
      <c r="K6" s="9">
        <f ca="1">(0.05-'Total-Smoothed'!K6)^2</f>
        <v>3.349681484254032E-3</v>
      </c>
      <c r="L6" s="9">
        <f ca="1">(0.05-'Total-Smoothed'!L6)^2</f>
        <v>4.5367183277171035E-2</v>
      </c>
      <c r="M6" s="9">
        <f ca="1">(0.05-'Total-Smoothed'!M6)^2</f>
        <v>0.1276707781345115</v>
      </c>
      <c r="N6" s="9">
        <f ca="1">(0.05-'Total-Smoothed'!N6)^2</f>
        <v>5.0688047971744671E-2</v>
      </c>
      <c r="O6" s="9">
        <f ca="1">(0.05-'Total-Smoothed'!O6)^2</f>
        <v>1.5486298843987018E-2</v>
      </c>
      <c r="P6" s="9">
        <f ca="1">(0.05-'Total-Smoothed'!P6)^2</f>
        <v>2.5847853526397867E-2</v>
      </c>
      <c r="Q6" s="9">
        <f ca="1">(0.05-'Total-Smoothed'!Q6)^2</f>
        <v>2.8583675846014778E-2</v>
      </c>
      <c r="R6" s="9">
        <f ca="1">(0.05-'Total-Smoothed'!R6)^2</f>
        <v>8.982969960387029E-3</v>
      </c>
      <c r="S6" s="9">
        <f ca="1">(0.05-'Total-Smoothed'!S6)^2</f>
        <v>6.5612546832718457E-4</v>
      </c>
      <c r="T6" s="9">
        <f ca="1">(0.05-'Total-Smoothed'!T6)^2</f>
        <v>2.7726995350869613E-8</v>
      </c>
      <c r="U6" s="9">
        <f ca="1">(0.05-'Total-Smoothed'!U6)^2</f>
        <v>1.5182989612458751E-6</v>
      </c>
      <c r="V6" s="9">
        <f ca="1">(0.05-'Total-Smoothed'!V6)^2</f>
        <v>1.190051995448016E-4</v>
      </c>
      <c r="W6" s="4"/>
      <c r="X6" s="4"/>
      <c r="Y6" s="4"/>
      <c r="Z6" s="4">
        <f t="shared" ca="1" si="0"/>
        <v>5.4481633330055864E-3</v>
      </c>
      <c r="AA6" s="4">
        <f t="shared" ca="1" si="1"/>
        <v>2.5803630097687141E-2</v>
      </c>
      <c r="AB6" s="4"/>
      <c r="AC6" s="4">
        <f t="shared" ca="1" si="2"/>
        <v>2.6886777321186655E-4</v>
      </c>
      <c r="AD6" s="4">
        <f t="shared" ca="1" si="3"/>
        <v>3.2130410519031882E-3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0.1116563931847456</v>
      </c>
      <c r="D7" s="9">
        <f ca="1">(0.05-'Total-Smoothed'!D7)^2</f>
        <v>0.15744905373051526</v>
      </c>
      <c r="E7" s="9">
        <f ca="1">(0.05-'Total-Smoothed'!E7)^2</f>
        <v>4.8504460077200363E-2</v>
      </c>
      <c r="F7" s="9">
        <f ca="1">(0.05-'Total-Smoothed'!F7)^2</f>
        <v>2.7240526701243204E-3</v>
      </c>
      <c r="G7" s="9">
        <f ca="1">(0.05-'Total-Smoothed'!G7)^2</f>
        <v>1.6606260093228622E-4</v>
      </c>
      <c r="H7" s="9">
        <f ca="1">(0.05-'Total-Smoothed'!H7)^2</f>
        <v>9.641953301804477E-4</v>
      </c>
      <c r="I7" s="9">
        <f ca="1">(0.05-'Total-Smoothed'!I7)^2</f>
        <v>1.039334078455557E-3</v>
      </c>
      <c r="J7" s="9">
        <f ca="1">(0.05-'Total-Smoothed'!J7)^2</f>
        <v>9.577608590795577E-4</v>
      </c>
      <c r="K7" s="9">
        <f ca="1">(0.05-'Total-Smoothed'!K7)^2</f>
        <v>1.3440829525970862E-3</v>
      </c>
      <c r="L7" s="9">
        <f ca="1">(0.05-'Total-Smoothed'!L7)^2</f>
        <v>6.9202286081544923E-4</v>
      </c>
      <c r="M7" s="9">
        <f ca="1">(0.05-'Total-Smoothed'!M7)^2</f>
        <v>9.7872630407184924E-5</v>
      </c>
      <c r="N7" s="9">
        <f ca="1">(0.05-'Total-Smoothed'!N7)^2</f>
        <v>2.952402425586433E-5</v>
      </c>
      <c r="O7" s="9">
        <f ca="1">(0.05-'Total-Smoothed'!O7)^2</f>
        <v>2.5324714475983534E-5</v>
      </c>
      <c r="P7" s="9">
        <f ca="1">(0.05-'Total-Smoothed'!P7)^2</f>
        <v>1.949308413614983E-4</v>
      </c>
      <c r="Q7" s="9">
        <f ca="1">(0.05-'Total-Smoothed'!Q7)^2</f>
        <v>7.6967946396548615E-4</v>
      </c>
      <c r="R7" s="9">
        <f ca="1">(0.05-'Total-Smoothed'!R7)^2</f>
        <v>2.3368561954754652E-3</v>
      </c>
      <c r="S7" s="9">
        <f ca="1">(0.05-'Total-Smoothed'!S7)^2</f>
        <v>3.0287587302198879E-3</v>
      </c>
      <c r="T7" s="9">
        <f ca="1">(0.05-'Total-Smoothed'!T7)^2</f>
        <v>2.0105489125520322E-3</v>
      </c>
      <c r="U7" s="9">
        <f ca="1">(0.05-'Total-Smoothed'!U7)^2</f>
        <v>1.2967515546244617E-3</v>
      </c>
      <c r="V7" s="9">
        <f ca="1">(0.05-'Total-Smoothed'!V7)^2</f>
        <v>1.5006121798963479E-3</v>
      </c>
      <c r="W7" s="4"/>
      <c r="X7" s="4"/>
      <c r="Y7" s="4"/>
      <c r="Z7" s="4">
        <f t="shared" ca="1" si="0"/>
        <v>3.2549741834464588E-2</v>
      </c>
      <c r="AA7" s="4">
        <f t="shared" ca="1" si="1"/>
        <v>1.1290859247234213E-3</v>
      </c>
      <c r="AB7" s="4"/>
      <c r="AC7" s="4">
        <f t="shared" ca="1" si="2"/>
        <v>0.10586996899748707</v>
      </c>
      <c r="AD7" s="4">
        <f t="shared" ca="1" si="3"/>
        <v>2.4587212794157953E-3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2.4487480691150428E-3</v>
      </c>
      <c r="D8" s="9">
        <f ca="1">(0.05-'Total-Smoothed'!D8)^2</f>
        <v>1.6174021129835136E-3</v>
      </c>
      <c r="E8" s="9">
        <f ca="1">(0.05-'Total-Smoothed'!E8)^2</f>
        <v>5.8539519649466185E-4</v>
      </c>
      <c r="F8" s="9">
        <f ca="1">(0.05-'Total-Smoothed'!F8)^2</f>
        <v>5.4381422376497703E-4</v>
      </c>
      <c r="G8" s="9">
        <f ca="1">(0.05-'Total-Smoothed'!G8)^2</f>
        <v>9.3271599990094522E-4</v>
      </c>
      <c r="H8" s="9">
        <f ca="1">(0.05-'Total-Smoothed'!H8)^2</f>
        <v>1.1271791912311913E-3</v>
      </c>
      <c r="I8" s="9">
        <f ca="1">(0.05-'Total-Smoothed'!I8)^2</f>
        <v>5.2274698505721964E-4</v>
      </c>
      <c r="J8" s="9">
        <f ca="1">(0.05-'Total-Smoothed'!J8)^2</f>
        <v>3.7313655914958624E-2</v>
      </c>
      <c r="K8" s="9">
        <f ca="1">(0.05-'Total-Smoothed'!K8)^2</f>
        <v>0.12048663624549083</v>
      </c>
      <c r="L8" s="9">
        <f ca="1">(0.05-'Total-Smoothed'!L8)^2</f>
        <v>4.4341602617215078E-2</v>
      </c>
      <c r="M8" s="9">
        <f ca="1">(0.05-'Total-Smoothed'!M8)^2</f>
        <v>4.4522778001752734E-3</v>
      </c>
      <c r="N8" s="9">
        <f ca="1">(0.05-'Total-Smoothed'!N8)^2</f>
        <v>1.7794694782533502E-4</v>
      </c>
      <c r="O8" s="9">
        <f ca="1">(0.05-'Total-Smoothed'!O8)^2</f>
        <v>2.5504848307165951E-4</v>
      </c>
      <c r="P8" s="9">
        <f ca="1">(0.05-'Total-Smoothed'!P8)^2</f>
        <v>6.3803587103359813E-4</v>
      </c>
      <c r="Q8" s="9">
        <f ca="1">(0.05-'Total-Smoothed'!Q8)^2</f>
        <v>3.6554985259424581E-4</v>
      </c>
      <c r="R8" s="9">
        <f ca="1">(0.05-'Total-Smoothed'!R8)^2</f>
        <v>5.6270452902719935E-4</v>
      </c>
      <c r="S8" s="9">
        <f ca="1">(0.05-'Total-Smoothed'!S8)^2</f>
        <v>1.2971964696085144E-4</v>
      </c>
      <c r="T8" s="9">
        <f ca="1">(0.05-'Total-Smoothed'!T8)^2</f>
        <v>2.1969650769232906E-3</v>
      </c>
      <c r="U8" s="9">
        <f ca="1">(0.05-'Total-Smoothed'!U8)^2</f>
        <v>1.1001160724449344E-2</v>
      </c>
      <c r="V8" s="9">
        <f ca="1">(0.05-'Total-Smoothed'!V8)^2</f>
        <v>5.8808831582687271E-3</v>
      </c>
      <c r="Z8" s="4">
        <f t="shared" ca="1" si="0"/>
        <v>2.0991989655621206E-2</v>
      </c>
      <c r="AA8" s="4">
        <f t="shared" ca="1" si="1"/>
        <v>2.5660292090329525E-3</v>
      </c>
      <c r="AB8" s="4"/>
      <c r="AC8" s="4">
        <f t="shared" ca="1" si="2"/>
        <v>1.5505151261977392E-3</v>
      </c>
      <c r="AD8" s="4">
        <f t="shared" ca="1" si="3"/>
        <v>9.6312975097044703E-4</v>
      </c>
    </row>
    <row r="9" spans="1:42">
      <c r="A9" s="4" t="s">
        <v>39</v>
      </c>
      <c r="B9" s="4" t="s">
        <v>119</v>
      </c>
      <c r="C9" s="9">
        <f ca="1">(0.05-'Total-Smoothed'!C9)^2</f>
        <v>1.1659943482537584E-3</v>
      </c>
      <c r="D9" s="9">
        <f ca="1">(0.05-'Total-Smoothed'!D9)^2</f>
        <v>7.5435332778139809E-4</v>
      </c>
      <c r="E9" s="9">
        <f ca="1">(0.05-'Total-Smoothed'!E9)^2</f>
        <v>2.4055951692801683E-4</v>
      </c>
      <c r="F9" s="9">
        <f ca="1">(0.05-'Total-Smoothed'!F9)^2</f>
        <v>3.9673007749915108E-5</v>
      </c>
      <c r="G9" s="9">
        <f ca="1">(0.05-'Total-Smoothed'!G9)^2</f>
        <v>1.8879688157942787E-4</v>
      </c>
      <c r="H9" s="9">
        <f ca="1">(0.05-'Total-Smoothed'!H9)^2</f>
        <v>4.4475473615827291E-4</v>
      </c>
      <c r="I9" s="9">
        <f ca="1">(0.05-'Total-Smoothed'!I9)^2</f>
        <v>5.8295770166547588E-4</v>
      </c>
      <c r="J9" s="9">
        <f ca="1">(0.05-'Total-Smoothed'!J9)^2</f>
        <v>9.758752537398223E-4</v>
      </c>
      <c r="K9" s="9">
        <f ca="1">(0.05-'Total-Smoothed'!K9)^2</f>
        <v>1.3971907906557407E-3</v>
      </c>
      <c r="L9" s="9">
        <f ca="1">(0.05-'Total-Smoothed'!L9)^2</f>
        <v>1.372217282993248E-3</v>
      </c>
      <c r="M9" s="9">
        <f ca="1">(0.05-'Total-Smoothed'!M9)^2</f>
        <v>6.4614112818013689E-4</v>
      </c>
      <c r="N9" s="9">
        <f ca="1">(0.05-'Total-Smoothed'!N9)^2</f>
        <v>2.7999076880493923E-4</v>
      </c>
      <c r="O9" s="9">
        <f ca="1">(0.05-'Total-Smoothed'!O9)^2</f>
        <v>5.1095653428239352E-4</v>
      </c>
      <c r="P9" s="9">
        <f ca="1">(0.05-'Total-Smoothed'!P9)^2</f>
        <v>1.2651170762668883E-3</v>
      </c>
      <c r="Q9" s="9">
        <f ca="1">(0.05-'Total-Smoothed'!Q9)^2</f>
        <v>1.8918624415208186E-3</v>
      </c>
      <c r="R9" s="9">
        <f ca="1">(0.05-'Total-Smoothed'!R9)^2</f>
        <v>1.7664158249553497E-4</v>
      </c>
      <c r="S9" s="9">
        <f ca="1">(0.05-'Total-Smoothed'!S9)^2</f>
        <v>3.6087933473323876E-2</v>
      </c>
      <c r="T9" s="9">
        <f ca="1">(0.05-'Total-Smoothed'!T9)^2</f>
        <v>0.12085890929483173</v>
      </c>
      <c r="U9" s="9">
        <f ca="1">(0.05-'Total-Smoothed'!U9)^2</f>
        <v>4.5719585077093665E-2</v>
      </c>
      <c r="V9" s="9">
        <f ca="1">(0.05-'Total-Smoothed'!V9)^2</f>
        <v>2.8184376692121506E-3</v>
      </c>
      <c r="W9" s="4"/>
      <c r="X9" s="4"/>
      <c r="Y9" s="4"/>
      <c r="Z9" s="4">
        <f t="shared" ca="1" si="0"/>
        <v>7.1623728475050767E-4</v>
      </c>
      <c r="AA9" s="4">
        <f t="shared" ca="1" si="1"/>
        <v>2.1025557504601212E-2</v>
      </c>
      <c r="AB9" s="4"/>
      <c r="AC9" s="4">
        <f t="shared" ca="1" si="2"/>
        <v>7.2030239765439111E-4</v>
      </c>
      <c r="AD9" s="4">
        <f t="shared" ca="1" si="3"/>
        <v>5.2374494783550385E-2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2.3977323370574602E-5</v>
      </c>
      <c r="D10" s="9">
        <f ca="1">(0.05-'Total-Smoothed'!D10)^2</f>
        <v>1.9646770258988563E-4</v>
      </c>
      <c r="E10" s="9">
        <f ca="1">(0.05-'Total-Smoothed'!E10)^2</f>
        <v>1.3709568001276276E-3</v>
      </c>
      <c r="F10" s="9">
        <f ca="1">(0.05-'Total-Smoothed'!F10)^2</f>
        <v>8.3482358441938891E-4</v>
      </c>
      <c r="G10" s="9">
        <f ca="1">(0.05-'Total-Smoothed'!G10)^2</f>
        <v>3.920249685451831E-6</v>
      </c>
      <c r="H10" s="9">
        <f ca="1">(0.05-'Total-Smoothed'!H10)^2</f>
        <v>2.2773604079505611E-4</v>
      </c>
      <c r="I10" s="9">
        <f ca="1">(0.05-'Total-Smoothed'!I10)^2</f>
        <v>1.2793153813298065E-3</v>
      </c>
      <c r="J10" s="9">
        <f ca="1">(0.05-'Total-Smoothed'!J10)^2</f>
        <v>4.0686350468825037E-2</v>
      </c>
      <c r="K10" s="9">
        <f ca="1">(0.05-'Total-Smoothed'!K10)^2</f>
        <v>0.12306011177016463</v>
      </c>
      <c r="L10" s="9">
        <f ca="1">(0.05-'Total-Smoothed'!L10)^2</f>
        <v>4.1190478849547137E-2</v>
      </c>
      <c r="M10" s="9">
        <f ca="1">(0.05-'Total-Smoothed'!M10)^2</f>
        <v>1.6977463946309444E-3</v>
      </c>
      <c r="N10" s="9">
        <f ca="1">(0.05-'Total-Smoothed'!N10)^2</f>
        <v>8.6601451438959102E-9</v>
      </c>
      <c r="O10" s="9">
        <f ca="1">(0.05-'Total-Smoothed'!O10)^2</f>
        <v>1.960386010036919E-4</v>
      </c>
      <c r="P10" s="9">
        <f ca="1">(0.05-'Total-Smoothed'!P10)^2</f>
        <v>2.1251142613902564E-5</v>
      </c>
      <c r="Q10" s="9">
        <f ca="1">(0.05-'Total-Smoothed'!Q10)^2</f>
        <v>7.6151820679347854E-5</v>
      </c>
      <c r="R10" s="9">
        <f ca="1">(0.05-'Total-Smoothed'!R10)^2</f>
        <v>1.2015922312090175E-5</v>
      </c>
      <c r="S10" s="9">
        <f ca="1">(0.05-'Total-Smoothed'!S10)^2</f>
        <v>1.4760238173967837E-4</v>
      </c>
      <c r="T10" s="9">
        <f ca="1">(0.05-'Total-Smoothed'!T10)^2</f>
        <v>1.2875858402103928E-5</v>
      </c>
      <c r="U10" s="9">
        <f ca="1">(0.05-'Total-Smoothed'!U10)^2</f>
        <v>5.765713533353751E-6</v>
      </c>
      <c r="V10" s="9">
        <f ca="1">(0.05-'Total-Smoothed'!V10)^2</f>
        <v>6.7327098237354049E-4</v>
      </c>
      <c r="Z10" s="4">
        <f t="shared" ca="1" si="0"/>
        <v>2.0887413817085459E-2</v>
      </c>
      <c r="AA10" s="4">
        <f t="shared" ca="1" si="1"/>
        <v>2.8427274774337982E-4</v>
      </c>
      <c r="AB10" s="4"/>
      <c r="AC10" s="4">
        <f t="shared" ca="1" si="2"/>
        <v>5.3046727536269593E-4</v>
      </c>
      <c r="AD10" s="4">
        <f t="shared" ca="1" si="3"/>
        <v>5.749805415129083E-5</v>
      </c>
    </row>
    <row r="11" spans="1:42">
      <c r="A11" s="4" t="s">
        <v>41</v>
      </c>
      <c r="B11" s="4" t="s">
        <v>116</v>
      </c>
      <c r="C11" s="9">
        <f ca="1">(0.05-'Total-Smoothed'!C11)^2</f>
        <v>3.218952568247111E-3</v>
      </c>
      <c r="D11" s="9">
        <f ca="1">(0.05-'Total-Smoothed'!D11)^2</f>
        <v>4.2469839382931005E-3</v>
      </c>
      <c r="E11" s="9">
        <f ca="1">(0.05-'Total-Smoothed'!E11)^2</f>
        <v>4.3855030841262249E-3</v>
      </c>
      <c r="F11" s="9">
        <f ca="1">(0.05-'Total-Smoothed'!F11)^2</f>
        <v>2.5751410888034021E-3</v>
      </c>
      <c r="G11" s="9">
        <f ca="1">(0.05-'Total-Smoothed'!G11)^2</f>
        <v>2.0616943941000228E-3</v>
      </c>
      <c r="H11" s="9">
        <f ca="1">(0.05-'Total-Smoothed'!H11)^2</f>
        <v>3.7760792024312364E-5</v>
      </c>
      <c r="I11" s="9">
        <f ca="1">(0.05-'Total-Smoothed'!I11)^2</f>
        <v>2.6706539269797328E-2</v>
      </c>
      <c r="J11" s="9">
        <f ca="1">(0.05-'Total-Smoothed'!J11)^2</f>
        <v>9.892785963861013E-2</v>
      </c>
      <c r="K11" s="9">
        <f ca="1">(0.05-'Total-Smoothed'!K11)^2</f>
        <v>3.4451278973973681E-2</v>
      </c>
      <c r="L11" s="9">
        <f ca="1">(0.05-'Total-Smoothed'!L11)^2</f>
        <v>2.1005729134414412E-3</v>
      </c>
      <c r="M11" s="9">
        <f ca="1">(0.05-'Total-Smoothed'!M11)^2</f>
        <v>3.1881166123787777E-4</v>
      </c>
      <c r="N11" s="9">
        <f ca="1">(0.05-'Total-Smoothed'!N11)^2</f>
        <v>7.3985303988810297E-4</v>
      </c>
      <c r="O11" s="9">
        <f ca="1">(0.05-'Total-Smoothed'!O11)^2</f>
        <v>2.2433636115472881E-5</v>
      </c>
      <c r="P11" s="9">
        <f ca="1">(0.05-'Total-Smoothed'!P11)^2</f>
        <v>9.2961650886310473E-4</v>
      </c>
      <c r="Q11" s="9">
        <f ca="1">(0.05-'Total-Smoothed'!Q11)^2</f>
        <v>9.0060980899251233E-4</v>
      </c>
      <c r="R11" s="9">
        <f ca="1">(0.05-'Total-Smoothed'!R11)^2</f>
        <v>5.2350393268930074E-5</v>
      </c>
      <c r="S11" s="9">
        <f ca="1">(0.05-'Total-Smoothed'!S11)^2</f>
        <v>4.4181862063253175E-5</v>
      </c>
      <c r="T11" s="9">
        <f ca="1">(0.05-'Total-Smoothed'!T11)^2</f>
        <v>3.5055084082635002E-5</v>
      </c>
      <c r="U11" s="9">
        <f ca="1">(0.05-'Total-Smoothed'!U11)^2</f>
        <v>6.1945266171528086E-7</v>
      </c>
      <c r="V11" s="9">
        <f ca="1">(0.05-'Total-Smoothed'!V11)^2</f>
        <v>7.1515730629829902E-4</v>
      </c>
      <c r="W11" s="4"/>
      <c r="X11" s="4"/>
      <c r="Y11" s="4"/>
      <c r="Z11" s="4">
        <f t="shared" ca="1" si="0"/>
        <v>1.7871228666141676E-2</v>
      </c>
      <c r="AA11" s="4">
        <f t="shared" ca="1" si="1"/>
        <v>3.7586887534719031E-4</v>
      </c>
      <c r="AB11" s="4"/>
      <c r="AC11" s="4">
        <f t="shared" ca="1" si="2"/>
        <v>3.9504798635554795E-3</v>
      </c>
      <c r="AD11" s="4">
        <f t="shared" ca="1" si="3"/>
        <v>4.3862446471606086E-5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6.6844916167386657E-4</v>
      </c>
      <c r="D12" s="9">
        <f ca="1">(0.05-'Total-Smoothed'!D12)^2</f>
        <v>9.9654559435187267E-5</v>
      </c>
      <c r="E12" s="9">
        <f ca="1">(0.05-'Total-Smoothed'!E12)^2</f>
        <v>4.1418982918055573E-4</v>
      </c>
      <c r="F12" s="9">
        <f ca="1">(0.05-'Total-Smoothed'!F12)^2</f>
        <v>3.7610982153087561E-3</v>
      </c>
      <c r="G12" s="9">
        <f ca="1">(0.05-'Total-Smoothed'!G12)^2</f>
        <v>1.0969418050179881E-2</v>
      </c>
      <c r="H12" s="9">
        <f ca="1">(0.05-'Total-Smoothed'!H12)^2</f>
        <v>5.3195192321574573E-3</v>
      </c>
      <c r="I12" s="9">
        <f ca="1">(0.05-'Total-Smoothed'!I12)^2</f>
        <v>8.9451532542635115E-4</v>
      </c>
      <c r="J12" s="9">
        <f ca="1">(0.05-'Total-Smoothed'!J12)^2</f>
        <v>3.0839343686257568E-5</v>
      </c>
      <c r="K12" s="9">
        <f ca="1">(0.05-'Total-Smoothed'!K12)^2</f>
        <v>2.4584260163352552E-4</v>
      </c>
      <c r="L12" s="9">
        <f ca="1">(0.05-'Total-Smoothed'!L12)^2</f>
        <v>6.4935805837721978E-4</v>
      </c>
      <c r="M12" s="9">
        <f ca="1">(0.05-'Total-Smoothed'!M12)^2</f>
        <v>2.9414600176077219E-5</v>
      </c>
      <c r="N12" s="9">
        <f ca="1">(0.05-'Total-Smoothed'!N12)^2</f>
        <v>2.3761629431021947E-3</v>
      </c>
      <c r="O12" s="9">
        <f ca="1">(0.05-'Total-Smoothed'!O12)^2</f>
        <v>2.6110617425843368E-4</v>
      </c>
      <c r="P12" s="9">
        <f ca="1">(0.05-'Total-Smoothed'!P12)^2</f>
        <v>1.1839247107269348E-4</v>
      </c>
      <c r="Q12" s="9">
        <f ca="1">(0.05-'Total-Smoothed'!Q12)^2</f>
        <v>2.4268245304927025E-5</v>
      </c>
      <c r="R12" s="9">
        <f ca="1">(0.05-'Total-Smoothed'!R12)^2</f>
        <v>1.2271898398277172E-3</v>
      </c>
      <c r="S12" s="9">
        <f ca="1">(0.05-'Total-Smoothed'!S12)^2</f>
        <v>4.2799282422418172E-4</v>
      </c>
      <c r="T12" s="9">
        <f ca="1">(0.05-'Total-Smoothed'!T12)^2</f>
        <v>4.1064695483723958E-3</v>
      </c>
      <c r="U12" s="9">
        <f ca="1">(0.05-'Total-Smoothed'!U12)^2</f>
        <v>5.7674276906056129E-2</v>
      </c>
      <c r="V12" s="9">
        <f ca="1">(0.05-'Total-Smoothed'!V12)^2</f>
        <v>0.29017122506212201</v>
      </c>
      <c r="Z12" s="4">
        <f t="shared" ca="1" si="0"/>
        <v>2.3052884377059058E-3</v>
      </c>
      <c r="AA12" s="4">
        <f t="shared" ca="1" si="1"/>
        <v>3.5641649861451671E-2</v>
      </c>
      <c r="AB12" s="4"/>
      <c r="AC12" s="4">
        <f t="shared" ca="1" si="2"/>
        <v>3.940978500965365E-4</v>
      </c>
      <c r="AD12" s="4">
        <f t="shared" ca="1" si="3"/>
        <v>1.9205507374747647E-3</v>
      </c>
    </row>
    <row r="13" spans="1:42">
      <c r="A13" s="4" t="s">
        <v>43</v>
      </c>
      <c r="B13" s="4" t="s">
        <v>121</v>
      </c>
      <c r="C13" s="9">
        <f ca="1">(0.05-'Total-Smoothed'!C13)^2</f>
        <v>1.9248161998203523E-3</v>
      </c>
      <c r="D13" s="9">
        <f ca="1">(0.05-'Total-Smoothed'!D13)^2</f>
        <v>9.8965201739433995E-5</v>
      </c>
      <c r="E13" s="9">
        <f ca="1">(0.05-'Total-Smoothed'!E13)^2</f>
        <v>3.020951617025951E-2</v>
      </c>
      <c r="F13" s="9">
        <f ca="1">(0.05-'Total-Smoothed'!F13)^2</f>
        <v>0.14877999535261516</v>
      </c>
      <c r="G13" s="9">
        <f ca="1">(0.05-'Total-Smoothed'!G13)^2</f>
        <v>0.191411501329984</v>
      </c>
      <c r="H13" s="9">
        <f ca="1">(0.05-'Total-Smoothed'!H13)^2</f>
        <v>7.5196436498530889E-2</v>
      </c>
      <c r="I13" s="9">
        <f ca="1">(0.05-'Total-Smoothed'!I13)^2</f>
        <v>7.1674381728459385E-2</v>
      </c>
      <c r="J13" s="9">
        <f ca="1">(0.05-'Total-Smoothed'!J13)^2</f>
        <v>0.12288121378801099</v>
      </c>
      <c r="K13" s="9">
        <f ca="1">(0.05-'Total-Smoothed'!K13)^2</f>
        <v>3.4698127454424715E-2</v>
      </c>
      <c r="L13" s="9">
        <f ca="1">(0.05-'Total-Smoothed'!L13)^2</f>
        <v>9.4234245832016121E-4</v>
      </c>
      <c r="M13" s="9">
        <f ca="1">(0.05-'Total-Smoothed'!M13)^2</f>
        <v>2.4238613125517714E-5</v>
      </c>
      <c r="N13" s="9">
        <f ca="1">(0.05-'Total-Smoothed'!N13)^2</f>
        <v>1.8267626392111432E-5</v>
      </c>
      <c r="O13" s="9">
        <f ca="1">(0.05-'Total-Smoothed'!O13)^2</f>
        <v>4.7956110581585223E-5</v>
      </c>
      <c r="P13" s="9">
        <f ca="1">(0.05-'Total-Smoothed'!P13)^2</f>
        <v>5.0786023621353664E-5</v>
      </c>
      <c r="Q13" s="9">
        <f ca="1">(0.05-'Total-Smoothed'!Q13)^2</f>
        <v>1.4200994425212995E-4</v>
      </c>
      <c r="R13" s="9">
        <f ca="1">(0.05-'Total-Smoothed'!R13)^2</f>
        <v>2.7686922593655002E-4</v>
      </c>
      <c r="S13" s="9">
        <f ca="1">(0.05-'Total-Smoothed'!S13)^2</f>
        <v>3.1189349134610762E-4</v>
      </c>
      <c r="T13" s="9">
        <f ca="1">(0.05-'Total-Smoothed'!T13)^2</f>
        <v>5.8391422281924151E-4</v>
      </c>
      <c r="U13" s="9">
        <f ca="1">(0.05-'Total-Smoothed'!U13)^2</f>
        <v>6.0182234350101779E-4</v>
      </c>
      <c r="V13" s="9">
        <f ca="1">(0.05-'Total-Smoothed'!V13)^2</f>
        <v>4.8820285944898399E-5</v>
      </c>
      <c r="W13" s="4"/>
      <c r="X13" s="4"/>
      <c r="Y13" s="4"/>
      <c r="Z13" s="4">
        <f t="shared" ca="1" si="0"/>
        <v>6.7781729618216463E-2</v>
      </c>
      <c r="AA13" s="4">
        <f t="shared" ca="1" si="1"/>
        <v>2.1065778875205133E-4</v>
      </c>
      <c r="AB13" s="4"/>
      <c r="AC13" s="4">
        <f t="shared" ca="1" si="2"/>
        <v>1.0744432523939765E-2</v>
      </c>
      <c r="AD13" s="4">
        <f t="shared" ca="1" si="3"/>
        <v>3.9089231336729972E-4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6.3551700115027773E-4</v>
      </c>
      <c r="D14" s="9">
        <f ca="1">(0.05-'Total-Smoothed'!D14)^2</f>
        <v>5.6963790452756505E-4</v>
      </c>
      <c r="E14" s="9">
        <f ca="1">(0.05-'Total-Smoothed'!E14)^2</f>
        <v>1.8896331859027349E-4</v>
      </c>
      <c r="F14" s="9">
        <f ca="1">(0.05-'Total-Smoothed'!F14)^2</f>
        <v>1.0091661450238091E-4</v>
      </c>
      <c r="G14" s="9">
        <f ca="1">(0.05-'Total-Smoothed'!G14)^2</f>
        <v>8.1913559121428382E-5</v>
      </c>
      <c r="H14" s="9">
        <f ca="1">(0.05-'Total-Smoothed'!H14)^2</f>
        <v>3.2827580355856197E-4</v>
      </c>
      <c r="I14" s="9">
        <f ca="1">(0.05-'Total-Smoothed'!I14)^2</f>
        <v>4.2596212439609195E-4</v>
      </c>
      <c r="J14" s="9">
        <f ca="1">(0.05-'Total-Smoothed'!J14)^2</f>
        <v>4.34282046441262E-4</v>
      </c>
      <c r="K14" s="9">
        <f ca="1">(0.05-'Total-Smoothed'!K14)^2</f>
        <v>3.3383939773986356E-4</v>
      </c>
      <c r="L14" s="9">
        <f ca="1">(0.05-'Total-Smoothed'!L14)^2</f>
        <v>5.74925016330997E-4</v>
      </c>
      <c r="M14" s="9">
        <f ca="1">(0.05-'Total-Smoothed'!M14)^2</f>
        <v>9.0650513671088604E-4</v>
      </c>
      <c r="N14" s="9">
        <f ca="1">(0.05-'Total-Smoothed'!N14)^2</f>
        <v>4.7433159243134929E-4</v>
      </c>
      <c r="O14" s="9">
        <f ca="1">(0.05-'Total-Smoothed'!O14)^2</f>
        <v>4.2518482718694715E-7</v>
      </c>
      <c r="P14" s="9">
        <f ca="1">(0.05-'Total-Smoothed'!P14)^2</f>
        <v>4.2729879235454465E-3</v>
      </c>
      <c r="Q14" s="9">
        <f ca="1">(0.05-'Total-Smoothed'!Q14)^2</f>
        <v>5.498312912719127E-2</v>
      </c>
      <c r="R14" s="9">
        <f ca="1">(0.05-'Total-Smoothed'!R14)^2</f>
        <v>0.14680650638658566</v>
      </c>
      <c r="S14" s="9">
        <f ca="1">(0.05-'Total-Smoothed'!S14)^2</f>
        <v>4.8941337875111485E-2</v>
      </c>
      <c r="T14" s="9">
        <f ca="1">(0.05-'Total-Smoothed'!T14)^2</f>
        <v>1.3090464558566557E-3</v>
      </c>
      <c r="U14" s="9">
        <f ca="1">(0.05-'Total-Smoothed'!U14)^2</f>
        <v>5.5564288020519016E-4</v>
      </c>
      <c r="V14" s="9">
        <f ca="1">(0.05-'Total-Smoothed'!V14)^2</f>
        <v>1.0442325614835119E-4</v>
      </c>
      <c r="Z14" s="4">
        <f t="shared" ca="1" si="0"/>
        <v>3.674232786358702E-4</v>
      </c>
      <c r="AA14" s="4">
        <f t="shared" ca="1" si="1"/>
        <v>2.5835433581861349E-2</v>
      </c>
      <c r="AB14" s="4"/>
      <c r="AC14" s="4">
        <f t="shared" ca="1" si="2"/>
        <v>4.6470607475603871E-4</v>
      </c>
      <c r="AD14" s="4">
        <f t="shared" ca="1" si="3"/>
        <v>6.5685630239184598E-2</v>
      </c>
    </row>
    <row r="15" spans="1:42">
      <c r="A15" s="4" t="s">
        <v>122</v>
      </c>
      <c r="B15" s="4" t="s">
        <v>123</v>
      </c>
      <c r="C15" s="9">
        <f ca="1">(0.05-'Total-Smoothed'!C17)^2</f>
        <v>2.4228130688041815E-2</v>
      </c>
      <c r="D15" s="9">
        <f ca="1">(0.05-'Total-Smoothed'!D17)^2</f>
        <v>2.6405292530721446E-2</v>
      </c>
      <c r="E15" s="9">
        <f ca="1">(0.05-'Total-Smoothed'!E17)^2</f>
        <v>3.7362308690640361E-2</v>
      </c>
      <c r="F15" s="9">
        <f ca="1">(0.05-'Total-Smoothed'!F17)^2</f>
        <v>2.2633454101599382E-2</v>
      </c>
      <c r="G15" s="9">
        <f ca="1">(0.05-'Total-Smoothed'!G17)^2</f>
        <v>1.9260390030962332E-2</v>
      </c>
      <c r="H15" s="9">
        <f ca="1">(0.05-'Total-Smoothed'!H17)^2</f>
        <v>1.480270765031334E-2</v>
      </c>
      <c r="I15" s="9">
        <f ca="1">(0.05-'Total-Smoothed'!I17)^2</f>
        <v>1.6938013123681265E-2</v>
      </c>
      <c r="J15" s="9">
        <f ca="1">(0.05-'Total-Smoothed'!J17)^2</f>
        <v>4.9027186097607166E-2</v>
      </c>
      <c r="K15" s="9">
        <f ca="1">(0.05-'Total-Smoothed'!K17)^2</f>
        <v>7.4225123403724072E-2</v>
      </c>
      <c r="L15" s="9">
        <f ca="1">(0.05-'Total-Smoothed'!L17)^2</f>
        <v>4.1741847215972724E-2</v>
      </c>
      <c r="M15" s="9">
        <f ca="1">(0.05-'Total-Smoothed'!M17)^2</f>
        <v>4.5476459257286668E-3</v>
      </c>
      <c r="N15" s="9">
        <f ca="1">(0.05-'Total-Smoothed'!N17)^2</f>
        <v>1.2201796407078244E-6</v>
      </c>
      <c r="O15" s="9">
        <f ca="1">(0.05-'Total-Smoothed'!O17)^2</f>
        <v>1.2259548244612224E-3</v>
      </c>
      <c r="P15" s="9">
        <f ca="1">(0.05-'Total-Smoothed'!P17)^2</f>
        <v>7.619170284102663E-3</v>
      </c>
      <c r="Q15" s="9">
        <f ca="1">(0.05-'Total-Smoothed'!Q17)^2</f>
        <v>3.246302711052123E-3</v>
      </c>
      <c r="R15" s="9">
        <f ca="1">(0.05-'Total-Smoothed'!R17)^2</f>
        <v>6.3003408419109574E-3</v>
      </c>
      <c r="S15" s="9">
        <f ca="1">(0.05-'Total-Smoothed'!S17)^2</f>
        <v>3.3214138355249584E-2</v>
      </c>
      <c r="T15" s="9">
        <f ca="1">(0.05-'Total-Smoothed'!T17)^2</f>
        <v>4.3709836073459504E-2</v>
      </c>
      <c r="U15" s="9">
        <f ca="1">(0.05-'Total-Smoothed'!U17)^2</f>
        <v>8.829078441009974E-3</v>
      </c>
      <c r="V15" s="9">
        <f ca="1">(0.05-'Total-Smoothed'!V17)^2</f>
        <v>1.7267774309777479E-5</v>
      </c>
      <c r="W15" s="4"/>
      <c r="X15" s="4"/>
      <c r="Y15" s="4"/>
      <c r="Z15" s="4">
        <f t="shared" ca="1" si="0"/>
        <v>3.2662445353326394E-2</v>
      </c>
      <c r="AA15" s="4">
        <f t="shared" ca="1" si="1"/>
        <v>1.0871095541092519E-2</v>
      </c>
      <c r="AB15" s="4"/>
      <c r="AC15" s="4">
        <f t="shared" ca="1" si="2"/>
        <v>2.9331910636467878E-2</v>
      </c>
      <c r="AD15" s="4">
        <f t="shared" ca="1" si="3"/>
        <v>2.7741438423540016E-2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2.040751642941091E-2</v>
      </c>
      <c r="D16" s="9">
        <f ca="1">(0.05-'Total-Smoothed'!D18)^2</f>
        <v>6.4004180332438515E-2</v>
      </c>
      <c r="E16" s="9">
        <f ca="1">(0.05-'Total-Smoothed'!E18)^2</f>
        <v>5.1679642348480895E-2</v>
      </c>
      <c r="F16" s="9">
        <f ca="1">(0.05-'Total-Smoothed'!F18)^2</f>
        <v>9.438625652311872E-3</v>
      </c>
      <c r="G16" s="9">
        <f ca="1">(0.05-'Total-Smoothed'!G18)^2</f>
        <v>3.7376968491274767E-3</v>
      </c>
      <c r="H16" s="9">
        <f ca="1">(0.05-'Total-Smoothed'!H18)^2</f>
        <v>1.6866324214120303E-2</v>
      </c>
      <c r="I16" s="9">
        <f ca="1">(0.05-'Total-Smoothed'!I18)^2</f>
        <v>2.4503608894202923E-2</v>
      </c>
      <c r="J16" s="9">
        <f ca="1">(0.05-'Total-Smoothed'!J18)^2</f>
        <v>2.5129192176738258E-2</v>
      </c>
      <c r="K16" s="9">
        <f ca="1">(0.05-'Total-Smoothed'!K18)^2</f>
        <v>2.7624809064999457E-2</v>
      </c>
      <c r="L16" s="9">
        <f ca="1">(0.05-'Total-Smoothed'!L18)^2</f>
        <v>1.0858561962816406E-2</v>
      </c>
      <c r="M16" s="9">
        <f ca="1">(0.05-'Total-Smoothed'!M18)^2</f>
        <v>2.6762363973485036E-2</v>
      </c>
      <c r="N16" s="9">
        <f ca="1">(0.05-'Total-Smoothed'!N18)^2</f>
        <v>0.14464734547200875</v>
      </c>
      <c r="O16" s="9">
        <f ca="1">(0.05-'Total-Smoothed'!O18)^2</f>
        <v>0.25684418707154238</v>
      </c>
      <c r="P16" s="9">
        <f ca="1">(0.05-'Total-Smoothed'!P18)^2</f>
        <v>0.12921195761386589</v>
      </c>
      <c r="Q16" s="9">
        <f ca="1">(0.05-'Total-Smoothed'!Q18)^2</f>
        <v>1.8218106039520537E-2</v>
      </c>
      <c r="R16" s="9">
        <f ca="1">(0.05-'Total-Smoothed'!R18)^2</f>
        <v>1.6206893213810843E-3</v>
      </c>
      <c r="S16" s="9">
        <f ca="1">(0.05-'Total-Smoothed'!S18)^2</f>
        <v>3.668646479084266E-3</v>
      </c>
      <c r="T16" s="9">
        <f ca="1">(0.05-'Total-Smoothed'!T18)^2</f>
        <v>1.6346738575995161E-2</v>
      </c>
      <c r="U16" s="9">
        <f ca="1">(0.05-'Total-Smoothed'!U18)^2</f>
        <v>1.9231389397720951E-2</v>
      </c>
      <c r="V16" s="9">
        <f ca="1">(0.05-'Total-Smoothed'!V18)^2</f>
        <v>5.783512515710092E-3</v>
      </c>
      <c r="Z16" s="4">
        <f t="shared" ca="1" si="0"/>
        <v>2.54250157924647E-2</v>
      </c>
      <c r="AA16" s="4">
        <f t="shared" ca="1" si="1"/>
        <v>6.223349364603141E-2</v>
      </c>
      <c r="AB16" s="4"/>
      <c r="AC16" s="4">
        <f t="shared" ca="1" si="2"/>
        <v>4.5363779703443442E-2</v>
      </c>
      <c r="AD16" s="4">
        <f t="shared" ca="1" si="3"/>
        <v>7.2120247921535034E-3</v>
      </c>
    </row>
    <row r="17" spans="1:42">
      <c r="A17" s="4" t="s">
        <v>126</v>
      </c>
      <c r="B17" s="4" t="s">
        <v>127</v>
      </c>
      <c r="C17" s="9">
        <f ca="1">(0.05-'Total-Smoothed'!C19)^2</f>
        <v>2.0104208821340353E-4</v>
      </c>
      <c r="D17" s="9">
        <f ca="1">(0.05-'Total-Smoothed'!D19)^2</f>
        <v>2.3307454011173741E-3</v>
      </c>
      <c r="E17" s="9">
        <f ca="1">(0.05-'Total-Smoothed'!E19)^2</f>
        <v>1.3586015695148144E-2</v>
      </c>
      <c r="F17" s="9">
        <f ca="1">(0.05-'Total-Smoothed'!F19)^2</f>
        <v>3.5465396103443597E-3</v>
      </c>
      <c r="G17" s="9">
        <f ca="1">(0.05-'Total-Smoothed'!G19)^2</f>
        <v>1.7635502533402167E-4</v>
      </c>
      <c r="H17" s="9">
        <f ca="1">(0.05-'Total-Smoothed'!H19)^2</f>
        <v>6.9252918145524707E-3</v>
      </c>
      <c r="I17" s="9">
        <f ca="1">(0.05-'Total-Smoothed'!I19)^2</f>
        <v>3.5339998762371767E-2</v>
      </c>
      <c r="J17" s="9">
        <f ca="1">(0.05-'Total-Smoothed'!J19)^2</f>
        <v>3.4747835838438643E-2</v>
      </c>
      <c r="K17" s="9">
        <f ca="1">(0.05-'Total-Smoothed'!K19)^2</f>
        <v>4.5632930903775473E-2</v>
      </c>
      <c r="L17" s="9">
        <f ca="1">(0.05-'Total-Smoothed'!L19)^2</f>
        <v>9.4678261638350039E-2</v>
      </c>
      <c r="M17" s="9">
        <f ca="1">(0.05-'Total-Smoothed'!M19)^2</f>
        <v>7.4385498853336299E-2</v>
      </c>
      <c r="N17" s="9">
        <f ca="1">(0.05-'Total-Smoothed'!N19)^2</f>
        <v>6.0813888127866388E-2</v>
      </c>
      <c r="O17" s="9">
        <f ca="1">(0.05-'Total-Smoothed'!O19)^2</f>
        <v>3.7936790365871546E-2</v>
      </c>
      <c r="P17" s="9">
        <f ca="1">(0.05-'Total-Smoothed'!P19)^2</f>
        <v>5.5262114906863676E-2</v>
      </c>
      <c r="Q17" s="9">
        <f ca="1">(0.05-'Total-Smoothed'!Q19)^2</f>
        <v>7.3689677103893694E-2</v>
      </c>
      <c r="R17" s="9">
        <f ca="1">(0.05-'Total-Smoothed'!R19)^2</f>
        <v>2.7836468909313242E-2</v>
      </c>
      <c r="S17" s="9">
        <f ca="1">(0.05-'Total-Smoothed'!S19)^2</f>
        <v>6.2500165477905314E-3</v>
      </c>
      <c r="T17" s="9">
        <f ca="1">(0.05-'Total-Smoothed'!T19)^2</f>
        <v>6.7441910503224971E-4</v>
      </c>
      <c r="U17" s="9">
        <f ca="1">(0.05-'Total-Smoothed'!U19)^2</f>
        <v>1.6258904526846518E-4</v>
      </c>
      <c r="V17" s="9">
        <f ca="1">(0.05-'Total-Smoothed'!V19)^2</f>
        <v>6.8171139870582678E-6</v>
      </c>
      <c r="W17" s="4"/>
      <c r="X17" s="4"/>
      <c r="Y17" s="4"/>
      <c r="Z17" s="4">
        <f t="shared" ca="1" si="0"/>
        <v>2.3716501677764568E-2</v>
      </c>
      <c r="AA17" s="4">
        <f t="shared" ca="1" si="1"/>
        <v>3.3701828007922305E-2</v>
      </c>
      <c r="AB17" s="4"/>
      <c r="AC17" s="4">
        <f t="shared" ca="1" si="2"/>
        <v>5.3726010614929742E-3</v>
      </c>
      <c r="AD17" s="4">
        <f t="shared" ca="1" si="3"/>
        <v>1.1586968187378673E-2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3.021966223463289E-4</v>
      </c>
      <c r="D18" s="9">
        <f ca="1">(0.05-'Total-Smoothed'!D20)^2</f>
        <v>8.2818704220225135E-5</v>
      </c>
      <c r="E18" s="9">
        <f ca="1">(0.05-'Total-Smoothed'!E20)^2</f>
        <v>1.001349835932441E-2</v>
      </c>
      <c r="F18" s="9">
        <f ca="1">(0.05-'Total-Smoothed'!F20)^2</f>
        <v>5.1527861292230796E-2</v>
      </c>
      <c r="G18" s="9">
        <f ca="1">(0.05-'Total-Smoothed'!G20)^2</f>
        <v>5.2769858258143926E-2</v>
      </c>
      <c r="H18" s="9">
        <f ca="1">(0.05-'Total-Smoothed'!H20)^2</f>
        <v>3.5501031482773268E-2</v>
      </c>
      <c r="I18" s="9">
        <f ca="1">(0.05-'Total-Smoothed'!I20)^2</f>
        <v>4.9271018683176938E-2</v>
      </c>
      <c r="J18" s="9">
        <f ca="1">(0.05-'Total-Smoothed'!J20)^2</f>
        <v>7.3786208443611501E-2</v>
      </c>
      <c r="K18" s="9">
        <f ca="1">(0.05-'Total-Smoothed'!K20)^2</f>
        <v>5.296597601900116E-2</v>
      </c>
      <c r="L18" s="9">
        <f ca="1">(0.05-'Total-Smoothed'!L20)^2</f>
        <v>1.3042897745920852E-2</v>
      </c>
      <c r="M18" s="9">
        <f ca="1">(0.05-'Total-Smoothed'!M20)^2</f>
        <v>1.5273444452876897E-3</v>
      </c>
      <c r="N18" s="9">
        <f ca="1">(0.05-'Total-Smoothed'!N20)^2</f>
        <v>1.3976731780255406E-2</v>
      </c>
      <c r="O18" s="9">
        <f ca="1">(0.05-'Total-Smoothed'!O20)^2</f>
        <v>8.3209440059322515E-2</v>
      </c>
      <c r="P18" s="9">
        <f ca="1">(0.05-'Total-Smoothed'!P20)^2</f>
        <v>0.10589533580868972</v>
      </c>
      <c r="Q18" s="9">
        <f ca="1">(0.05-'Total-Smoothed'!Q20)^2</f>
        <v>7.7101275540602643E-2</v>
      </c>
      <c r="R18" s="9">
        <f ca="1">(0.05-'Total-Smoothed'!R20)^2</f>
        <v>0.10871623898797533</v>
      </c>
      <c r="S18" s="9">
        <f ca="1">(0.05-'Total-Smoothed'!S20)^2</f>
        <v>8.7782482604124912E-2</v>
      </c>
      <c r="T18" s="9">
        <f ca="1">(0.05-'Total-Smoothed'!T20)^2</f>
        <v>1.4228360905550927E-2</v>
      </c>
      <c r="U18" s="9">
        <f ca="1">(0.05-'Total-Smoothed'!U20)^2</f>
        <v>1.3623031637399475E-4</v>
      </c>
      <c r="V18" s="9">
        <f ca="1">(0.05-'Total-Smoothed'!V20)^2</f>
        <v>3.0044447725306529E-3</v>
      </c>
      <c r="Z18" s="4">
        <f t="shared" ca="1" si="0"/>
        <v>3.3926336561074945E-2</v>
      </c>
      <c r="AA18" s="4">
        <f t="shared" ca="1" si="1"/>
        <v>4.9557788522071378E-2</v>
      </c>
      <c r="AB18" s="4"/>
      <c r="AC18" s="4">
        <f t="shared" ca="1" si="2"/>
        <v>3.4661712286303214E-3</v>
      </c>
      <c r="AD18" s="4">
        <f t="shared" ca="1" si="3"/>
        <v>7.0242360832550393E-2</v>
      </c>
    </row>
    <row r="19" spans="1:42">
      <c r="A19" s="4" t="s">
        <v>36</v>
      </c>
      <c r="B19" s="4" t="s">
        <v>130</v>
      </c>
      <c r="C19" s="9">
        <f ca="1">(0.05-'Total-Smoothed'!C21)^2</f>
        <v>2.1672330130806084E-3</v>
      </c>
      <c r="D19" s="9">
        <f ca="1">(0.05-'Total-Smoothed'!D21)^2</f>
        <v>7.7111345096999724E-5</v>
      </c>
      <c r="E19" s="9">
        <f ca="1">(0.05-'Total-Smoothed'!E21)^2</f>
        <v>1.2411456788679444E-2</v>
      </c>
      <c r="F19" s="9">
        <f ca="1">(0.05-'Total-Smoothed'!F21)^2</f>
        <v>7.6982621834461681E-2</v>
      </c>
      <c r="G19" s="9">
        <f ca="1">(0.05-'Total-Smoothed'!G21)^2</f>
        <v>8.8960753787199309E-2</v>
      </c>
      <c r="H19" s="9">
        <f ca="1">(0.05-'Total-Smoothed'!H21)^2</f>
        <v>6.4969355189191419E-2</v>
      </c>
      <c r="I19" s="9">
        <f ca="1">(0.05-'Total-Smoothed'!I21)^2</f>
        <v>4.9570148364829883E-2</v>
      </c>
      <c r="J19" s="9">
        <f ca="1">(0.05-'Total-Smoothed'!J21)^2</f>
        <v>0.10004080636697674</v>
      </c>
      <c r="K19" s="9">
        <f ca="1">(0.05-'Total-Smoothed'!K21)^2</f>
        <v>0.12292374406057145</v>
      </c>
      <c r="L19" s="9">
        <f ca="1">(0.05-'Total-Smoothed'!L21)^2</f>
        <v>6.2280219916015692E-2</v>
      </c>
      <c r="M19" s="9">
        <f ca="1">(0.05-'Total-Smoothed'!M21)^2</f>
        <v>5.1288392373652181E-2</v>
      </c>
      <c r="N19" s="9">
        <f ca="1">(0.05-'Total-Smoothed'!N21)^2</f>
        <v>5.2781863060924798E-2</v>
      </c>
      <c r="O19" s="9">
        <f ca="1">(0.05-'Total-Smoothed'!O21)^2</f>
        <v>5.2992098523599554E-2</v>
      </c>
      <c r="P19" s="9">
        <f ca="1">(0.05-'Total-Smoothed'!P21)^2</f>
        <v>9.7187542053214393E-2</v>
      </c>
      <c r="Q19" s="9">
        <f ca="1">(0.05-'Total-Smoothed'!Q21)^2</f>
        <v>0.11164369046256339</v>
      </c>
      <c r="R19" s="9">
        <f ca="1">(0.05-'Total-Smoothed'!R21)^2</f>
        <v>5.0802761218356828E-2</v>
      </c>
      <c r="S19" s="9">
        <f ca="1">(0.05-'Total-Smoothed'!S21)^2</f>
        <v>8.5567749515238697E-3</v>
      </c>
      <c r="T19" s="9">
        <f ca="1">(0.05-'Total-Smoothed'!T21)^2</f>
        <v>2.8833759677595488E-3</v>
      </c>
      <c r="U19" s="9">
        <f ca="1">(0.05-'Total-Smoothed'!U21)^2</f>
        <v>5.55417187487579E-3</v>
      </c>
      <c r="V19" s="9">
        <f ca="1">(0.05-'Total-Smoothed'!V21)^2</f>
        <v>1.8607085845776989E-3</v>
      </c>
      <c r="W19" s="4"/>
      <c r="X19" s="4"/>
      <c r="Y19" s="4"/>
      <c r="Z19" s="4">
        <f t="shared" ca="1" si="0"/>
        <v>5.8038345066610333E-2</v>
      </c>
      <c r="AA19" s="4">
        <f t="shared" ca="1" si="1"/>
        <v>4.3555137907104802E-2</v>
      </c>
      <c r="AB19" s="4"/>
      <c r="AC19" s="4">
        <f t="shared" ca="1" si="2"/>
        <v>4.8852670489523504E-3</v>
      </c>
      <c r="AD19" s="4">
        <f t="shared" ca="1" si="3"/>
        <v>2.0747637379213413E-2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0.17876266594019297</v>
      </c>
      <c r="D20" s="9">
        <f ca="1">(0.05-'Total-Smoothed'!D22)^2</f>
        <v>9.2001822207996117E-2</v>
      </c>
      <c r="E20" s="9">
        <f ca="1">(0.05-'Total-Smoothed'!E22)^2</f>
        <v>3.6979601822681132E-2</v>
      </c>
      <c r="F20" s="9">
        <f ca="1">(0.05-'Total-Smoothed'!F22)^2</f>
        <v>5.1664274939995057E-3</v>
      </c>
      <c r="G20" s="9">
        <f ca="1">(0.05-'Total-Smoothed'!G22)^2</f>
        <v>1.9913271712826259E-4</v>
      </c>
      <c r="H20" s="9">
        <f ca="1">(0.05-'Total-Smoothed'!H22)^2</f>
        <v>3.4454953147911361E-3</v>
      </c>
      <c r="I20" s="9">
        <f ca="1">(0.05-'Total-Smoothed'!I22)^2</f>
        <v>2.1100409064776001E-2</v>
      </c>
      <c r="J20" s="9">
        <f ca="1">(0.05-'Total-Smoothed'!J22)^2</f>
        <v>2.4262250778980882E-2</v>
      </c>
      <c r="K20" s="9">
        <f ca="1">(0.05-'Total-Smoothed'!K22)^2</f>
        <v>1.809707368276859E-2</v>
      </c>
      <c r="L20" s="9">
        <f ca="1">(0.05-'Total-Smoothed'!L22)^2</f>
        <v>5.1464376400091657E-3</v>
      </c>
      <c r="M20" s="9">
        <f ca="1">(0.05-'Total-Smoothed'!M22)^2</f>
        <v>2.5446450544062108E-3</v>
      </c>
      <c r="N20" s="9">
        <f ca="1">(0.05-'Total-Smoothed'!N22)^2</f>
        <v>9.2208852229688845E-3</v>
      </c>
      <c r="O20" s="9">
        <f ca="1">(0.05-'Total-Smoothed'!O22)^2</f>
        <v>2.6882733764947687E-2</v>
      </c>
      <c r="P20" s="9">
        <f ca="1">(0.05-'Total-Smoothed'!P22)^2</f>
        <v>8.8690243340024247E-2</v>
      </c>
      <c r="Q20" s="9">
        <f ca="1">(0.05-'Total-Smoothed'!Q22)^2</f>
        <v>0.13472357699933046</v>
      </c>
      <c r="R20" s="9">
        <f ca="1">(0.05-'Total-Smoothed'!R22)^2</f>
        <v>8.7162146097717205E-2</v>
      </c>
      <c r="S20" s="9">
        <f ca="1">(0.05-'Total-Smoothed'!S22)^2</f>
        <v>4.1700479582630318E-2</v>
      </c>
      <c r="T20" s="9">
        <f ca="1">(0.05-'Total-Smoothed'!T22)^2</f>
        <v>1.647368103562942E-2</v>
      </c>
      <c r="U20" s="9">
        <f ca="1">(0.05-'Total-Smoothed'!U22)^2</f>
        <v>2.0436862678316564E-3</v>
      </c>
      <c r="V20" s="9">
        <f ca="1">(0.05-'Total-Smoothed'!V22)^2</f>
        <v>2.7536939596836462E-4</v>
      </c>
      <c r="Z20" s="4">
        <f t="shared" ca="1" si="0"/>
        <v>3.8516131666332373E-2</v>
      </c>
      <c r="AA20" s="4">
        <f t="shared" ca="1" si="1"/>
        <v>4.0971744676145436E-2</v>
      </c>
      <c r="AB20" s="4"/>
      <c r="AC20" s="4">
        <f t="shared" ca="1" si="2"/>
        <v>0.1025813633236234</v>
      </c>
      <c r="AD20" s="4">
        <f t="shared" ca="1" si="3"/>
        <v>4.8445435571992303E-2</v>
      </c>
    </row>
    <row r="21" spans="1:42">
      <c r="A21" s="4" t="s">
        <v>38</v>
      </c>
      <c r="B21" s="4" t="s">
        <v>132</v>
      </c>
      <c r="C21" s="9">
        <f ca="1">(0.05-'Total-Smoothed'!C23)^2</f>
        <v>1.2745293642529854E-2</v>
      </c>
      <c r="D21" s="9">
        <f ca="1">(0.05-'Total-Smoothed'!D23)^2</f>
        <v>1.3306008108621205E-2</v>
      </c>
      <c r="E21" s="9">
        <f ca="1">(0.05-'Total-Smoothed'!E23)^2</f>
        <v>1.7492184712697416E-2</v>
      </c>
      <c r="F21" s="9">
        <f ca="1">(0.05-'Total-Smoothed'!F23)^2</f>
        <v>3.7859657794043987E-3</v>
      </c>
      <c r="G21" s="9">
        <f ca="1">(0.05-'Total-Smoothed'!G23)^2</f>
        <v>3.6255816015237252E-5</v>
      </c>
      <c r="H21" s="9">
        <f ca="1">(0.05-'Total-Smoothed'!H23)^2</f>
        <v>8.8126646827338439E-4</v>
      </c>
      <c r="I21" s="9">
        <f ca="1">(0.05-'Total-Smoothed'!I23)^2</f>
        <v>1.1569414288912089E-2</v>
      </c>
      <c r="J21" s="9">
        <f ca="1">(0.05-'Total-Smoothed'!J23)^2</f>
        <v>2.0424710099932606E-2</v>
      </c>
      <c r="K21" s="9">
        <f ca="1">(0.05-'Total-Smoothed'!K23)^2</f>
        <v>1.4518853551058645E-2</v>
      </c>
      <c r="L21" s="9">
        <f ca="1">(0.05-'Total-Smoothed'!L23)^2</f>
        <v>8.9872779350823398E-3</v>
      </c>
      <c r="M21" s="9">
        <f ca="1">(0.05-'Total-Smoothed'!M23)^2</f>
        <v>1.9474096483011218E-2</v>
      </c>
      <c r="N21" s="9">
        <f ca="1">(0.05-'Total-Smoothed'!N23)^2</f>
        <v>3.5833232956548076E-2</v>
      </c>
      <c r="O21" s="9">
        <f ca="1">(0.05-'Total-Smoothed'!O23)^2</f>
        <v>3.5837034199776366E-2</v>
      </c>
      <c r="P21" s="9">
        <f ca="1">(0.05-'Total-Smoothed'!P23)^2</f>
        <v>1.0332259352416244E-2</v>
      </c>
      <c r="Q21" s="9">
        <f ca="1">(0.05-'Total-Smoothed'!Q23)^2</f>
        <v>8.7394895469090576E-3</v>
      </c>
      <c r="R21" s="9">
        <f ca="1">(0.05-'Total-Smoothed'!R23)^2</f>
        <v>2.3256917240053635E-2</v>
      </c>
      <c r="S21" s="9">
        <f ca="1">(0.05-'Total-Smoothed'!S23)^2</f>
        <v>1.9469973060905556E-2</v>
      </c>
      <c r="T21" s="9">
        <f ca="1">(0.05-'Total-Smoothed'!T23)^2</f>
        <v>1.2429318273652457E-2</v>
      </c>
      <c r="U21" s="9">
        <f ca="1">(0.05-'Total-Smoothed'!U23)^2</f>
        <v>1.6041308644936757E-2</v>
      </c>
      <c r="V21" s="9">
        <f ca="1">(0.05-'Total-Smoothed'!V23)^2</f>
        <v>6.3649107411699653E-3</v>
      </c>
      <c r="W21" s="4"/>
      <c r="X21" s="4"/>
      <c r="Y21" s="4"/>
      <c r="Z21" s="4">
        <f t="shared" ca="1" si="0"/>
        <v>1.0374723040252717E-2</v>
      </c>
      <c r="AA21" s="4">
        <f t="shared" ca="1" si="1"/>
        <v>1.8777854049937932E-2</v>
      </c>
      <c r="AB21" s="4"/>
      <c r="AC21" s="4">
        <f t="shared" ca="1" si="2"/>
        <v>1.451449548794949E-2</v>
      </c>
      <c r="AD21" s="4">
        <f t="shared" ca="1" si="3"/>
        <v>1.8385402858203882E-2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7.2400559122210361E-4</v>
      </c>
      <c r="D22" s="9">
        <f ca="1">(0.05-'Total-Smoothed'!D24)^2</f>
        <v>2.2014603165605281E-4</v>
      </c>
      <c r="E22" s="9">
        <f ca="1">(0.05-'Total-Smoothed'!E24)^2</f>
        <v>4.53733102931615E-4</v>
      </c>
      <c r="F22" s="9">
        <f ca="1">(0.05-'Total-Smoothed'!F24)^2</f>
        <v>5.473564172724898E-3</v>
      </c>
      <c r="G22" s="9">
        <f ca="1">(0.05-'Total-Smoothed'!G24)^2</f>
        <v>7.7785243008698024E-3</v>
      </c>
      <c r="H22" s="9">
        <f ca="1">(0.05-'Total-Smoothed'!H24)^2</f>
        <v>1.3390991031987015E-2</v>
      </c>
      <c r="I22" s="9">
        <f ca="1">(0.05-'Total-Smoothed'!I24)^2</f>
        <v>1.6049798418567907E-2</v>
      </c>
      <c r="J22" s="9">
        <f ca="1">(0.05-'Total-Smoothed'!J24)^2</f>
        <v>2.0128129811837977E-2</v>
      </c>
      <c r="K22" s="9">
        <f ca="1">(0.05-'Total-Smoothed'!K24)^2</f>
        <v>9.9263264706989183E-3</v>
      </c>
      <c r="L22" s="9">
        <f ca="1">(0.05-'Total-Smoothed'!L24)^2</f>
        <v>4.3372734381467446E-3</v>
      </c>
      <c r="M22" s="9">
        <f ca="1">(0.05-'Total-Smoothed'!M24)^2</f>
        <v>8.1002499585073936E-3</v>
      </c>
      <c r="N22" s="9">
        <f ca="1">(0.05-'Total-Smoothed'!N24)^2</f>
        <v>1.3470767821318896E-2</v>
      </c>
      <c r="O22" s="9">
        <f ca="1">(0.05-'Total-Smoothed'!O24)^2</f>
        <v>1.9209661633695901E-2</v>
      </c>
      <c r="P22" s="9">
        <f ca="1">(0.05-'Total-Smoothed'!P24)^2</f>
        <v>3.0771995075842041E-2</v>
      </c>
      <c r="Q22" s="9">
        <f ca="1">(0.05-'Total-Smoothed'!Q24)^2</f>
        <v>7.2721866218880956E-3</v>
      </c>
      <c r="R22" s="9">
        <f ca="1">(0.05-'Total-Smoothed'!R24)^2</f>
        <v>5.739510207035044E-4</v>
      </c>
      <c r="S22" s="9">
        <f ca="1">(0.05-'Total-Smoothed'!S24)^2</f>
        <v>8.8129409274532271E-3</v>
      </c>
      <c r="T22" s="9">
        <f ca="1">(0.05-'Total-Smoothed'!T24)^2</f>
        <v>5.65039121853382E-2</v>
      </c>
      <c r="U22" s="9">
        <f ca="1">(0.05-'Total-Smoothed'!U24)^2</f>
        <v>9.8566951151156143E-2</v>
      </c>
      <c r="V22" s="9">
        <f ca="1">(0.05-'Total-Smoothed'!V24)^2</f>
        <v>0.10321758984906375</v>
      </c>
      <c r="W22" s="4"/>
      <c r="X22" s="4"/>
      <c r="Y22" s="4"/>
      <c r="Z22" s="4">
        <f t="shared" ca="1" si="0"/>
        <v>7.8482492370643038E-3</v>
      </c>
      <c r="AA22" s="4">
        <f t="shared" ca="1" si="1"/>
        <v>3.4650020624496715E-2</v>
      </c>
      <c r="AB22" s="4"/>
      <c r="AC22" s="4">
        <f t="shared" ca="1" si="2"/>
        <v>4.6596157526992385E-4</v>
      </c>
      <c r="AD22" s="4">
        <f t="shared" ca="1" si="3"/>
        <v>2.1963601377831644E-2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3.6679206471511397E-4</v>
      </c>
      <c r="D23" s="9">
        <f ca="1">(0.05-'Total-Smoothed'!D25)^2</f>
        <v>8.4769114417472535E-3</v>
      </c>
      <c r="E23" s="9">
        <f ca="1">(0.05-'Total-Smoothed'!E25)^2</f>
        <v>6.7602656011596235E-2</v>
      </c>
      <c r="F23" s="9">
        <f ca="1">(0.05-'Total-Smoothed'!F25)^2</f>
        <v>9.9951194403130161E-2</v>
      </c>
      <c r="G23" s="9">
        <f ca="1">(0.05-'Total-Smoothed'!G25)^2</f>
        <v>5.7336791344144572E-2</v>
      </c>
      <c r="H23" s="9">
        <f ca="1">(0.05-'Total-Smoothed'!H25)^2</f>
        <v>4.160670180356018E-2</v>
      </c>
      <c r="I23" s="9">
        <f ca="1">(0.05-'Total-Smoothed'!I25)^2</f>
        <v>3.4369887980994669E-2</v>
      </c>
      <c r="J23" s="9">
        <f ca="1">(0.05-'Total-Smoothed'!J25)^2</f>
        <v>5.4083321316713416E-2</v>
      </c>
      <c r="K23" s="9">
        <f ca="1">(0.05-'Total-Smoothed'!K25)^2</f>
        <v>5.8168852410607465E-2</v>
      </c>
      <c r="L23" s="9">
        <f ca="1">(0.05-'Total-Smoothed'!L25)^2</f>
        <v>4.1184835619848467E-2</v>
      </c>
      <c r="M23" s="9">
        <f ca="1">(0.05-'Total-Smoothed'!M25)^2</f>
        <v>1.5284554853571398E-2</v>
      </c>
      <c r="N23" s="9">
        <f ca="1">(0.05-'Total-Smoothed'!N25)^2</f>
        <v>9.7563234581485685E-3</v>
      </c>
      <c r="O23" s="9">
        <f ca="1">(0.05-'Total-Smoothed'!O25)^2</f>
        <v>9.0441287457507652E-3</v>
      </c>
      <c r="P23" s="9">
        <f ca="1">(0.05-'Total-Smoothed'!P25)^2</f>
        <v>4.0708633255488692E-3</v>
      </c>
      <c r="Q23" s="9">
        <f ca="1">(0.05-'Total-Smoothed'!Q25)^2</f>
        <v>5.4480775551339503E-4</v>
      </c>
      <c r="R23" s="9">
        <f ca="1">(0.05-'Total-Smoothed'!R25)^2</f>
        <v>2.4743475314363511E-3</v>
      </c>
      <c r="S23" s="9">
        <f ca="1">(0.05-'Total-Smoothed'!S25)^2</f>
        <v>2.146932426984318E-2</v>
      </c>
      <c r="T23" s="9">
        <f ca="1">(0.05-'Total-Smoothed'!T25)^2</f>
        <v>5.0747786291594987E-2</v>
      </c>
      <c r="U23" s="9">
        <f ca="1">(0.05-'Total-Smoothed'!U25)^2</f>
        <v>6.9520225099064067E-2</v>
      </c>
      <c r="V23" s="9">
        <f ca="1">(0.05-'Total-Smoothed'!V25)^2</f>
        <v>5.0527751714079375E-2</v>
      </c>
      <c r="W23" s="4"/>
      <c r="X23" s="4"/>
      <c r="Y23" s="4"/>
      <c r="Z23" s="4">
        <f t="shared" ca="1" si="0"/>
        <v>4.631479443970575E-2</v>
      </c>
      <c r="AA23" s="4">
        <f t="shared" ca="1" si="1"/>
        <v>2.3344011304455091E-2</v>
      </c>
      <c r="AB23" s="4"/>
      <c r="AC23" s="4">
        <f t="shared" ca="1" si="2"/>
        <v>2.5482119839352866E-2</v>
      </c>
      <c r="AD23" s="4">
        <f t="shared" ca="1" si="3"/>
        <v>2.4897152697624839E-2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1.5292692301875465E-3</v>
      </c>
      <c r="D24" s="9">
        <f ca="1">(0.05-'Total-Smoothed'!D26)^2</f>
        <v>9.2081838595572908E-4</v>
      </c>
      <c r="E24" s="9">
        <f ca="1">(0.05-'Total-Smoothed'!E26)^2</f>
        <v>1.0842500466865539E-3</v>
      </c>
      <c r="F24" s="9">
        <f ca="1">(0.05-'Total-Smoothed'!F26)^2</f>
        <v>6.4902574251694226E-4</v>
      </c>
      <c r="G24" s="9">
        <f ca="1">(0.05-'Total-Smoothed'!G26)^2</f>
        <v>2.6174037220856968E-5</v>
      </c>
      <c r="H24" s="9">
        <f ca="1">(0.05-'Total-Smoothed'!H26)^2</f>
        <v>9.5297195873466907E-5</v>
      </c>
      <c r="I24" s="9">
        <f ca="1">(0.05-'Total-Smoothed'!I26)^2</f>
        <v>1.6904933940270763E-3</v>
      </c>
      <c r="J24" s="9">
        <f ca="1">(0.05-'Total-Smoothed'!J26)^2</f>
        <v>8.3885714051254966E-3</v>
      </c>
      <c r="K24" s="9">
        <f ca="1">(0.05-'Total-Smoothed'!K26)^2</f>
        <v>2.1619635394232464E-2</v>
      </c>
      <c r="L24" s="9">
        <f ca="1">(0.05-'Total-Smoothed'!L26)^2</f>
        <v>8.348074144903439E-2</v>
      </c>
      <c r="M24" s="9">
        <f ca="1">(0.05-'Total-Smoothed'!M26)^2</f>
        <v>0.14219728952494479</v>
      </c>
      <c r="N24" s="9">
        <f ca="1">(0.05-'Total-Smoothed'!N26)^2</f>
        <v>8.9772690433151101E-2</v>
      </c>
      <c r="O24" s="9">
        <f ca="1">(0.05-'Total-Smoothed'!O26)^2</f>
        <v>3.5670397380741826E-2</v>
      </c>
      <c r="P24" s="9">
        <f ca="1">(0.05-'Total-Smoothed'!P26)^2</f>
        <v>4.3782347340962272E-2</v>
      </c>
      <c r="Q24" s="9">
        <f ca="1">(0.05-'Total-Smoothed'!Q26)^2</f>
        <v>5.4011350659079103E-2</v>
      </c>
      <c r="R24" s="9">
        <f ca="1">(0.05-'Total-Smoothed'!R26)^2</f>
        <v>5.7408840316755659E-2</v>
      </c>
      <c r="S24" s="9">
        <f ca="1">(0.05-'Total-Smoothed'!S26)^2</f>
        <v>6.8474872742387838E-2</v>
      </c>
      <c r="T24" s="9">
        <f ca="1">(0.05-'Total-Smoothed'!T26)^2</f>
        <v>4.5048163516482151E-2</v>
      </c>
      <c r="U24" s="9">
        <f ca="1">(0.05-'Total-Smoothed'!U26)^2</f>
        <v>2.9434143183047139E-2</v>
      </c>
      <c r="V24" s="9">
        <f ca="1">(0.05-'Total-Smoothed'!V26)^2</f>
        <v>5.9718847171743188E-2</v>
      </c>
      <c r="W24" s="4"/>
      <c r="X24" s="4"/>
      <c r="Y24" s="4"/>
      <c r="Z24" s="4">
        <f t="shared" ca="1" si="0"/>
        <v>1.1948427628086053E-2</v>
      </c>
      <c r="AA24" s="4">
        <f t="shared" ca="1" si="1"/>
        <v>6.25518942269295E-2</v>
      </c>
      <c r="AB24" s="4"/>
      <c r="AC24" s="4">
        <f t="shared" ca="1" si="2"/>
        <v>1.1781125542766099E-3</v>
      </c>
      <c r="AD24" s="4">
        <f t="shared" ca="1" si="3"/>
        <v>5.6977292191875216E-2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2.9115802237000984E-4</v>
      </c>
      <c r="D25" s="9">
        <f ca="1">(0.05-'Total-Smoothed'!D27)^2</f>
        <v>4.1332704297446975E-4</v>
      </c>
      <c r="E25" s="9">
        <f ca="1">(0.05-'Total-Smoothed'!E27)^2</f>
        <v>6.9136481053119246E-3</v>
      </c>
      <c r="F25" s="9">
        <f ca="1">(0.05-'Total-Smoothed'!F27)^2</f>
        <v>2.294782326483559E-2</v>
      </c>
      <c r="G25" s="9">
        <f ca="1">(0.05-'Total-Smoothed'!G27)^2</f>
        <v>5.6899355386973882E-2</v>
      </c>
      <c r="H25" s="9">
        <f ca="1">(0.05-'Total-Smoothed'!H27)^2</f>
        <v>5.3219650637248414E-2</v>
      </c>
      <c r="I25" s="9">
        <f ca="1">(0.05-'Total-Smoothed'!I27)^2</f>
        <v>5.6411320857663087E-2</v>
      </c>
      <c r="J25" s="9">
        <f ca="1">(0.05-'Total-Smoothed'!J27)^2</f>
        <v>6.9892696516870592E-2</v>
      </c>
      <c r="K25" s="9">
        <f ca="1">(0.05-'Total-Smoothed'!K27)^2</f>
        <v>5.9414831035875103E-2</v>
      </c>
      <c r="L25" s="9">
        <f ca="1">(0.05-'Total-Smoothed'!L27)^2</f>
        <v>4.2308087571081392E-2</v>
      </c>
      <c r="M25" s="9">
        <f ca="1">(0.05-'Total-Smoothed'!M27)^2</f>
        <v>7.32669306493509E-2</v>
      </c>
      <c r="N25" s="9">
        <f ca="1">(0.05-'Total-Smoothed'!N27)^2</f>
        <v>0.10893169332398153</v>
      </c>
      <c r="O25" s="9">
        <f ca="1">(0.05-'Total-Smoothed'!O27)^2</f>
        <v>0.1336323395815826</v>
      </c>
      <c r="P25" s="9">
        <f ca="1">(0.05-'Total-Smoothed'!P27)^2</f>
        <v>0.1373264465534253</v>
      </c>
      <c r="Q25" s="9">
        <f ca="1">(0.05-'Total-Smoothed'!Q27)^2</f>
        <v>8.1938497823229664E-2</v>
      </c>
      <c r="R25" s="9">
        <f ca="1">(0.05-'Total-Smoothed'!R27)^2</f>
        <v>2.3086047370892735E-2</v>
      </c>
      <c r="S25" s="9">
        <f ca="1">(0.05-'Total-Smoothed'!S27)^2</f>
        <v>9.2263498518063043E-3</v>
      </c>
      <c r="T25" s="9">
        <f ca="1">(0.05-'Total-Smoothed'!T27)^2</f>
        <v>1.7401502956174972E-2</v>
      </c>
      <c r="U25" s="9">
        <f ca="1">(0.05-'Total-Smoothed'!U27)^2</f>
        <v>2.1829468040311228E-2</v>
      </c>
      <c r="V25" s="9">
        <f ca="1">(0.05-'Total-Smoothed'!V27)^2</f>
        <v>3.6956206549715272E-2</v>
      </c>
      <c r="W25" s="4"/>
      <c r="X25" s="4"/>
      <c r="Y25" s="4"/>
      <c r="Z25" s="4">
        <f t="shared" ca="1" si="0"/>
        <v>3.6871189844120446E-2</v>
      </c>
      <c r="AA25" s="4">
        <f t="shared" ca="1" si="1"/>
        <v>6.4359548270047057E-2</v>
      </c>
      <c r="AB25" s="4"/>
      <c r="AC25" s="4">
        <f t="shared" ca="1" si="2"/>
        <v>2.5393777235521347E-3</v>
      </c>
      <c r="AD25" s="4">
        <f t="shared" ca="1" si="3"/>
        <v>1.657130005962467E-2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1.5218766557116951E-3</v>
      </c>
      <c r="D26" s="9">
        <f ca="1">(0.05-'Total-Smoothed'!D28)^2</f>
        <v>7.9784844141375105E-8</v>
      </c>
      <c r="E26" s="9">
        <f ca="1">(0.05-'Total-Smoothed'!E28)^2</f>
        <v>1.3480343719618601E-2</v>
      </c>
      <c r="F26" s="9">
        <f ca="1">(0.05-'Total-Smoothed'!F28)^2</f>
        <v>6.9148361420267382E-2</v>
      </c>
      <c r="G26" s="9">
        <f ca="1">(0.05-'Total-Smoothed'!G28)^2</f>
        <v>8.0673789911848301E-2</v>
      </c>
      <c r="H26" s="9">
        <f ca="1">(0.05-'Total-Smoothed'!H28)^2</f>
        <v>5.6366098610211073E-2</v>
      </c>
      <c r="I26" s="9">
        <f ca="1">(0.05-'Total-Smoothed'!I28)^2</f>
        <v>7.0720597507118232E-2</v>
      </c>
      <c r="J26" s="9">
        <f ca="1">(0.05-'Total-Smoothed'!J28)^2</f>
        <v>4.5180186095113983E-2</v>
      </c>
      <c r="K26" s="9">
        <f ca="1">(0.05-'Total-Smoothed'!K28)^2</f>
        <v>6.4851259847638985E-3</v>
      </c>
      <c r="L26" s="9">
        <f ca="1">(0.05-'Total-Smoothed'!L28)^2</f>
        <v>3.9444668695408636E-3</v>
      </c>
      <c r="M26" s="9">
        <f ca="1">(0.05-'Total-Smoothed'!M28)^2</f>
        <v>3.3304333877460304E-2</v>
      </c>
      <c r="N26" s="9">
        <f ca="1">(0.05-'Total-Smoothed'!N28)^2</f>
        <v>7.2952188112569483E-2</v>
      </c>
      <c r="O26" s="9">
        <f ca="1">(0.05-'Total-Smoothed'!O28)^2</f>
        <v>6.0197282744444094E-2</v>
      </c>
      <c r="P26" s="9">
        <f ca="1">(0.05-'Total-Smoothed'!P28)^2</f>
        <v>5.6034628893834156E-2</v>
      </c>
      <c r="Q26" s="9">
        <f ca="1">(0.05-'Total-Smoothed'!Q28)^2</f>
        <v>2.3326295972300275E-2</v>
      </c>
      <c r="R26" s="9">
        <f ca="1">(0.05-'Total-Smoothed'!R28)^2</f>
        <v>4.3119930631234362E-3</v>
      </c>
      <c r="S26" s="9">
        <f ca="1">(0.05-'Total-Smoothed'!S28)^2</f>
        <v>7.4311932688500581E-4</v>
      </c>
      <c r="T26" s="9">
        <f ca="1">(0.05-'Total-Smoothed'!T28)^2</f>
        <v>6.9245675374961311E-4</v>
      </c>
      <c r="U26" s="9">
        <f ca="1">(0.05-'Total-Smoothed'!U28)^2</f>
        <v>8.7987183136970688E-3</v>
      </c>
      <c r="V26" s="9">
        <f ca="1">(0.05-'Total-Smoothed'!V28)^2</f>
        <v>5.3201326073404373E-2</v>
      </c>
      <c r="W26" s="4"/>
      <c r="X26" s="4"/>
      <c r="Y26" s="4"/>
      <c r="Z26" s="4">
        <f t="shared" ca="1" si="0"/>
        <v>3.4752092655903823E-2</v>
      </c>
      <c r="AA26" s="4">
        <f t="shared" ca="1" si="1"/>
        <v>3.1356234313146783E-2</v>
      </c>
      <c r="AB26" s="4"/>
      <c r="AC26" s="4">
        <f t="shared" ca="1" si="2"/>
        <v>5.0007667200581462E-3</v>
      </c>
      <c r="AD26" s="4">
        <f t="shared" ca="1" si="3"/>
        <v>1.9158563812526851E-3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1.6763349326190857E-5</v>
      </c>
      <c r="D27" s="9">
        <f ca="1">(0.05-'Total-Smoothed'!D29)^2</f>
        <v>1.1151156339235978E-2</v>
      </c>
      <c r="E27" s="9">
        <f ca="1">(0.05-'Total-Smoothed'!E29)^2</f>
        <v>5.3048364314104091E-2</v>
      </c>
      <c r="F27" s="9">
        <f ca="1">(0.05-'Total-Smoothed'!F29)^2</f>
        <v>5.6288668086968051E-2</v>
      </c>
      <c r="G27" s="9">
        <f ca="1">(0.05-'Total-Smoothed'!G29)^2</f>
        <v>4.7198568182826667E-2</v>
      </c>
      <c r="H27" s="9">
        <f ca="1">(0.05-'Total-Smoothed'!H29)^2</f>
        <v>1.6312166581396191E-2</v>
      </c>
      <c r="I27" s="9">
        <f ca="1">(0.05-'Total-Smoothed'!I29)^2</f>
        <v>2.6156949810385442E-2</v>
      </c>
      <c r="J27" s="9">
        <f ca="1">(0.05-'Total-Smoothed'!J29)^2</f>
        <v>0.10466061523847447</v>
      </c>
      <c r="K27" s="9">
        <f ca="1">(0.05-'Total-Smoothed'!K29)^2</f>
        <v>0.12361466522312947</v>
      </c>
      <c r="L27" s="9">
        <f ca="1">(0.05-'Total-Smoothed'!L29)^2</f>
        <v>4.1354463251603801E-2</v>
      </c>
      <c r="M27" s="9">
        <f ca="1">(0.05-'Total-Smoothed'!M29)^2</f>
        <v>1.0041524058826938E-2</v>
      </c>
      <c r="N27" s="9">
        <f ca="1">(0.05-'Total-Smoothed'!N29)^2</f>
        <v>2.2631399134759513E-2</v>
      </c>
      <c r="O27" s="9">
        <f ca="1">(0.05-'Total-Smoothed'!O29)^2</f>
        <v>4.7335045793425443E-2</v>
      </c>
      <c r="P27" s="9">
        <f ca="1">(0.05-'Total-Smoothed'!P29)^2</f>
        <v>3.457533468569033E-2</v>
      </c>
      <c r="Q27" s="9">
        <f ca="1">(0.05-'Total-Smoothed'!Q29)^2</f>
        <v>2.7255268343361401E-2</v>
      </c>
      <c r="R27" s="9">
        <f ca="1">(0.05-'Total-Smoothed'!R29)^2</f>
        <v>5.1741538715648495E-2</v>
      </c>
      <c r="S27" s="9">
        <f ca="1">(0.05-'Total-Smoothed'!S29)^2</f>
        <v>4.4623365816367021E-2</v>
      </c>
      <c r="T27" s="9">
        <f ca="1">(0.05-'Total-Smoothed'!T29)^2</f>
        <v>1.6294214594596863E-2</v>
      </c>
      <c r="U27" s="9">
        <f ca="1">(0.05-'Total-Smoothed'!U29)^2</f>
        <v>8.0779079697387915E-3</v>
      </c>
      <c r="V27" s="9">
        <f ca="1">(0.05-'Total-Smoothed'!V29)^2</f>
        <v>2.1892629862485112E-3</v>
      </c>
      <c r="W27" s="4"/>
      <c r="X27" s="4"/>
      <c r="Y27" s="4"/>
      <c r="Z27" s="4">
        <f t="shared" ca="1" si="0"/>
        <v>4.7980238037745031E-2</v>
      </c>
      <c r="AA27" s="4">
        <f t="shared" ca="1" si="1"/>
        <v>2.647648620986633E-2</v>
      </c>
      <c r="AB27" s="4"/>
      <c r="AC27" s="4">
        <f t="shared" ca="1" si="2"/>
        <v>2.1405428000888752E-2</v>
      </c>
      <c r="AD27" s="4">
        <f t="shared" ca="1" si="3"/>
        <v>3.7553039708870792E-2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2.8288517043346513E-2</v>
      </c>
      <c r="D35" s="4">
        <f t="shared" ref="D35:V35" ca="1" si="4">SUMIF($B2:$B31,$B35,D2:D31)/COUNTIF($B2:$B31,$B35)</f>
        <v>1.6129439706712715E-2</v>
      </c>
      <c r="E35" s="4">
        <f t="shared" ca="1" si="4"/>
        <v>6.8962591287262415E-3</v>
      </c>
      <c r="F35" s="4">
        <f t="shared" ca="1" si="4"/>
        <v>1.2731891800578083E-2</v>
      </c>
      <c r="G35" s="4">
        <f t="shared" ca="1" si="4"/>
        <v>1.6253844676005193E-2</v>
      </c>
      <c r="H35" s="4">
        <f t="shared" ca="1" si="4"/>
        <v>6.6918033378853426E-3</v>
      </c>
      <c r="I35" s="4">
        <f t="shared" ca="1" si="4"/>
        <v>8.0557944432381335E-3</v>
      </c>
      <c r="J35" s="4">
        <f t="shared" ca="1" si="4"/>
        <v>2.3462905588449472E-2</v>
      </c>
      <c r="K35" s="4">
        <f t="shared" ca="1" si="4"/>
        <v>2.4655931381420394E-2</v>
      </c>
      <c r="L35" s="4">
        <f t="shared" ca="1" si="4"/>
        <v>1.091560361156539E-2</v>
      </c>
      <c r="M35" s="4">
        <f t="shared" ca="1" si="4"/>
        <v>1.0656510440666003E-2</v>
      </c>
      <c r="N35" s="4">
        <f t="shared" ca="1" si="4"/>
        <v>9.8451550751358641E-3</v>
      </c>
      <c r="O35" s="4">
        <f t="shared" ca="1" si="4"/>
        <v>2.1114951297990344E-2</v>
      </c>
      <c r="P35" s="4">
        <f t="shared" ca="1" si="4"/>
        <v>1.3235995389534275E-2</v>
      </c>
      <c r="Q35" s="4">
        <f t="shared" ca="1" si="4"/>
        <v>1.7370031017924389E-2</v>
      </c>
      <c r="R35" s="4">
        <f t="shared" ca="1" si="4"/>
        <v>1.564417533564022E-2</v>
      </c>
      <c r="S35" s="4">
        <f t="shared" ca="1" si="4"/>
        <v>7.1929823306381719E-3</v>
      </c>
      <c r="T35" s="4">
        <f t="shared" ca="1" si="4"/>
        <v>1.0339074627820653E-2</v>
      </c>
      <c r="U35" s="4">
        <f t="shared" ca="1" si="4"/>
        <v>9.2762071648393105E-3</v>
      </c>
      <c r="V35" s="4">
        <f t="shared" ca="1" si="4"/>
        <v>2.3506577262837006E-2</v>
      </c>
      <c r="Y35" s="1" t="s">
        <v>0</v>
      </c>
      <c r="Z35" s="4">
        <f ca="1">AVERAGE(Z2:Z14)</f>
        <v>1.540819907179275E-2</v>
      </c>
      <c r="AA35" s="4">
        <f ca="1">AVERAGE(AA2:AA14)</f>
        <v>1.3818165994302623E-2</v>
      </c>
      <c r="AB35" s="1" t="s">
        <v>0</v>
      </c>
      <c r="AC35" s="4">
        <f ca="1">AVERAGE(AC2:AC14)</f>
        <v>1.7104738626261821E-2</v>
      </c>
      <c r="AD35" s="4">
        <f ca="1">AVERAGE(AD2:AD14)</f>
        <v>1.1058744098033015E-2</v>
      </c>
    </row>
    <row r="36" spans="1:42">
      <c r="B36" s="1" t="s">
        <v>141</v>
      </c>
      <c r="C36" s="4">
        <f ca="1">SUMIF($B2:$B31,$B36,C2:C31)/COUNTIF($B2:$B31,$B36)</f>
        <v>1.8712611025949885E-2</v>
      </c>
      <c r="D36" s="4">
        <f t="shared" ref="D36:V36" ca="1" si="5">SUMIF($B2:$B31,$B36,D2:D31)/COUNTIF($B2:$B31,$B36)</f>
        <v>1.6876185973586578E-2</v>
      </c>
      <c r="E36" s="4">
        <f t="shared" ca="1" si="5"/>
        <v>2.477751567060776E-2</v>
      </c>
      <c r="F36" s="4">
        <f t="shared" ca="1" si="5"/>
        <v>3.2887702527291923E-2</v>
      </c>
      <c r="G36" s="4">
        <f t="shared" ca="1" si="5"/>
        <v>3.1927203511368824E-2</v>
      </c>
      <c r="H36" s="4">
        <f t="shared" ca="1" si="5"/>
        <v>2.4952490614945512E-2</v>
      </c>
      <c r="I36" s="4">
        <f t="shared" ca="1" si="5"/>
        <v>3.1822435319285185E-2</v>
      </c>
      <c r="J36" s="4">
        <f t="shared" ca="1" si="5"/>
        <v>4.8442439245109367E-2</v>
      </c>
      <c r="K36" s="4">
        <f t="shared" ca="1" si="5"/>
        <v>4.8862919015785093E-2</v>
      </c>
      <c r="L36" s="4">
        <f t="shared" ca="1" si="5"/>
        <v>3.4872720942570989E-2</v>
      </c>
      <c r="M36" s="4">
        <f t="shared" ca="1" si="5"/>
        <v>3.5594220771659149E-2</v>
      </c>
      <c r="N36" s="4">
        <f t="shared" ca="1" si="5"/>
        <v>4.8830017621857083E-2</v>
      </c>
      <c r="O36" s="4">
        <f t="shared" ca="1" si="5"/>
        <v>6.153977651455092E-2</v>
      </c>
      <c r="P36" s="4">
        <f t="shared" ca="1" si="5"/>
        <v>6.1596941479575361E-2</v>
      </c>
      <c r="Q36" s="4">
        <f t="shared" ca="1" si="5"/>
        <v>4.7823886583018768E-2</v>
      </c>
      <c r="R36" s="4">
        <f t="shared" ca="1" si="5"/>
        <v>3.4253252356559113E-2</v>
      </c>
      <c r="S36" s="4">
        <f t="shared" ca="1" si="5"/>
        <v>2.7230191116619357E-2</v>
      </c>
      <c r="T36" s="4">
        <f t="shared" ca="1" si="5"/>
        <v>2.257182817192431E-2</v>
      </c>
      <c r="U36" s="4">
        <f t="shared" ca="1" si="5"/>
        <v>2.2171220595771694E-2</v>
      </c>
      <c r="V36" s="4">
        <f t="shared" ca="1" si="5"/>
        <v>2.4855693480192929E-2</v>
      </c>
      <c r="Y36" s="1" t="s">
        <v>32</v>
      </c>
      <c r="Z36" s="4">
        <f ca="1">AVERAGE(Z14:Z27)</f>
        <v>2.9195851019934816E-2</v>
      </c>
      <c r="AA36" s="4">
        <f ca="1">AVERAGE(AA15:AA27)</f>
        <v>3.8646702869172871E-2</v>
      </c>
      <c r="AB36" s="1" t="s">
        <v>32</v>
      </c>
      <c r="AC36" s="4">
        <f ca="1">AVERAGE(AC14:AC27)</f>
        <v>1.8718004355622455E-2</v>
      </c>
      <c r="AD36" s="4">
        <f ca="1">AVERAGE(AD15:AD27)</f>
        <v>2.8018423881700925E-2</v>
      </c>
    </row>
    <row r="37" spans="1:42">
      <c r="B37" s="1" t="s">
        <v>45</v>
      </c>
      <c r="C37" s="7">
        <f ca="1">TTEST(C2:C14,C15:C27,2,1)</f>
        <v>0.60758347554631076</v>
      </c>
      <c r="D37" s="5">
        <f t="shared" ref="D37:U37" ca="1" si="6">TTEST(D2:D14,D15:D27,2,1)</f>
        <v>0.92238231755116229</v>
      </c>
      <c r="E37" s="5">
        <f t="shared" ca="1" si="6"/>
        <v>2.8460668085502659E-2</v>
      </c>
      <c r="F37" s="5">
        <f t="shared" ca="1" si="6"/>
        <v>0.12319175033322428</v>
      </c>
      <c r="G37" s="5">
        <f t="shared" ca="1" si="6"/>
        <v>0.26125879525259998</v>
      </c>
      <c r="H37" s="5">
        <f t="shared" ca="1" si="6"/>
        <v>1.4534211055999897E-2</v>
      </c>
      <c r="I37" s="5">
        <f t="shared" ca="1" si="6"/>
        <v>2.154409955389468E-3</v>
      </c>
      <c r="J37" s="5">
        <f t="shared" ca="1" si="6"/>
        <v>0.15726997566550338</v>
      </c>
      <c r="K37" s="7">
        <f t="shared" ca="1" si="6"/>
        <v>0.21435721392346885</v>
      </c>
      <c r="L37" s="7">
        <f t="shared" ca="1" si="6"/>
        <v>2.9997577628783977E-2</v>
      </c>
      <c r="M37" s="7">
        <f t="shared" ca="1" si="6"/>
        <v>0.10183054963122745</v>
      </c>
      <c r="N37" s="7">
        <f ca="1">TTEST(N2:N14,N15:N27,2,1)</f>
        <v>6.7840179270541737E-3</v>
      </c>
      <c r="O37" s="7">
        <f t="shared" ca="1" si="6"/>
        <v>6.4944962124852852E-3</v>
      </c>
      <c r="P37" s="7">
        <f t="shared" ca="1" si="6"/>
        <v>8.3401247723604232E-4</v>
      </c>
      <c r="Q37" s="7">
        <f t="shared" ca="1" si="6"/>
        <v>5.9141580834570405E-2</v>
      </c>
      <c r="R37" s="5">
        <f t="shared" ca="1" si="6"/>
        <v>0.20316515112290279</v>
      </c>
      <c r="S37" s="5">
        <f t="shared" ca="1" si="6"/>
        <v>3.7379989724653374E-2</v>
      </c>
      <c r="T37" s="5">
        <f t="shared" ca="1" si="6"/>
        <v>0.14848195416704901</v>
      </c>
      <c r="U37" s="5">
        <f t="shared" ca="1" si="6"/>
        <v>0.10053535887947716</v>
      </c>
      <c r="V37" s="5">
        <f ca="1">TTEST(V2:V14,V15:V27,2,1)</f>
        <v>0.95432229841152005</v>
      </c>
      <c r="Z37" s="5">
        <f ca="1">TTEST(Z2:Z14,Z15:Z27,2,1)</f>
        <v>3.5424790057745299E-2</v>
      </c>
      <c r="AA37" s="5">
        <f ca="1">TTEST(AA2:AA14,AA15:AA27,2,1)</f>
        <v>1.2816060342055082E-4</v>
      </c>
      <c r="AC37" s="5">
        <f ca="1">TTEST(AC2:AC14,AC15:AC27,2,1)</f>
        <v>0.67113990909145915</v>
      </c>
      <c r="AD37" s="5">
        <f ca="1">TTEST(AD2:AD14,AD15:AD27,2,1)</f>
        <v>6.0112622004253442E-2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1.9759372220919197E-2</v>
      </c>
      <c r="D39" s="1">
        <f t="shared" ref="D39:V39" ca="1" si="7">STDEV(D2:D14)/SQRT(13)</f>
        <v>1.2187572163671756E-2</v>
      </c>
      <c r="E39" s="1">
        <f t="shared" ca="1" si="7"/>
        <v>4.1387443077524231E-3</v>
      </c>
      <c r="F39" s="1">
        <f t="shared" ca="1" si="7"/>
        <v>1.1343814094306848E-2</v>
      </c>
      <c r="G39" s="1">
        <f t="shared" ca="1" si="7"/>
        <v>1.4618420357370899E-2</v>
      </c>
      <c r="H39" s="1">
        <f t="shared" ca="1" si="7"/>
        <v>5.7228760454999363E-3</v>
      </c>
      <c r="I39" s="1">
        <f t="shared" ca="1" si="7"/>
        <v>5.6682175586268251E-3</v>
      </c>
      <c r="J39" s="1">
        <f t="shared" ca="1" si="7"/>
        <v>1.1542966100107599E-2</v>
      </c>
      <c r="K39" s="1">
        <f t="shared" ca="1" si="7"/>
        <v>1.244598615794945E-2</v>
      </c>
      <c r="L39" s="1">
        <f t="shared" ca="1" si="7"/>
        <v>5.1807710705152697E-3</v>
      </c>
      <c r="M39" s="1">
        <f t="shared" ca="1" si="7"/>
        <v>9.7570945510605626E-3</v>
      </c>
      <c r="N39" s="1">
        <f t="shared" ca="1" si="7"/>
        <v>4.9613245649638557E-3</v>
      </c>
      <c r="O39" s="1">
        <f t="shared" ca="1" si="7"/>
        <v>1.3228662454689181E-2</v>
      </c>
      <c r="P39" s="1">
        <f t="shared" ca="1" si="7"/>
        <v>5.5571836426317189E-3</v>
      </c>
      <c r="Q39" s="1">
        <f t="shared" ca="1" si="7"/>
        <v>1.067743784569955E-2</v>
      </c>
      <c r="R39" s="1">
        <f t="shared" ca="1" si="7"/>
        <v>1.1384892285163472E-2</v>
      </c>
      <c r="S39" s="1">
        <f t="shared" ca="1" si="7"/>
        <v>4.4143280859330284E-3</v>
      </c>
      <c r="T39" s="1">
        <f t="shared" ca="1" si="7"/>
        <v>9.2159430602232299E-3</v>
      </c>
      <c r="U39" s="1">
        <f t="shared" ca="1" si="7"/>
        <v>5.3268692462393871E-3</v>
      </c>
      <c r="V39" s="1">
        <f t="shared" ca="1" si="7"/>
        <v>2.2226347904284398E-2</v>
      </c>
      <c r="Z39" s="1">
        <f t="shared" ref="Z39:AA39" ca="1" si="8">STDEV(Z2:Z14)/SQRT(13)</f>
        <v>5.4569645091846241E-3</v>
      </c>
      <c r="AA39" s="1">
        <f t="shared" ca="1" si="8"/>
        <v>3.6137546812645381E-3</v>
      </c>
      <c r="AC39" s="1">
        <f t="shared" ref="AC39:AD39" ca="1" si="9">STDEV(AC2:AC14)/SQRT(13)</f>
        <v>1.0313342814983634E-2</v>
      </c>
      <c r="AD39" s="1">
        <f t="shared" ca="1" si="9"/>
        <v>6.0463328470730373E-3</v>
      </c>
    </row>
    <row r="40" spans="1:42">
      <c r="B40" s="1" t="s">
        <v>100</v>
      </c>
      <c r="C40" s="1">
        <f ca="1">STDEV(C15:C27)/SQRT(13)</f>
        <v>1.3535358710620707E-2</v>
      </c>
      <c r="D40" s="1">
        <f t="shared" ref="D40:V40" ca="1" si="10">STDEV(D15:D27)/SQRT(13)</f>
        <v>7.9805070730804943E-3</v>
      </c>
      <c r="E40" s="1">
        <f t="shared" ca="1" si="10"/>
        <v>6.10443738402383E-3</v>
      </c>
      <c r="F40" s="1">
        <f t="shared" ca="1" si="10"/>
        <v>9.3619289167012863E-3</v>
      </c>
      <c r="G40" s="1">
        <f t="shared" ca="1" si="10"/>
        <v>9.1825126935422604E-3</v>
      </c>
      <c r="H40" s="1">
        <f t="shared" ca="1" si="10"/>
        <v>6.2723412548205586E-3</v>
      </c>
      <c r="I40" s="1">
        <f t="shared" ca="1" si="10"/>
        <v>5.5151557724014127E-3</v>
      </c>
      <c r="J40" s="1">
        <f t="shared" ca="1" si="10"/>
        <v>8.5765166523711737E-3</v>
      </c>
      <c r="K40" s="1">
        <f t="shared" ca="1" si="10"/>
        <v>1.0911216115929739E-2</v>
      </c>
      <c r="L40" s="1">
        <f t="shared" ca="1" si="10"/>
        <v>8.5375633978395163E-3</v>
      </c>
      <c r="M40" s="1">
        <f t="shared" ca="1" si="10"/>
        <v>1.129887641783802E-2</v>
      </c>
      <c r="N40" s="1">
        <f t="shared" ca="1" si="10"/>
        <v>1.2406259805051573E-2</v>
      </c>
      <c r="O40" s="1">
        <f t="shared" ca="1" si="10"/>
        <v>1.8838180724273054E-2</v>
      </c>
      <c r="P40" s="1">
        <f t="shared" ca="1" si="10"/>
        <v>1.2707136268058805E-2</v>
      </c>
      <c r="Q40" s="1">
        <f t="shared" ca="1" si="10"/>
        <v>1.2311924743959396E-2</v>
      </c>
      <c r="R40" s="1">
        <f t="shared" ca="1" si="10"/>
        <v>9.685344005224663E-3</v>
      </c>
      <c r="S40" s="1">
        <f t="shared" ca="1" si="10"/>
        <v>7.4754901629922226E-3</v>
      </c>
      <c r="T40" s="1">
        <f t="shared" ca="1" si="10"/>
        <v>5.4051698452949682E-3</v>
      </c>
      <c r="U40" s="1">
        <f t="shared" ca="1" si="10"/>
        <v>8.1586605639504869E-3</v>
      </c>
      <c r="V40" s="1">
        <f t="shared" ca="1" si="10"/>
        <v>9.1389751257916381E-3</v>
      </c>
      <c r="Z40" s="1">
        <f t="shared" ref="Z40:AA40" ca="1" si="11">STDEV(Z15:Z27)/SQRT(13)</f>
        <v>4.2188434708791038E-3</v>
      </c>
      <c r="AA40" s="1">
        <f t="shared" ca="1" si="11"/>
        <v>4.790223672773793E-3</v>
      </c>
      <c r="AC40" s="1">
        <f t="shared" ref="AC40:AD40" ca="1" si="12">STDEV(AC15:AC27)/SQRT(13)</f>
        <v>7.8419847727107632E-3</v>
      </c>
      <c r="AD40" s="1">
        <f t="shared" ca="1" si="12"/>
        <v>5.5683789157661111E-3</v>
      </c>
    </row>
    <row r="42" spans="1:42">
      <c r="B42" s="1" t="s">
        <v>106</v>
      </c>
      <c r="C42" s="1">
        <f ca="1">(C35+0.6*(D35)+0.15*E35)/(1+0.6+0.15)</f>
        <v>2.2286068420961758E-2</v>
      </c>
      <c r="D42" s="1">
        <f ca="1">(D35+0.6*(C35+E35)+0.15*F35)/(1+2*0.6+0.15)</f>
        <v>1.6659612417039605E-2</v>
      </c>
      <c r="E42" s="1">
        <f ca="1">(E35+0.6*(D35+F35)+0.15*(C35+G35))/(1+2*0.6+2*0.15)</f>
        <v>1.2357764916401389E-2</v>
      </c>
      <c r="F42" s="1">
        <f t="shared" ref="F42:T43" ca="1" si="13">(F35+0.6*(E35+G35)+0.15*(D35+H35))/(1+2*0.6+2*0.15)</f>
        <v>1.201805621604266E-2</v>
      </c>
      <c r="G42" s="1">
        <f t="shared" ca="1" si="13"/>
        <v>1.2060347917951162E-2</v>
      </c>
      <c r="H42" s="1">
        <f t="shared" ca="1" si="13"/>
        <v>1.0682722567114188E-2</v>
      </c>
      <c r="I42" s="1">
        <f t="shared" ca="1" si="13"/>
        <v>1.2914034483061143E-2</v>
      </c>
      <c r="J42" s="1">
        <f t="shared" ca="1" si="13"/>
        <v>1.829242085026488E-2</v>
      </c>
      <c r="K42" s="1">
        <f t="shared" ca="1" si="13"/>
        <v>1.923595305360597E-2</v>
      </c>
      <c r="L42" s="1">
        <f t="shared" ca="1" si="13"/>
        <v>1.4839711121742014E-2</v>
      </c>
      <c r="M42" s="1">
        <f t="shared" ca="1" si="13"/>
        <v>1.1991439221839349E-2</v>
      </c>
      <c r="N42" s="1">
        <f t="shared" ca="1" si="13"/>
        <v>1.3012308787397847E-2</v>
      </c>
      <c r="O42" s="1">
        <f t="shared" ca="1" si="13"/>
        <v>1.5667049118232391E-2</v>
      </c>
      <c r="P42" s="1">
        <f t="shared" ca="1" si="13"/>
        <v>1.6060153736279812E-2</v>
      </c>
      <c r="Q42" s="1">
        <f t="shared" ca="1" si="13"/>
        <v>1.5577729398929346E-2</v>
      </c>
      <c r="R42" s="1">
        <f t="shared" ca="1" si="13"/>
        <v>1.3567297538952397E-2</v>
      </c>
      <c r="S42" s="1">
        <f t="shared" ca="1" si="13"/>
        <v>1.0711947214451701E-2</v>
      </c>
      <c r="T42" s="1">
        <f t="shared" ca="1" si="13"/>
        <v>1.0437280485951489E-2</v>
      </c>
      <c r="U42" s="1">
        <f ca="1">(U35+0.6*(T35+V35)+0.15*S35)/(1+2*0.6+0.15)</f>
        <v>1.3047891765459417E-2</v>
      </c>
      <c r="V42" s="1">
        <f ca="1">(V35+0.6*(U35)+0.15*T35)/(1+0.6+0.15)</f>
        <v>1.7498950146236394E-2</v>
      </c>
    </row>
    <row r="43" spans="1:42">
      <c r="B43" s="1" t="s">
        <v>143</v>
      </c>
      <c r="C43" s="1">
        <f ca="1">(C36+0.6*(D36)+0.15*E36)/(1+0.6+0.15)</f>
        <v>1.8602828548967425E-2</v>
      </c>
      <c r="D43" s="1">
        <f ca="1">(D36+0.6*(C36+E36)+0.15*F36)/(1+2*0.6+0.15)</f>
        <v>2.0384432923665936E-2</v>
      </c>
      <c r="E43" s="1">
        <f ca="1">(E36+0.6*(D36+F36)+0.15*(C36+G36))/(1+2*0.6+2*0.15)</f>
        <v>2.4892728380693067E-2</v>
      </c>
      <c r="F43" s="1">
        <f t="shared" ca="1" si="13"/>
        <v>2.9273934209903076E-2</v>
      </c>
      <c r="G43" s="1">
        <f t="shared" ca="1" si="13"/>
        <v>3.0048524818078088E-2</v>
      </c>
      <c r="H43" s="1">
        <f t="shared" ca="1" si="13"/>
        <v>3.0160718071679249E-2</v>
      </c>
      <c r="I43" s="1">
        <f t="shared" ca="1" si="13"/>
        <v>3.5191164645756487E-2</v>
      </c>
      <c r="J43" s="1">
        <f t="shared" ca="1" si="13"/>
        <v>4.2330973431911598E-2</v>
      </c>
      <c r="K43" s="1">
        <f t="shared" ca="1" si="13"/>
        <v>4.3585805416813984E-2</v>
      </c>
      <c r="L43" s="1">
        <f t="shared" ca="1" si="13"/>
        <v>4.0055149338032989E-2</v>
      </c>
      <c r="M43" s="1">
        <f t="shared" ca="1" si="13"/>
        <v>4.0950507295946556E-2</v>
      </c>
      <c r="N43" s="1">
        <f t="shared" ca="1" si="13"/>
        <v>4.8632346142762031E-2</v>
      </c>
      <c r="O43" s="1">
        <f t="shared" ca="1" si="13"/>
        <v>5.6123467231444825E-2</v>
      </c>
      <c r="P43" s="1">
        <f t="shared" ca="1" si="13"/>
        <v>5.5871051933951844E-2</v>
      </c>
      <c r="Q43" s="1">
        <f t="shared" ca="1" si="13"/>
        <v>4.7459799211749996E-2</v>
      </c>
      <c r="R43" s="1">
        <f t="shared" ca="1" si="13"/>
        <v>3.6764405769626779E-2</v>
      </c>
      <c r="S43" s="1">
        <f t="shared" ca="1" si="13"/>
        <v>2.8729802204211192E-2</v>
      </c>
      <c r="T43" s="1">
        <f t="shared" ca="1" si="13"/>
        <v>2.4431606829948702E-2</v>
      </c>
      <c r="U43" s="1">
        <f ca="1">(U36+0.6*(T36+V36)+0.15*S36)/(1+2*0.6+0.15)</f>
        <v>2.3281813725334017E-2</v>
      </c>
      <c r="V43" s="1">
        <f ca="1">(V36+0.6*(U36)+0.15*T36)/(1+0.6+0.15)</f>
        <v>2.3739542893396911E-2</v>
      </c>
    </row>
    <row r="44" spans="1:42">
      <c r="B44" s="1" t="s">
        <v>46</v>
      </c>
      <c r="C44" s="8">
        <f ca="1">C42-C43</f>
        <v>3.6832398719943323E-3</v>
      </c>
      <c r="D44" s="8">
        <f t="shared" ref="D44:V44" ca="1" si="14">D42-D43</f>
        <v>-3.7248205066263314E-3</v>
      </c>
      <c r="E44" s="8">
        <f t="shared" ca="1" si="14"/>
        <v>-1.2534963464291678E-2</v>
      </c>
      <c r="F44" s="8">
        <f t="shared" ca="1" si="14"/>
        <v>-1.7255877993860413E-2</v>
      </c>
      <c r="G44" s="8">
        <f t="shared" ca="1" si="14"/>
        <v>-1.7988176900126926E-2</v>
      </c>
      <c r="H44" s="8">
        <f t="shared" ca="1" si="14"/>
        <v>-1.9477995504565061E-2</v>
      </c>
      <c r="I44" s="8">
        <f t="shared" ca="1" si="14"/>
        <v>-2.2277130162695342E-2</v>
      </c>
      <c r="J44" s="8">
        <f t="shared" ca="1" si="14"/>
        <v>-2.4038552581646718E-2</v>
      </c>
      <c r="K44" s="8">
        <f t="shared" ca="1" si="14"/>
        <v>-2.4349852363208014E-2</v>
      </c>
      <c r="L44" s="8">
        <f t="shared" ca="1" si="14"/>
        <v>-2.5215438216290974E-2</v>
      </c>
      <c r="M44" s="8">
        <f t="shared" ca="1" si="14"/>
        <v>-2.8959068074107207E-2</v>
      </c>
      <c r="N44" s="8">
        <f t="shared" ca="1" si="14"/>
        <v>-3.5620037355364183E-2</v>
      </c>
      <c r="O44" s="8">
        <f t="shared" ca="1" si="14"/>
        <v>-4.0456418113212433E-2</v>
      </c>
      <c r="P44" s="8">
        <f t="shared" ca="1" si="14"/>
        <v>-3.9810898197672029E-2</v>
      </c>
      <c r="Q44" s="8">
        <f t="shared" ca="1" si="14"/>
        <v>-3.188206981282065E-2</v>
      </c>
      <c r="R44" s="8">
        <f t="shared" ca="1" si="14"/>
        <v>-2.3197108230674383E-2</v>
      </c>
      <c r="S44" s="8">
        <f t="shared" ca="1" si="14"/>
        <v>-1.8017854989759489E-2</v>
      </c>
      <c r="T44" s="8">
        <f t="shared" ca="1" si="14"/>
        <v>-1.3994326343997212E-2</v>
      </c>
      <c r="U44" s="8">
        <f t="shared" ca="1" si="14"/>
        <v>-1.02339219598746E-2</v>
      </c>
      <c r="V44" s="8">
        <f t="shared" ca="1" si="14"/>
        <v>-6.2405927471605172E-3</v>
      </c>
    </row>
    <row r="45" spans="1:42">
      <c r="C45" s="1" t="str">
        <f ca="1">IF(C44=MAX($C$44:$V$44),"Animal",IF(C44=MIN($C$44:$V$44),"Artifact",""))</f>
        <v>Animal</v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/>
      </c>
      <c r="I45" s="1" t="str">
        <f t="shared" ca="1" si="15"/>
        <v/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>Artifact</v>
      </c>
      <c r="P45" s="1" t="str">
        <f t="shared" ca="1" si="15"/>
        <v/>
      </c>
      <c r="Q45" s="1" t="str">
        <f t="shared" ca="1" si="15"/>
        <v/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/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-0.28415812998494933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3.6832398719943323E-3</v>
      </c>
      <c r="D49" s="4">
        <f t="shared" ref="D49:V49" ca="1" si="16">D44</f>
        <v>-3.7248205066263314E-3</v>
      </c>
      <c r="E49" s="4">
        <f t="shared" ca="1" si="16"/>
        <v>-1.2534963464291678E-2</v>
      </c>
      <c r="F49" s="4">
        <f t="shared" ca="1" si="16"/>
        <v>-1.7255877993860413E-2</v>
      </c>
      <c r="G49" s="4">
        <f t="shared" ca="1" si="16"/>
        <v>-1.7988176900126926E-2</v>
      </c>
      <c r="H49" s="4">
        <f t="shared" ca="1" si="16"/>
        <v>-1.9477995504565061E-2</v>
      </c>
      <c r="I49" s="4">
        <f t="shared" ca="1" si="16"/>
        <v>-2.2277130162695342E-2</v>
      </c>
      <c r="J49" s="4">
        <f t="shared" ca="1" si="16"/>
        <v>-2.4038552581646718E-2</v>
      </c>
      <c r="K49" s="4">
        <f t="shared" ca="1" si="16"/>
        <v>-2.4349852363208014E-2</v>
      </c>
      <c r="L49" s="4">
        <f t="shared" ca="1" si="16"/>
        <v>-2.5215438216290974E-2</v>
      </c>
      <c r="M49" s="4">
        <f t="shared" ca="1" si="16"/>
        <v>-2.8959068074107207E-2</v>
      </c>
      <c r="N49" s="4">
        <f t="shared" ca="1" si="16"/>
        <v>-3.5620037355364183E-2</v>
      </c>
      <c r="O49" s="4">
        <f t="shared" ca="1" si="16"/>
        <v>-4.0456418113212433E-2</v>
      </c>
      <c r="P49" s="4">
        <f t="shared" ca="1" si="16"/>
        <v>-3.9810898197672029E-2</v>
      </c>
      <c r="Q49" s="4">
        <f t="shared" ca="1" si="16"/>
        <v>-3.188206981282065E-2</v>
      </c>
      <c r="R49" s="4">
        <f t="shared" ca="1" si="16"/>
        <v>-2.3197108230674383E-2</v>
      </c>
      <c r="S49" s="4">
        <f t="shared" ca="1" si="16"/>
        <v>-1.8017854989759489E-2</v>
      </c>
      <c r="T49" s="4">
        <f t="shared" ca="1" si="16"/>
        <v>-1.3994326343997212E-2</v>
      </c>
      <c r="U49" s="4">
        <f t="shared" ca="1" si="16"/>
        <v>-1.02339219598746E-2</v>
      </c>
      <c r="V49" s="4">
        <f t="shared" ca="1" si="16"/>
        <v>-6.2405927471605172E-3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0.66500000000000004</v>
      </c>
      <c r="E1">
        <v>1.4999999999999999E-2</v>
      </c>
      <c r="F1">
        <v>2E-3</v>
      </c>
      <c r="G1">
        <v>0.02</v>
      </c>
      <c r="H1">
        <v>0.20699999999999999</v>
      </c>
      <c r="I1">
        <v>6.2E-2</v>
      </c>
      <c r="J1">
        <v>2.3E-2</v>
      </c>
      <c r="K1">
        <v>1E-3</v>
      </c>
      <c r="L1">
        <v>0.58299999999999996</v>
      </c>
      <c r="M1">
        <v>0.105</v>
      </c>
      <c r="N1">
        <v>1.9E-2</v>
      </c>
      <c r="O1">
        <v>2.8000000000000001E-2</v>
      </c>
      <c r="P1">
        <v>1.9E-2</v>
      </c>
      <c r="Q1">
        <v>5.0000000000000001E-3</v>
      </c>
      <c r="R1">
        <v>1.9E-2</v>
      </c>
      <c r="S1">
        <v>0.02</v>
      </c>
      <c r="T1">
        <v>1E-3</v>
      </c>
      <c r="U1">
        <v>1E-3</v>
      </c>
      <c r="V1">
        <v>1.9E-2</v>
      </c>
      <c r="W1">
        <v>1.7000000000000001E-2</v>
      </c>
      <c r="Z1" s="1">
        <f>AVERAGE(D1:M1)</f>
        <v>0.16830000000000001</v>
      </c>
      <c r="AA1" s="1">
        <f>AVERAGE(N1:W1)</f>
        <v>1.4800000000000002E-2</v>
      </c>
    </row>
    <row r="2" spans="1:27">
      <c r="A2">
        <v>1</v>
      </c>
      <c r="B2" t="s">
        <v>149</v>
      </c>
      <c r="C2">
        <v>30</v>
      </c>
      <c r="D2">
        <v>0.91900000000000004</v>
      </c>
      <c r="E2">
        <v>1.2999999999999999E-2</v>
      </c>
      <c r="F2">
        <v>5.0000000000000001E-3</v>
      </c>
      <c r="G2">
        <v>1.7000000000000001E-2</v>
      </c>
      <c r="H2">
        <v>5.1999999999999998E-2</v>
      </c>
      <c r="I2">
        <v>4.3999999999999997E-2</v>
      </c>
      <c r="J2">
        <v>0.02</v>
      </c>
      <c r="K2">
        <v>1E-3</v>
      </c>
      <c r="L2">
        <v>1.2E-2</v>
      </c>
      <c r="M2">
        <v>1E-3</v>
      </c>
      <c r="N2">
        <v>1.7000000000000001E-2</v>
      </c>
      <c r="O2">
        <v>2.5000000000000001E-2</v>
      </c>
      <c r="P2">
        <v>1.6E-2</v>
      </c>
      <c r="Q2">
        <v>8.9999999999999993E-3</v>
      </c>
      <c r="R2">
        <v>1.6E-2</v>
      </c>
      <c r="S2">
        <v>1.7999999999999999E-2</v>
      </c>
      <c r="T2">
        <v>1E-3</v>
      </c>
      <c r="U2">
        <v>1E-3</v>
      </c>
      <c r="V2">
        <v>1.7000000000000001E-2</v>
      </c>
      <c r="W2">
        <v>1.4E-2</v>
      </c>
      <c r="Z2" s="1">
        <f t="shared" ref="Z2:Z48" si="0">AVERAGE(D2:M2)</f>
        <v>0.10839999999999998</v>
      </c>
      <c r="AA2" s="1">
        <f t="shared" ref="AA2:AA48" si="1">AVERAGE(N2:W2)</f>
        <v>1.34E-2</v>
      </c>
    </row>
    <row r="3" spans="1:27">
      <c r="A3">
        <v>2</v>
      </c>
      <c r="B3" t="s">
        <v>150</v>
      </c>
      <c r="C3">
        <v>30</v>
      </c>
      <c r="D3">
        <v>0.88800000000000001</v>
      </c>
      <c r="E3">
        <v>1.7000000000000001E-2</v>
      </c>
      <c r="F3">
        <v>2E-3</v>
      </c>
      <c r="G3">
        <v>2.3E-2</v>
      </c>
      <c r="H3">
        <v>3.7999999999999999E-2</v>
      </c>
      <c r="I3">
        <v>3.0000000000000001E-3</v>
      </c>
      <c r="J3">
        <v>2.5999999999999999E-2</v>
      </c>
      <c r="K3">
        <v>7.0000000000000001E-3</v>
      </c>
      <c r="L3">
        <v>4.0000000000000001E-3</v>
      </c>
      <c r="M3">
        <v>1E-3</v>
      </c>
      <c r="N3">
        <v>2.1999999999999999E-2</v>
      </c>
      <c r="O3">
        <v>3.2000000000000001E-2</v>
      </c>
      <c r="P3">
        <v>2.1000000000000001E-2</v>
      </c>
      <c r="Q3">
        <v>3.0000000000000001E-3</v>
      </c>
      <c r="R3">
        <v>2.1000000000000001E-2</v>
      </c>
      <c r="S3">
        <v>2.3E-2</v>
      </c>
      <c r="T3">
        <v>1E-3</v>
      </c>
      <c r="U3">
        <v>1E-3</v>
      </c>
      <c r="V3">
        <v>2.1999999999999999E-2</v>
      </c>
      <c r="W3">
        <v>1.9E-2</v>
      </c>
      <c r="Z3" s="1">
        <f t="shared" si="0"/>
        <v>0.10089999999999999</v>
      </c>
      <c r="AA3" s="1">
        <f t="shared" si="1"/>
        <v>1.6499999999999997E-2</v>
      </c>
    </row>
    <row r="4" spans="1:27">
      <c r="A4">
        <v>3</v>
      </c>
      <c r="B4" t="s">
        <v>151</v>
      </c>
      <c r="C4">
        <v>30</v>
      </c>
      <c r="D4">
        <v>0.91800000000000004</v>
      </c>
      <c r="E4">
        <v>1.2999999999999999E-2</v>
      </c>
      <c r="F4">
        <v>3.6999999999999998E-2</v>
      </c>
      <c r="G4">
        <v>1.7000000000000001E-2</v>
      </c>
      <c r="H4">
        <v>6.0000000000000001E-3</v>
      </c>
      <c r="I4">
        <v>1.2E-2</v>
      </c>
      <c r="J4">
        <v>0.02</v>
      </c>
      <c r="K4">
        <v>3.0000000000000001E-3</v>
      </c>
      <c r="L4">
        <v>1.2999999999999999E-2</v>
      </c>
      <c r="M4">
        <v>1E-3</v>
      </c>
      <c r="N4">
        <v>1.6E-2</v>
      </c>
      <c r="O4">
        <v>2.5999999999999999E-2</v>
      </c>
      <c r="P4">
        <v>1.4999999999999999E-2</v>
      </c>
      <c r="Q4">
        <v>2.1000000000000001E-2</v>
      </c>
      <c r="R4">
        <v>1.6E-2</v>
      </c>
      <c r="S4">
        <v>1.7000000000000001E-2</v>
      </c>
      <c r="T4">
        <v>1E-3</v>
      </c>
      <c r="U4">
        <v>1E-3</v>
      </c>
      <c r="V4">
        <v>1.6E-2</v>
      </c>
      <c r="W4">
        <v>1.4E-2</v>
      </c>
      <c r="Z4" s="1">
        <f t="shared" si="0"/>
        <v>0.10399999999999998</v>
      </c>
      <c r="AA4" s="1">
        <f t="shared" si="1"/>
        <v>1.4300000000000002E-2</v>
      </c>
    </row>
    <row r="5" spans="1:27">
      <c r="A5">
        <v>4</v>
      </c>
      <c r="B5" t="s">
        <v>152</v>
      </c>
      <c r="C5">
        <v>30</v>
      </c>
      <c r="D5">
        <v>0.94899999999999995</v>
      </c>
      <c r="E5">
        <v>1.2E-2</v>
      </c>
      <c r="F5">
        <v>2E-3</v>
      </c>
      <c r="G5">
        <v>1.4999999999999999E-2</v>
      </c>
      <c r="H5">
        <v>9.8000000000000004E-2</v>
      </c>
      <c r="I5">
        <v>5.0000000000000001E-3</v>
      </c>
      <c r="J5">
        <v>1.7000000000000001E-2</v>
      </c>
      <c r="K5">
        <v>2E-3</v>
      </c>
      <c r="L5">
        <v>0.26100000000000001</v>
      </c>
      <c r="M5">
        <v>6.0000000000000001E-3</v>
      </c>
      <c r="N5">
        <v>1.4999999999999999E-2</v>
      </c>
      <c r="O5">
        <v>0.02</v>
      </c>
      <c r="P5">
        <v>1.4E-2</v>
      </c>
      <c r="Q5">
        <v>2E-3</v>
      </c>
      <c r="R5">
        <v>1.4999999999999999E-2</v>
      </c>
      <c r="S5">
        <v>1.6E-2</v>
      </c>
      <c r="T5">
        <v>1E-3</v>
      </c>
      <c r="U5">
        <v>1E-3</v>
      </c>
      <c r="V5">
        <v>1.4999999999999999E-2</v>
      </c>
      <c r="W5">
        <v>1.2999999999999999E-2</v>
      </c>
      <c r="Z5" s="1">
        <f t="shared" si="0"/>
        <v>0.13669999999999999</v>
      </c>
      <c r="AA5" s="1">
        <f t="shared" si="1"/>
        <v>1.12E-2</v>
      </c>
    </row>
    <row r="6" spans="1:27">
      <c r="A6">
        <v>5</v>
      </c>
      <c r="B6" t="s">
        <v>153</v>
      </c>
      <c r="C6">
        <v>30</v>
      </c>
      <c r="D6">
        <v>0.96299999999999997</v>
      </c>
      <c r="E6">
        <v>1.2E-2</v>
      </c>
      <c r="F6">
        <v>2E-3</v>
      </c>
      <c r="G6">
        <v>1.6E-2</v>
      </c>
      <c r="H6">
        <v>1.9E-2</v>
      </c>
      <c r="I6">
        <v>6.0000000000000001E-3</v>
      </c>
      <c r="J6">
        <v>1.7999999999999999E-2</v>
      </c>
      <c r="K6">
        <v>1E-3</v>
      </c>
      <c r="L6">
        <v>7.0000000000000001E-3</v>
      </c>
      <c r="M6">
        <v>1E-3</v>
      </c>
      <c r="N6">
        <v>1.4999999999999999E-2</v>
      </c>
      <c r="O6">
        <v>2.1999999999999999E-2</v>
      </c>
      <c r="P6">
        <v>1.4999999999999999E-2</v>
      </c>
      <c r="Q6">
        <v>4.0000000000000001E-3</v>
      </c>
      <c r="R6">
        <v>1.4999999999999999E-2</v>
      </c>
      <c r="S6">
        <v>1.6E-2</v>
      </c>
      <c r="T6">
        <v>1E-3</v>
      </c>
      <c r="U6">
        <v>1E-3</v>
      </c>
      <c r="V6">
        <v>1.6E-2</v>
      </c>
      <c r="W6">
        <v>1.4E-2</v>
      </c>
      <c r="Z6" s="1">
        <f t="shared" si="0"/>
        <v>0.10449999999999997</v>
      </c>
      <c r="AA6" s="1">
        <f t="shared" si="1"/>
        <v>1.1899999999999999E-2</v>
      </c>
    </row>
    <row r="7" spans="1:27">
      <c r="A7">
        <v>6</v>
      </c>
      <c r="B7" t="s">
        <v>154</v>
      </c>
      <c r="C7">
        <v>30</v>
      </c>
      <c r="D7">
        <v>0.91600000000000004</v>
      </c>
      <c r="E7">
        <v>1.2999999999999999E-2</v>
      </c>
      <c r="F7">
        <v>2E-3</v>
      </c>
      <c r="G7">
        <v>1.4999999999999999E-2</v>
      </c>
      <c r="H7">
        <v>0.08</v>
      </c>
      <c r="I7">
        <v>2E-3</v>
      </c>
      <c r="J7">
        <v>1.6E-2</v>
      </c>
      <c r="K7">
        <v>4.2999999999999997E-2</v>
      </c>
      <c r="L7">
        <v>4.0000000000000001E-3</v>
      </c>
      <c r="M7">
        <v>1E-3</v>
      </c>
      <c r="N7">
        <v>1.4E-2</v>
      </c>
      <c r="O7">
        <v>1.7000000000000001E-2</v>
      </c>
      <c r="P7">
        <v>1.4E-2</v>
      </c>
      <c r="Q7">
        <v>3.0000000000000001E-3</v>
      </c>
      <c r="R7">
        <v>1.4999999999999999E-2</v>
      </c>
      <c r="S7">
        <v>1.4999999999999999E-2</v>
      </c>
      <c r="T7">
        <v>1E-3</v>
      </c>
      <c r="U7">
        <v>1E-3</v>
      </c>
      <c r="V7">
        <v>1.4999999999999999E-2</v>
      </c>
      <c r="W7">
        <v>1.4E-2</v>
      </c>
      <c r="Z7" s="1">
        <f t="shared" si="0"/>
        <v>0.10919999999999999</v>
      </c>
      <c r="AA7" s="1">
        <f t="shared" si="1"/>
        <v>1.09E-2</v>
      </c>
    </row>
    <row r="8" spans="1:27">
      <c r="A8">
        <v>7</v>
      </c>
      <c r="B8" t="s">
        <v>155</v>
      </c>
      <c r="C8">
        <v>30</v>
      </c>
      <c r="D8">
        <v>0.99</v>
      </c>
      <c r="E8">
        <v>1.0999999999999999E-2</v>
      </c>
      <c r="F8">
        <v>2E-3</v>
      </c>
      <c r="G8">
        <v>1.4999999999999999E-2</v>
      </c>
      <c r="H8">
        <v>0.08</v>
      </c>
      <c r="I8">
        <v>3.0000000000000001E-3</v>
      </c>
      <c r="J8">
        <v>1.6E-2</v>
      </c>
      <c r="K8">
        <v>0.13100000000000001</v>
      </c>
      <c r="L8">
        <v>8.7999999999999995E-2</v>
      </c>
      <c r="M8">
        <v>1E-3</v>
      </c>
      <c r="N8">
        <v>1.4E-2</v>
      </c>
      <c r="O8">
        <v>0.02</v>
      </c>
      <c r="P8">
        <v>1.4E-2</v>
      </c>
      <c r="Q8">
        <v>3.0000000000000001E-3</v>
      </c>
      <c r="R8">
        <v>1.4E-2</v>
      </c>
      <c r="S8">
        <v>1.4999999999999999E-2</v>
      </c>
      <c r="T8">
        <v>1E-3</v>
      </c>
      <c r="U8">
        <v>1E-3</v>
      </c>
      <c r="V8">
        <v>1.4E-2</v>
      </c>
      <c r="W8">
        <v>1.2E-2</v>
      </c>
      <c r="Z8" s="1">
        <f t="shared" si="0"/>
        <v>0.13369999999999999</v>
      </c>
      <c r="AA8" s="1">
        <f t="shared" si="1"/>
        <v>1.0800000000000001E-2</v>
      </c>
    </row>
    <row r="9" spans="1:27">
      <c r="A9">
        <v>8</v>
      </c>
      <c r="B9" t="s">
        <v>156</v>
      </c>
      <c r="C9">
        <v>30</v>
      </c>
      <c r="D9">
        <v>0.98699999999999999</v>
      </c>
      <c r="E9">
        <v>1.4999999999999999E-2</v>
      </c>
      <c r="F9">
        <v>2E-3</v>
      </c>
      <c r="G9">
        <v>1.9E-2</v>
      </c>
      <c r="H9">
        <v>0.38300000000000001</v>
      </c>
      <c r="I9">
        <v>8.0000000000000002E-3</v>
      </c>
      <c r="J9">
        <v>2.1999999999999999E-2</v>
      </c>
      <c r="K9">
        <v>2.5000000000000001E-2</v>
      </c>
      <c r="L9">
        <v>3.5999999999999997E-2</v>
      </c>
      <c r="M9">
        <v>1E-3</v>
      </c>
      <c r="N9">
        <v>1.7999999999999999E-2</v>
      </c>
      <c r="O9">
        <v>2.5999999999999999E-2</v>
      </c>
      <c r="P9">
        <v>1.7999999999999999E-2</v>
      </c>
      <c r="Q9">
        <v>7.9000000000000001E-2</v>
      </c>
      <c r="R9">
        <v>1.7999999999999999E-2</v>
      </c>
      <c r="S9">
        <v>0.02</v>
      </c>
      <c r="T9">
        <v>1E-3</v>
      </c>
      <c r="U9">
        <v>1E-3</v>
      </c>
      <c r="V9">
        <v>1.9E-2</v>
      </c>
      <c r="W9">
        <v>1.6E-2</v>
      </c>
      <c r="Z9" s="1">
        <f t="shared" si="0"/>
        <v>0.14979999999999999</v>
      </c>
      <c r="AA9" s="1">
        <f t="shared" si="1"/>
        <v>2.1599999999999998E-2</v>
      </c>
    </row>
    <row r="10" spans="1:27">
      <c r="A10">
        <v>9</v>
      </c>
      <c r="B10" t="s">
        <v>157</v>
      </c>
      <c r="C10">
        <v>30</v>
      </c>
      <c r="D10">
        <v>0.99299999999999999</v>
      </c>
      <c r="E10">
        <v>0.01</v>
      </c>
      <c r="F10">
        <v>2E-3</v>
      </c>
      <c r="G10">
        <v>1.2E-2</v>
      </c>
      <c r="H10">
        <v>0.316</v>
      </c>
      <c r="I10">
        <v>3.7999999999999999E-2</v>
      </c>
      <c r="J10">
        <v>1.2999999999999999E-2</v>
      </c>
      <c r="K10">
        <v>9.8000000000000004E-2</v>
      </c>
      <c r="L10">
        <v>0.16900000000000001</v>
      </c>
      <c r="M10">
        <v>1E-3</v>
      </c>
      <c r="N10">
        <v>1.2E-2</v>
      </c>
      <c r="O10">
        <v>1.6E-2</v>
      </c>
      <c r="P10">
        <v>1.2E-2</v>
      </c>
      <c r="Q10">
        <v>6.0000000000000001E-3</v>
      </c>
      <c r="R10">
        <v>1.2E-2</v>
      </c>
      <c r="S10">
        <v>1.2E-2</v>
      </c>
      <c r="T10">
        <v>1E-3</v>
      </c>
      <c r="U10">
        <v>1E-3</v>
      </c>
      <c r="V10">
        <v>1.2E-2</v>
      </c>
      <c r="W10">
        <v>1.0999999999999999E-2</v>
      </c>
      <c r="Z10" s="1">
        <f t="shared" si="0"/>
        <v>0.16519999999999999</v>
      </c>
      <c r="AA10" s="1">
        <f t="shared" si="1"/>
        <v>9.499999999999998E-3</v>
      </c>
    </row>
    <row r="11" spans="1:27">
      <c r="A11">
        <v>10</v>
      </c>
      <c r="B11" t="s">
        <v>158</v>
      </c>
      <c r="C11">
        <v>30</v>
      </c>
      <c r="D11">
        <v>0.95399999999999996</v>
      </c>
      <c r="E11">
        <v>8.9999999999999993E-3</v>
      </c>
      <c r="F11">
        <v>2E-3</v>
      </c>
      <c r="G11">
        <v>0.01</v>
      </c>
      <c r="H11">
        <v>1.6E-2</v>
      </c>
      <c r="I11">
        <v>2E-3</v>
      </c>
      <c r="J11">
        <v>1.0999999999999999E-2</v>
      </c>
      <c r="K11">
        <v>7.5999999999999998E-2</v>
      </c>
      <c r="L11">
        <v>3.6999999999999998E-2</v>
      </c>
      <c r="M11">
        <v>1E-3</v>
      </c>
      <c r="N11">
        <v>0.01</v>
      </c>
      <c r="O11">
        <v>1.2E-2</v>
      </c>
      <c r="P11">
        <v>0.01</v>
      </c>
      <c r="Q11">
        <v>1E-3</v>
      </c>
      <c r="R11">
        <v>0.01</v>
      </c>
      <c r="S11">
        <v>0.01</v>
      </c>
      <c r="T11">
        <v>1E-3</v>
      </c>
      <c r="U11">
        <v>1E-3</v>
      </c>
      <c r="V11">
        <v>0.01</v>
      </c>
      <c r="W11">
        <v>8.9999999999999993E-3</v>
      </c>
      <c r="Z11" s="1">
        <f t="shared" si="0"/>
        <v>0.11179999999999998</v>
      </c>
      <c r="AA11" s="1">
        <f t="shared" si="1"/>
        <v>7.3999999999999995E-3</v>
      </c>
    </row>
    <row r="12" spans="1:27">
      <c r="A12">
        <v>11</v>
      </c>
      <c r="B12" t="s">
        <v>159</v>
      </c>
      <c r="C12">
        <v>30</v>
      </c>
      <c r="D12">
        <v>0.96499999999999997</v>
      </c>
      <c r="E12">
        <v>1.6E-2</v>
      </c>
      <c r="F12">
        <v>2E-3</v>
      </c>
      <c r="G12">
        <v>1.9E-2</v>
      </c>
      <c r="H12">
        <v>0.251</v>
      </c>
      <c r="I12">
        <v>3.0000000000000001E-3</v>
      </c>
      <c r="J12">
        <v>2.1000000000000001E-2</v>
      </c>
      <c r="K12">
        <v>4.1000000000000002E-2</v>
      </c>
      <c r="L12">
        <v>8.3000000000000004E-2</v>
      </c>
      <c r="M12">
        <v>3.2000000000000001E-2</v>
      </c>
      <c r="N12">
        <v>1.7999999999999999E-2</v>
      </c>
      <c r="O12">
        <v>2.3E-2</v>
      </c>
      <c r="P12">
        <v>1.7999999999999999E-2</v>
      </c>
      <c r="Q12">
        <v>1E-3</v>
      </c>
      <c r="R12">
        <v>1.7999999999999999E-2</v>
      </c>
      <c r="S12">
        <v>1.9E-2</v>
      </c>
      <c r="T12">
        <v>3.0000000000000001E-3</v>
      </c>
      <c r="U12">
        <v>1E-3</v>
      </c>
      <c r="V12">
        <v>1.9E-2</v>
      </c>
      <c r="W12">
        <v>1.7000000000000001E-2</v>
      </c>
      <c r="Z12" s="1">
        <f t="shared" si="0"/>
        <v>0.14329999999999998</v>
      </c>
      <c r="AA12" s="1">
        <f t="shared" si="1"/>
        <v>1.37E-2</v>
      </c>
    </row>
    <row r="13" spans="1:27">
      <c r="A13">
        <v>12</v>
      </c>
      <c r="B13" t="s">
        <v>160</v>
      </c>
      <c r="C13">
        <v>30</v>
      </c>
      <c r="D13">
        <v>0.97699999999999998</v>
      </c>
      <c r="E13">
        <v>0.01</v>
      </c>
      <c r="F13">
        <v>2E-3</v>
      </c>
      <c r="G13">
        <v>1.2999999999999999E-2</v>
      </c>
      <c r="H13">
        <v>1.6E-2</v>
      </c>
      <c r="I13">
        <v>0.54500000000000004</v>
      </c>
      <c r="J13">
        <v>1.4999999999999999E-2</v>
      </c>
      <c r="K13">
        <v>1E-3</v>
      </c>
      <c r="L13">
        <v>0.19800000000000001</v>
      </c>
      <c r="M13">
        <v>1E-3</v>
      </c>
      <c r="N13">
        <v>1.2E-2</v>
      </c>
      <c r="O13">
        <v>1.7999999999999999E-2</v>
      </c>
      <c r="P13">
        <v>1.0999999999999999E-2</v>
      </c>
      <c r="Q13">
        <v>3.6999999999999998E-2</v>
      </c>
      <c r="R13">
        <v>1.2E-2</v>
      </c>
      <c r="S13">
        <v>1.2999999999999999E-2</v>
      </c>
      <c r="T13">
        <v>0.18099999999999999</v>
      </c>
      <c r="U13">
        <v>8.0000000000000002E-3</v>
      </c>
      <c r="V13">
        <v>1.2999999999999999E-2</v>
      </c>
      <c r="W13">
        <v>1.0999999999999999E-2</v>
      </c>
      <c r="Z13" s="1">
        <f t="shared" si="0"/>
        <v>0.17779999999999999</v>
      </c>
      <c r="AA13" s="1">
        <f t="shared" si="1"/>
        <v>3.1600000000000003E-2</v>
      </c>
    </row>
    <row r="14" spans="1:27">
      <c r="A14">
        <v>13</v>
      </c>
      <c r="B14" t="s">
        <v>161</v>
      </c>
      <c r="C14">
        <v>30</v>
      </c>
      <c r="D14">
        <v>0.98599999999999999</v>
      </c>
      <c r="E14">
        <v>1.0999999999999999E-2</v>
      </c>
      <c r="F14">
        <v>5.0000000000000001E-3</v>
      </c>
      <c r="G14">
        <v>1.6E-2</v>
      </c>
      <c r="H14">
        <v>1.7000000000000001E-2</v>
      </c>
      <c r="I14">
        <v>0.627</v>
      </c>
      <c r="J14">
        <v>1.9E-2</v>
      </c>
      <c r="K14">
        <v>1E-3</v>
      </c>
      <c r="L14">
        <v>0.52300000000000002</v>
      </c>
      <c r="M14">
        <v>2E-3</v>
      </c>
      <c r="N14">
        <v>1.4999999999999999E-2</v>
      </c>
      <c r="O14">
        <v>2.5999999999999999E-2</v>
      </c>
      <c r="P14">
        <v>1.4E-2</v>
      </c>
      <c r="Q14">
        <v>1.2E-2</v>
      </c>
      <c r="R14">
        <v>1.4999999999999999E-2</v>
      </c>
      <c r="S14">
        <v>1.6E-2</v>
      </c>
      <c r="T14">
        <v>2E-3</v>
      </c>
      <c r="U14">
        <v>6.0999999999999999E-2</v>
      </c>
      <c r="V14">
        <v>1.4999999999999999E-2</v>
      </c>
      <c r="W14">
        <v>1.2999999999999999E-2</v>
      </c>
      <c r="Z14" s="1">
        <f t="shared" si="0"/>
        <v>0.22069999999999995</v>
      </c>
      <c r="AA14" s="1">
        <f t="shared" si="1"/>
        <v>1.89E-2</v>
      </c>
    </row>
    <row r="15" spans="1:27">
      <c r="A15">
        <v>14</v>
      </c>
      <c r="B15" t="s">
        <v>162</v>
      </c>
      <c r="C15">
        <v>30</v>
      </c>
      <c r="D15">
        <v>0.99099999999999999</v>
      </c>
      <c r="E15">
        <v>1.2E-2</v>
      </c>
      <c r="F15">
        <v>2E-3</v>
      </c>
      <c r="G15">
        <v>1.7000000000000001E-2</v>
      </c>
      <c r="H15">
        <v>8.9999999999999993E-3</v>
      </c>
      <c r="I15">
        <v>8.1000000000000003E-2</v>
      </c>
      <c r="J15">
        <v>1.9E-2</v>
      </c>
      <c r="K15">
        <v>1.6E-2</v>
      </c>
      <c r="L15">
        <v>7.0000000000000001E-3</v>
      </c>
      <c r="M15">
        <v>1E-3</v>
      </c>
      <c r="N15">
        <v>1.6E-2</v>
      </c>
      <c r="O15">
        <v>2.4E-2</v>
      </c>
      <c r="P15">
        <v>1.4999999999999999E-2</v>
      </c>
      <c r="Q15">
        <v>1E-3</v>
      </c>
      <c r="R15">
        <v>1.4999999999999999E-2</v>
      </c>
      <c r="S15">
        <v>1.7000000000000001E-2</v>
      </c>
      <c r="T15">
        <v>1E-3</v>
      </c>
      <c r="U15">
        <v>1E-3</v>
      </c>
      <c r="V15">
        <v>1.6E-2</v>
      </c>
      <c r="W15">
        <v>1.2999999999999999E-2</v>
      </c>
      <c r="Z15" s="1">
        <f t="shared" si="0"/>
        <v>0.11549999999999994</v>
      </c>
      <c r="AA15" s="1">
        <f t="shared" si="1"/>
        <v>1.1900000000000001E-2</v>
      </c>
    </row>
    <row r="16" spans="1:27">
      <c r="A16">
        <v>15</v>
      </c>
      <c r="B16" t="s">
        <v>163</v>
      </c>
      <c r="C16">
        <v>30</v>
      </c>
      <c r="D16">
        <v>0.92400000000000004</v>
      </c>
      <c r="E16">
        <v>1.2999999999999999E-2</v>
      </c>
      <c r="F16">
        <v>3.0000000000000001E-3</v>
      </c>
      <c r="G16">
        <v>0.02</v>
      </c>
      <c r="H16">
        <v>0.5</v>
      </c>
      <c r="I16">
        <v>0.38400000000000001</v>
      </c>
      <c r="J16">
        <v>2.4E-2</v>
      </c>
      <c r="K16">
        <v>2E-3</v>
      </c>
      <c r="L16">
        <v>0.112</v>
      </c>
      <c r="M16">
        <v>1E-3</v>
      </c>
      <c r="N16">
        <v>1.9E-2</v>
      </c>
      <c r="O16">
        <v>3.4000000000000002E-2</v>
      </c>
      <c r="P16">
        <v>1.7000000000000001E-2</v>
      </c>
      <c r="Q16">
        <v>4.9000000000000002E-2</v>
      </c>
      <c r="R16">
        <v>1.7999999999999999E-2</v>
      </c>
      <c r="S16">
        <v>0.02</v>
      </c>
      <c r="T16">
        <v>1E-3</v>
      </c>
      <c r="U16">
        <v>3.0000000000000001E-3</v>
      </c>
      <c r="V16">
        <v>1.7999999999999999E-2</v>
      </c>
      <c r="W16">
        <v>1.4999999999999999E-2</v>
      </c>
      <c r="Z16" s="1">
        <f t="shared" si="0"/>
        <v>0.19829999999999998</v>
      </c>
      <c r="AA16" s="1">
        <f t="shared" si="1"/>
        <v>1.9400000000000001E-2</v>
      </c>
    </row>
    <row r="17" spans="1:27">
      <c r="A17">
        <v>16</v>
      </c>
      <c r="B17" t="s">
        <v>164</v>
      </c>
      <c r="C17">
        <v>30</v>
      </c>
      <c r="D17">
        <v>0.99099999999999999</v>
      </c>
      <c r="E17">
        <v>1.0999999999999999E-2</v>
      </c>
      <c r="F17">
        <v>3.0000000000000001E-3</v>
      </c>
      <c r="G17">
        <v>1.7000000000000001E-2</v>
      </c>
      <c r="H17">
        <v>1.2E-2</v>
      </c>
      <c r="I17">
        <v>0.75</v>
      </c>
      <c r="J17">
        <v>1.9E-2</v>
      </c>
      <c r="K17">
        <v>2E-3</v>
      </c>
      <c r="L17">
        <v>0.38500000000000001</v>
      </c>
      <c r="M17">
        <v>0.06</v>
      </c>
      <c r="N17">
        <v>1.6E-2</v>
      </c>
      <c r="O17">
        <v>2.7E-2</v>
      </c>
      <c r="P17">
        <v>1.4999999999999999E-2</v>
      </c>
      <c r="Q17">
        <v>3.0000000000000001E-3</v>
      </c>
      <c r="R17">
        <v>1.4999999999999999E-2</v>
      </c>
      <c r="S17">
        <v>1.7000000000000001E-2</v>
      </c>
      <c r="T17">
        <v>1E-3</v>
      </c>
      <c r="U17">
        <v>7.0000000000000001E-3</v>
      </c>
      <c r="V17">
        <v>1.4999999999999999E-2</v>
      </c>
      <c r="W17">
        <v>1.2999999999999999E-2</v>
      </c>
      <c r="Z17" s="1">
        <f t="shared" si="0"/>
        <v>0.22499999999999995</v>
      </c>
      <c r="AA17" s="1">
        <f t="shared" si="1"/>
        <v>1.29E-2</v>
      </c>
    </row>
    <row r="18" spans="1:27">
      <c r="A18">
        <v>17</v>
      </c>
      <c r="B18" t="s">
        <v>165</v>
      </c>
      <c r="C18">
        <v>30</v>
      </c>
      <c r="D18">
        <v>0.92200000000000004</v>
      </c>
      <c r="E18">
        <v>1.0999999999999999E-2</v>
      </c>
      <c r="F18">
        <v>2E-3</v>
      </c>
      <c r="G18">
        <v>1.4E-2</v>
      </c>
      <c r="H18">
        <v>9.0999999999999998E-2</v>
      </c>
      <c r="I18">
        <v>5.0999999999999997E-2</v>
      </c>
      <c r="J18">
        <v>1.6E-2</v>
      </c>
      <c r="K18">
        <v>2E-3</v>
      </c>
      <c r="L18">
        <v>5.8999999999999997E-2</v>
      </c>
      <c r="M18">
        <v>1E-3</v>
      </c>
      <c r="N18">
        <v>1.4E-2</v>
      </c>
      <c r="O18">
        <v>0.02</v>
      </c>
      <c r="P18">
        <v>1.2999999999999999E-2</v>
      </c>
      <c r="Q18">
        <v>3.0000000000000001E-3</v>
      </c>
      <c r="R18">
        <v>1.4E-2</v>
      </c>
      <c r="S18">
        <v>1.4999999999999999E-2</v>
      </c>
      <c r="T18">
        <v>1E-3</v>
      </c>
      <c r="U18">
        <v>2.8000000000000001E-2</v>
      </c>
      <c r="V18">
        <v>1.4E-2</v>
      </c>
      <c r="W18">
        <v>1.2E-2</v>
      </c>
      <c r="Z18" s="1">
        <f t="shared" si="0"/>
        <v>0.11689999999999998</v>
      </c>
      <c r="AA18" s="1">
        <f t="shared" si="1"/>
        <v>1.34E-2</v>
      </c>
    </row>
    <row r="19" spans="1:27">
      <c r="A19">
        <v>18</v>
      </c>
      <c r="B19" t="s">
        <v>166</v>
      </c>
      <c r="C19">
        <v>30</v>
      </c>
      <c r="D19">
        <v>0.95899999999999996</v>
      </c>
      <c r="E19">
        <v>1.0999999999999999E-2</v>
      </c>
      <c r="F19">
        <v>0.13800000000000001</v>
      </c>
      <c r="G19">
        <v>1.7000000000000001E-2</v>
      </c>
      <c r="H19">
        <v>1.6E-2</v>
      </c>
      <c r="I19">
        <v>0.01</v>
      </c>
      <c r="J19">
        <v>0.02</v>
      </c>
      <c r="K19">
        <v>1.2E-2</v>
      </c>
      <c r="L19">
        <v>0.193</v>
      </c>
      <c r="M19">
        <v>1E-3</v>
      </c>
      <c r="N19">
        <v>1.6E-2</v>
      </c>
      <c r="O19">
        <v>2.9000000000000001E-2</v>
      </c>
      <c r="P19">
        <v>1.4999999999999999E-2</v>
      </c>
      <c r="Q19">
        <v>4.0000000000000001E-3</v>
      </c>
      <c r="R19">
        <v>1.4999999999999999E-2</v>
      </c>
      <c r="S19">
        <v>1.7000000000000001E-2</v>
      </c>
      <c r="T19">
        <v>3.0000000000000001E-3</v>
      </c>
      <c r="U19">
        <v>1E-3</v>
      </c>
      <c r="V19">
        <v>1.6E-2</v>
      </c>
      <c r="W19">
        <v>1.2999999999999999E-2</v>
      </c>
      <c r="Z19" s="1">
        <f t="shared" si="0"/>
        <v>0.13769999999999999</v>
      </c>
      <c r="AA19" s="1">
        <f t="shared" si="1"/>
        <v>1.29E-2</v>
      </c>
    </row>
    <row r="20" spans="1:27">
      <c r="A20">
        <v>19</v>
      </c>
      <c r="B20" t="s">
        <v>167</v>
      </c>
      <c r="C20">
        <v>30</v>
      </c>
      <c r="D20">
        <v>0.94699999999999995</v>
      </c>
      <c r="E20">
        <v>0.01</v>
      </c>
      <c r="F20">
        <v>1.2999999999999999E-2</v>
      </c>
      <c r="G20">
        <v>1.2999999999999999E-2</v>
      </c>
      <c r="H20">
        <v>4.7E-2</v>
      </c>
      <c r="I20">
        <v>1.7999999999999999E-2</v>
      </c>
      <c r="J20">
        <v>1.4999999999999999E-2</v>
      </c>
      <c r="K20">
        <v>1.4999999999999999E-2</v>
      </c>
      <c r="L20">
        <v>0.45700000000000002</v>
      </c>
      <c r="M20">
        <v>1E-3</v>
      </c>
      <c r="N20">
        <v>1.2999999999999999E-2</v>
      </c>
      <c r="O20">
        <v>1.9E-2</v>
      </c>
      <c r="P20">
        <v>1.2E-2</v>
      </c>
      <c r="Q20">
        <v>5.0000000000000001E-3</v>
      </c>
      <c r="R20">
        <v>1.2999999999999999E-2</v>
      </c>
      <c r="S20">
        <v>1.4E-2</v>
      </c>
      <c r="T20">
        <v>0.17299999999999999</v>
      </c>
      <c r="U20">
        <v>1E-3</v>
      </c>
      <c r="V20">
        <v>1.2999999999999999E-2</v>
      </c>
      <c r="W20">
        <v>1.0999999999999999E-2</v>
      </c>
      <c r="Z20" s="1">
        <f t="shared" si="0"/>
        <v>0.15359999999999999</v>
      </c>
      <c r="AA20" s="1">
        <f t="shared" si="1"/>
        <v>2.7400000000000001E-2</v>
      </c>
    </row>
    <row r="21" spans="1:27">
      <c r="A21">
        <v>20</v>
      </c>
      <c r="B21" t="s">
        <v>168</v>
      </c>
      <c r="C21">
        <v>30</v>
      </c>
      <c r="D21">
        <v>0.97199999999999998</v>
      </c>
      <c r="E21">
        <v>8.9999999999999993E-3</v>
      </c>
      <c r="F21">
        <v>0.22900000000000001</v>
      </c>
      <c r="G21">
        <v>1.2E-2</v>
      </c>
      <c r="H21">
        <v>5.0000000000000001E-3</v>
      </c>
      <c r="I21">
        <v>8.5999999999999993E-2</v>
      </c>
      <c r="J21">
        <v>1.4E-2</v>
      </c>
      <c r="K21">
        <v>5.7000000000000002E-2</v>
      </c>
      <c r="L21">
        <v>3.3000000000000002E-2</v>
      </c>
      <c r="M21">
        <v>1E-3</v>
      </c>
      <c r="N21">
        <v>1.2E-2</v>
      </c>
      <c r="O21">
        <v>1.9E-2</v>
      </c>
      <c r="P21">
        <v>1.0999999999999999E-2</v>
      </c>
      <c r="Q21">
        <v>4.0000000000000001E-3</v>
      </c>
      <c r="R21">
        <v>1.0999999999999999E-2</v>
      </c>
      <c r="S21">
        <v>1.2E-2</v>
      </c>
      <c r="T21">
        <v>1E-3</v>
      </c>
      <c r="U21">
        <v>1E-3</v>
      </c>
      <c r="V21">
        <v>1.2E-2</v>
      </c>
      <c r="W21">
        <v>0.01</v>
      </c>
      <c r="Z21" s="1">
        <f t="shared" si="0"/>
        <v>0.14179999999999998</v>
      </c>
      <c r="AA21" s="1">
        <f t="shared" si="1"/>
        <v>9.2999999999999992E-3</v>
      </c>
    </row>
    <row r="22" spans="1:27">
      <c r="A22">
        <v>21</v>
      </c>
      <c r="B22" t="s">
        <v>169</v>
      </c>
      <c r="C22">
        <v>30</v>
      </c>
      <c r="D22">
        <v>0.89700000000000002</v>
      </c>
      <c r="E22">
        <v>1.2999999999999999E-2</v>
      </c>
      <c r="F22">
        <v>0.14499999999999999</v>
      </c>
      <c r="G22">
        <v>1.9E-2</v>
      </c>
      <c r="H22">
        <v>6.5000000000000002E-2</v>
      </c>
      <c r="I22">
        <v>1.7000000000000001E-2</v>
      </c>
      <c r="J22">
        <v>2.1999999999999999E-2</v>
      </c>
      <c r="K22">
        <v>0.28699999999999998</v>
      </c>
      <c r="L22">
        <v>1.2999999999999999E-2</v>
      </c>
      <c r="M22">
        <v>1E-3</v>
      </c>
      <c r="N22">
        <v>1.7000000000000001E-2</v>
      </c>
      <c r="O22">
        <v>3.2000000000000001E-2</v>
      </c>
      <c r="P22">
        <v>1.6E-2</v>
      </c>
      <c r="Q22">
        <v>0.02</v>
      </c>
      <c r="R22">
        <v>1.7000000000000001E-2</v>
      </c>
      <c r="S22">
        <v>1.9E-2</v>
      </c>
      <c r="T22">
        <v>1E-3</v>
      </c>
      <c r="U22">
        <v>1E-3</v>
      </c>
      <c r="V22">
        <v>1.7000000000000001E-2</v>
      </c>
      <c r="W22">
        <v>1.4E-2</v>
      </c>
      <c r="Z22" s="1">
        <f t="shared" si="0"/>
        <v>0.14789999999999995</v>
      </c>
      <c r="AA22" s="1">
        <f t="shared" si="1"/>
        <v>1.5400000000000002E-2</v>
      </c>
    </row>
    <row r="23" spans="1:27">
      <c r="A23">
        <v>22</v>
      </c>
      <c r="B23" t="s">
        <v>170</v>
      </c>
      <c r="C23">
        <v>30</v>
      </c>
      <c r="D23">
        <v>0.80600000000000005</v>
      </c>
      <c r="E23">
        <v>1.2E-2</v>
      </c>
      <c r="F23">
        <v>0.28000000000000003</v>
      </c>
      <c r="G23">
        <v>1.7999999999999999E-2</v>
      </c>
      <c r="H23">
        <v>3.2000000000000001E-2</v>
      </c>
      <c r="I23">
        <v>8.0000000000000002E-3</v>
      </c>
      <c r="J23">
        <v>2.1000000000000001E-2</v>
      </c>
      <c r="K23">
        <v>6.2E-2</v>
      </c>
      <c r="L23">
        <v>2.1000000000000001E-2</v>
      </c>
      <c r="M23">
        <v>1E-3</v>
      </c>
      <c r="N23">
        <v>1.7000000000000001E-2</v>
      </c>
      <c r="O23">
        <v>2.8000000000000001E-2</v>
      </c>
      <c r="P23">
        <v>1.4999999999999999E-2</v>
      </c>
      <c r="Q23">
        <v>1.4999999999999999E-2</v>
      </c>
      <c r="R23">
        <v>1.6E-2</v>
      </c>
      <c r="S23">
        <v>1.7999999999999999E-2</v>
      </c>
      <c r="T23">
        <v>3.9E-2</v>
      </c>
      <c r="U23">
        <v>1E-3</v>
      </c>
      <c r="V23">
        <v>1.7000000000000001E-2</v>
      </c>
      <c r="W23">
        <v>1.4E-2</v>
      </c>
      <c r="Z23" s="1">
        <f t="shared" si="0"/>
        <v>0.12609999999999999</v>
      </c>
      <c r="AA23" s="1">
        <f t="shared" si="1"/>
        <v>1.7999999999999999E-2</v>
      </c>
    </row>
    <row r="24" spans="1:27">
      <c r="A24">
        <v>23</v>
      </c>
      <c r="B24" t="s">
        <v>171</v>
      </c>
      <c r="C24">
        <v>30</v>
      </c>
      <c r="D24">
        <v>0.99299999999999999</v>
      </c>
      <c r="E24">
        <v>7.0000000000000001E-3</v>
      </c>
      <c r="F24">
        <v>8.0000000000000002E-3</v>
      </c>
      <c r="G24">
        <v>0.01</v>
      </c>
      <c r="H24">
        <v>1.4999999999999999E-2</v>
      </c>
      <c r="I24">
        <v>0.50900000000000001</v>
      </c>
      <c r="J24">
        <v>1.2E-2</v>
      </c>
      <c r="K24">
        <v>7.0999999999999994E-2</v>
      </c>
      <c r="L24">
        <v>2.7E-2</v>
      </c>
      <c r="M24">
        <v>1E-3</v>
      </c>
      <c r="N24">
        <v>0.01</v>
      </c>
      <c r="O24">
        <v>1.4999999999999999E-2</v>
      </c>
      <c r="P24">
        <v>8.9999999999999993E-3</v>
      </c>
      <c r="Q24">
        <v>1.2999999999999999E-2</v>
      </c>
      <c r="R24">
        <v>8.9999999999999993E-3</v>
      </c>
      <c r="S24">
        <v>0.01</v>
      </c>
      <c r="T24">
        <v>7.0000000000000001E-3</v>
      </c>
      <c r="U24">
        <v>1E-3</v>
      </c>
      <c r="V24">
        <v>0.01</v>
      </c>
      <c r="W24">
        <v>8.0000000000000002E-3</v>
      </c>
      <c r="Z24" s="1">
        <f t="shared" si="0"/>
        <v>0.16529999999999995</v>
      </c>
      <c r="AA24" s="1">
        <f t="shared" si="1"/>
        <v>9.1999999999999998E-3</v>
      </c>
    </row>
    <row r="25" spans="1:27">
      <c r="A25">
        <v>24</v>
      </c>
      <c r="B25" t="s">
        <v>172</v>
      </c>
      <c r="C25">
        <v>30</v>
      </c>
      <c r="D25">
        <v>0.161</v>
      </c>
      <c r="E25">
        <v>8.9999999999999993E-3</v>
      </c>
      <c r="F25">
        <v>0.57199999999999995</v>
      </c>
      <c r="G25">
        <v>1.2E-2</v>
      </c>
      <c r="H25">
        <v>0.51</v>
      </c>
      <c r="I25">
        <v>8.1000000000000003E-2</v>
      </c>
      <c r="J25">
        <v>1.4E-2</v>
      </c>
      <c r="K25">
        <v>2.8000000000000001E-2</v>
      </c>
      <c r="L25">
        <v>0.02</v>
      </c>
      <c r="M25">
        <v>8.2000000000000003E-2</v>
      </c>
      <c r="N25">
        <v>1.0999999999999999E-2</v>
      </c>
      <c r="O25">
        <v>1.7999999999999999E-2</v>
      </c>
      <c r="P25">
        <v>1.0999999999999999E-2</v>
      </c>
      <c r="Q25">
        <v>0.01</v>
      </c>
      <c r="R25">
        <v>1.0999999999999999E-2</v>
      </c>
      <c r="S25">
        <v>1.2E-2</v>
      </c>
      <c r="T25">
        <v>0.98599999999999999</v>
      </c>
      <c r="U25">
        <v>0.99199999999999999</v>
      </c>
      <c r="V25">
        <v>1.2E-2</v>
      </c>
      <c r="W25">
        <v>0.01</v>
      </c>
      <c r="Z25" s="1">
        <f t="shared" si="0"/>
        <v>0.1489</v>
      </c>
      <c r="AA25" s="1">
        <f t="shared" si="1"/>
        <v>0.20729999999999998</v>
      </c>
    </row>
    <row r="26" spans="1:27">
      <c r="A26">
        <v>25</v>
      </c>
      <c r="B26" t="s">
        <v>173</v>
      </c>
      <c r="C26">
        <v>30</v>
      </c>
      <c r="D26">
        <v>0.36799999999999999</v>
      </c>
      <c r="E26">
        <v>8.0000000000000002E-3</v>
      </c>
      <c r="F26">
        <v>0.161</v>
      </c>
      <c r="G26">
        <v>1.2E-2</v>
      </c>
      <c r="H26">
        <v>7.1999999999999995E-2</v>
      </c>
      <c r="I26">
        <v>0.19900000000000001</v>
      </c>
      <c r="J26">
        <v>1.4E-2</v>
      </c>
      <c r="K26">
        <v>6.0000000000000001E-3</v>
      </c>
      <c r="L26">
        <v>0.19700000000000001</v>
      </c>
      <c r="M26">
        <v>7.0000000000000001E-3</v>
      </c>
      <c r="N26">
        <v>1.0999999999999999E-2</v>
      </c>
      <c r="O26">
        <v>0.02</v>
      </c>
      <c r="P26">
        <v>1.0999999999999999E-2</v>
      </c>
      <c r="Q26">
        <v>0.98899999999999999</v>
      </c>
      <c r="R26">
        <v>1.0999999999999999E-2</v>
      </c>
      <c r="S26">
        <v>1.2E-2</v>
      </c>
      <c r="T26">
        <v>5.0000000000000001E-3</v>
      </c>
      <c r="U26">
        <v>0.99199999999999999</v>
      </c>
      <c r="V26">
        <v>1.0999999999999999E-2</v>
      </c>
      <c r="W26">
        <v>8.9999999999999993E-3</v>
      </c>
      <c r="Z26" s="1">
        <f t="shared" si="0"/>
        <v>0.10440000000000001</v>
      </c>
      <c r="AA26" s="1">
        <f t="shared" si="1"/>
        <v>0.20709999999999998</v>
      </c>
    </row>
    <row r="27" spans="1:27">
      <c r="A27">
        <v>26</v>
      </c>
      <c r="B27" t="s">
        <v>174</v>
      </c>
      <c r="C27">
        <v>30</v>
      </c>
      <c r="D27">
        <v>4.2000000000000003E-2</v>
      </c>
      <c r="E27">
        <v>8.0000000000000002E-3</v>
      </c>
      <c r="F27">
        <v>0.65400000000000003</v>
      </c>
      <c r="G27">
        <v>0.01</v>
      </c>
      <c r="H27">
        <v>0.19800000000000001</v>
      </c>
      <c r="I27">
        <v>0.41199999999999998</v>
      </c>
      <c r="J27">
        <v>1.2E-2</v>
      </c>
      <c r="K27">
        <v>0.16600000000000001</v>
      </c>
      <c r="L27">
        <v>8.7999999999999995E-2</v>
      </c>
      <c r="M27">
        <v>0.80200000000000005</v>
      </c>
      <c r="N27">
        <v>0.01</v>
      </c>
      <c r="O27">
        <v>1.4999999999999999E-2</v>
      </c>
      <c r="P27">
        <v>8.9999999999999993E-3</v>
      </c>
      <c r="Q27">
        <v>1.6E-2</v>
      </c>
      <c r="R27">
        <v>0.01</v>
      </c>
      <c r="S27">
        <v>0.01</v>
      </c>
      <c r="T27">
        <v>3.3000000000000002E-2</v>
      </c>
      <c r="U27">
        <v>0.99199999999999999</v>
      </c>
      <c r="V27">
        <v>0.01</v>
      </c>
      <c r="W27">
        <v>8.0000000000000002E-3</v>
      </c>
      <c r="Z27" s="1">
        <f t="shared" si="0"/>
        <v>0.23920000000000002</v>
      </c>
      <c r="AA27" s="1">
        <f t="shared" si="1"/>
        <v>0.1113</v>
      </c>
    </row>
    <row r="28" spans="1:27">
      <c r="A28">
        <v>27</v>
      </c>
      <c r="B28" t="s">
        <v>175</v>
      </c>
      <c r="C28">
        <v>30</v>
      </c>
      <c r="D28">
        <v>1.4999999999999999E-2</v>
      </c>
      <c r="E28">
        <v>7.0000000000000001E-3</v>
      </c>
      <c r="F28">
        <v>0.97</v>
      </c>
      <c r="G28">
        <v>1.0999999999999999E-2</v>
      </c>
      <c r="H28">
        <v>0.20399999999999999</v>
      </c>
      <c r="I28">
        <v>9.2999999999999999E-2</v>
      </c>
      <c r="J28">
        <v>1.4E-2</v>
      </c>
      <c r="K28">
        <v>0.91900000000000004</v>
      </c>
      <c r="L28">
        <v>9.1999999999999998E-2</v>
      </c>
      <c r="M28">
        <v>4.0000000000000001E-3</v>
      </c>
      <c r="N28">
        <v>0.01</v>
      </c>
      <c r="O28">
        <v>2.1999999999999999E-2</v>
      </c>
      <c r="P28">
        <v>0.01</v>
      </c>
      <c r="Q28">
        <v>0.751</v>
      </c>
      <c r="R28">
        <v>0.01</v>
      </c>
      <c r="S28">
        <v>1.0999999999999999E-2</v>
      </c>
      <c r="T28">
        <v>0.71</v>
      </c>
      <c r="U28">
        <v>0.99199999999999999</v>
      </c>
      <c r="V28">
        <v>1.0999999999999999E-2</v>
      </c>
      <c r="W28">
        <v>8.0000000000000002E-3</v>
      </c>
      <c r="Z28" s="1">
        <f t="shared" si="0"/>
        <v>0.23289999999999997</v>
      </c>
      <c r="AA28" s="1">
        <f t="shared" si="1"/>
        <v>0.2535</v>
      </c>
    </row>
    <row r="29" spans="1:27">
      <c r="A29">
        <v>28</v>
      </c>
      <c r="B29" t="s">
        <v>176</v>
      </c>
      <c r="C29">
        <v>30</v>
      </c>
      <c r="D29">
        <v>0.754</v>
      </c>
      <c r="E29">
        <v>1.4E-2</v>
      </c>
      <c r="F29">
        <v>0.30099999999999999</v>
      </c>
      <c r="G29">
        <v>2.1000000000000001E-2</v>
      </c>
      <c r="H29">
        <v>1E-3</v>
      </c>
      <c r="I29">
        <v>0.14199999999999999</v>
      </c>
      <c r="J29">
        <v>2.4E-2</v>
      </c>
      <c r="K29">
        <v>2E-3</v>
      </c>
      <c r="L29">
        <v>0.75600000000000001</v>
      </c>
      <c r="M29">
        <v>2E-3</v>
      </c>
      <c r="N29">
        <v>1.9E-2</v>
      </c>
      <c r="O29">
        <v>3.3000000000000002E-2</v>
      </c>
      <c r="P29">
        <v>1.7999999999999999E-2</v>
      </c>
      <c r="Q29">
        <v>7.0000000000000001E-3</v>
      </c>
      <c r="R29">
        <v>1.9E-2</v>
      </c>
      <c r="S29">
        <v>2.1000000000000001E-2</v>
      </c>
      <c r="T29">
        <v>0.36699999999999999</v>
      </c>
      <c r="U29">
        <v>0.99099999999999999</v>
      </c>
      <c r="V29">
        <v>1.9E-2</v>
      </c>
      <c r="W29">
        <v>1.6E-2</v>
      </c>
      <c r="Z29" s="1">
        <f t="shared" si="0"/>
        <v>0.20169999999999993</v>
      </c>
      <c r="AA29" s="1">
        <f t="shared" si="1"/>
        <v>0.151</v>
      </c>
    </row>
    <row r="30" spans="1:27">
      <c r="A30">
        <v>29</v>
      </c>
      <c r="B30" t="s">
        <v>177</v>
      </c>
      <c r="C30">
        <v>30</v>
      </c>
      <c r="D30">
        <v>0.94699999999999995</v>
      </c>
      <c r="E30">
        <v>8.9999999999999993E-3</v>
      </c>
      <c r="F30">
        <v>0.29299999999999998</v>
      </c>
      <c r="G30">
        <v>1.2E-2</v>
      </c>
      <c r="H30">
        <v>3.4000000000000002E-2</v>
      </c>
      <c r="I30">
        <v>0.3</v>
      </c>
      <c r="J30">
        <v>1.4E-2</v>
      </c>
      <c r="K30">
        <v>2E-3</v>
      </c>
      <c r="L30">
        <v>0.11700000000000001</v>
      </c>
      <c r="M30">
        <v>1E-3</v>
      </c>
      <c r="N30">
        <v>1.2E-2</v>
      </c>
      <c r="O30">
        <v>1.7999999999999999E-2</v>
      </c>
      <c r="P30">
        <v>1.0999999999999999E-2</v>
      </c>
      <c r="Q30">
        <v>5.5E-2</v>
      </c>
      <c r="R30">
        <v>1.0999999999999999E-2</v>
      </c>
      <c r="S30">
        <v>1.2E-2</v>
      </c>
      <c r="T30">
        <v>5.8000000000000003E-2</v>
      </c>
      <c r="U30">
        <v>0.99</v>
      </c>
      <c r="V30">
        <v>1.2E-2</v>
      </c>
      <c r="W30">
        <v>0.01</v>
      </c>
      <c r="Z30" s="1">
        <f t="shared" si="0"/>
        <v>0.1729</v>
      </c>
      <c r="AA30" s="1">
        <f t="shared" si="1"/>
        <v>0.11890000000000001</v>
      </c>
    </row>
    <row r="31" spans="1:27">
      <c r="A31">
        <v>30</v>
      </c>
      <c r="B31" t="s">
        <v>178</v>
      </c>
      <c r="C31">
        <v>30</v>
      </c>
      <c r="D31">
        <v>0.309</v>
      </c>
      <c r="E31">
        <v>8.9999999999999993E-3</v>
      </c>
      <c r="F31">
        <v>0.98499999999999999</v>
      </c>
      <c r="G31">
        <v>1.4E-2</v>
      </c>
      <c r="H31">
        <v>1E-3</v>
      </c>
      <c r="I31">
        <v>3.6999999999999998E-2</v>
      </c>
      <c r="J31">
        <v>1.7000000000000001E-2</v>
      </c>
      <c r="K31">
        <v>0.35799999999999998</v>
      </c>
      <c r="L31">
        <v>0.59</v>
      </c>
      <c r="M31">
        <v>4.3999999999999997E-2</v>
      </c>
      <c r="N31">
        <v>1.2999999999999999E-2</v>
      </c>
      <c r="O31">
        <v>2.7E-2</v>
      </c>
      <c r="P31">
        <v>1.2E-2</v>
      </c>
      <c r="Q31">
        <v>0.98299999999999998</v>
      </c>
      <c r="R31">
        <v>1.2E-2</v>
      </c>
      <c r="S31">
        <v>1.4E-2</v>
      </c>
      <c r="T31">
        <v>2E-3</v>
      </c>
      <c r="U31">
        <v>0.97399999999999998</v>
      </c>
      <c r="V31">
        <v>1.2999999999999999E-2</v>
      </c>
      <c r="W31">
        <v>0.01</v>
      </c>
      <c r="Z31" s="1">
        <f t="shared" si="0"/>
        <v>0.23639999999999994</v>
      </c>
      <c r="AA31" s="1">
        <f t="shared" si="1"/>
        <v>0.20599999999999996</v>
      </c>
    </row>
    <row r="32" spans="1:27">
      <c r="A32">
        <v>31</v>
      </c>
      <c r="B32" t="s">
        <v>179</v>
      </c>
      <c r="C32">
        <v>30</v>
      </c>
      <c r="D32">
        <v>0.32800000000000001</v>
      </c>
      <c r="E32">
        <v>0.01</v>
      </c>
      <c r="F32">
        <v>0.98</v>
      </c>
      <c r="G32">
        <v>1.4E-2</v>
      </c>
      <c r="H32">
        <v>0.106</v>
      </c>
      <c r="I32">
        <v>0.26500000000000001</v>
      </c>
      <c r="J32">
        <v>1.7000000000000001E-2</v>
      </c>
      <c r="K32">
        <v>0.95799999999999996</v>
      </c>
      <c r="L32">
        <v>0.53500000000000003</v>
      </c>
      <c r="M32">
        <v>0.14799999999999999</v>
      </c>
      <c r="N32">
        <v>1.2999999999999999E-2</v>
      </c>
      <c r="O32">
        <v>2.4E-2</v>
      </c>
      <c r="P32">
        <v>1.2E-2</v>
      </c>
      <c r="Q32">
        <v>9.4E-2</v>
      </c>
      <c r="R32">
        <v>1.2999999999999999E-2</v>
      </c>
      <c r="S32">
        <v>1.4E-2</v>
      </c>
      <c r="T32">
        <v>1E-3</v>
      </c>
      <c r="U32">
        <v>0.70899999999999996</v>
      </c>
      <c r="V32">
        <v>1.2999999999999999E-2</v>
      </c>
      <c r="W32">
        <v>1.0999999999999999E-2</v>
      </c>
      <c r="Z32" s="1">
        <f t="shared" si="0"/>
        <v>0.33610000000000001</v>
      </c>
      <c r="AA32" s="1">
        <f t="shared" si="1"/>
        <v>9.0400000000000008E-2</v>
      </c>
    </row>
    <row r="33" spans="1:27">
      <c r="A33">
        <v>32</v>
      </c>
      <c r="B33" t="s">
        <v>180</v>
      </c>
      <c r="C33">
        <v>30</v>
      </c>
      <c r="D33">
        <v>0.28299999999999997</v>
      </c>
      <c r="E33">
        <v>8.9999999999999993E-3</v>
      </c>
      <c r="F33">
        <v>0.42399999999999999</v>
      </c>
      <c r="G33">
        <v>1.2999999999999999E-2</v>
      </c>
      <c r="H33">
        <v>2.9000000000000001E-2</v>
      </c>
      <c r="I33">
        <v>0.57599999999999996</v>
      </c>
      <c r="J33">
        <v>1.4E-2</v>
      </c>
      <c r="K33">
        <v>0.69899999999999995</v>
      </c>
      <c r="L33">
        <v>0.29499999999999998</v>
      </c>
      <c r="M33">
        <v>1.4E-2</v>
      </c>
      <c r="N33">
        <v>1.2E-2</v>
      </c>
      <c r="O33">
        <v>1.7999999999999999E-2</v>
      </c>
      <c r="P33">
        <v>1.0999999999999999E-2</v>
      </c>
      <c r="Q33">
        <v>0.99099999999999999</v>
      </c>
      <c r="R33">
        <v>1.2E-2</v>
      </c>
      <c r="S33">
        <v>1.2999999999999999E-2</v>
      </c>
      <c r="T33">
        <v>1E-3</v>
      </c>
      <c r="U33">
        <v>0.13</v>
      </c>
      <c r="V33">
        <v>1.2E-2</v>
      </c>
      <c r="W33">
        <v>0.01</v>
      </c>
      <c r="Z33" s="1">
        <f t="shared" si="0"/>
        <v>0.23559999999999998</v>
      </c>
      <c r="AA33" s="1">
        <f t="shared" si="1"/>
        <v>0.12099999999999997</v>
      </c>
    </row>
    <row r="34" spans="1:27">
      <c r="A34">
        <v>33</v>
      </c>
      <c r="B34" t="s">
        <v>181</v>
      </c>
      <c r="C34">
        <v>30</v>
      </c>
      <c r="D34">
        <v>3.5999999999999997E-2</v>
      </c>
      <c r="E34">
        <v>7.0000000000000001E-3</v>
      </c>
      <c r="F34">
        <v>0.94399999999999995</v>
      </c>
      <c r="G34">
        <v>8.9999999999999993E-3</v>
      </c>
      <c r="H34">
        <v>0.378</v>
      </c>
      <c r="I34">
        <v>0.127</v>
      </c>
      <c r="J34">
        <v>0.01</v>
      </c>
      <c r="K34">
        <v>0.33600000000000002</v>
      </c>
      <c r="L34">
        <v>4.0000000000000001E-3</v>
      </c>
      <c r="M34">
        <v>4.0000000000000001E-3</v>
      </c>
      <c r="N34">
        <v>8.9999999999999993E-3</v>
      </c>
      <c r="O34">
        <v>1.2E-2</v>
      </c>
      <c r="P34">
        <v>8.0000000000000002E-3</v>
      </c>
      <c r="Q34">
        <v>0.98299999999999998</v>
      </c>
      <c r="R34">
        <v>8.9999999999999993E-3</v>
      </c>
      <c r="S34">
        <v>8.9999999999999993E-3</v>
      </c>
      <c r="T34">
        <v>7.0000000000000001E-3</v>
      </c>
      <c r="U34">
        <v>0.98199999999999998</v>
      </c>
      <c r="V34">
        <v>8.9999999999999993E-3</v>
      </c>
      <c r="W34">
        <v>8.0000000000000002E-3</v>
      </c>
      <c r="Z34" s="1">
        <f t="shared" si="0"/>
        <v>0.18550000000000003</v>
      </c>
      <c r="AA34" s="1">
        <f t="shared" si="1"/>
        <v>0.20359999999999995</v>
      </c>
    </row>
    <row r="35" spans="1:27">
      <c r="A35">
        <v>34</v>
      </c>
      <c r="B35" t="s">
        <v>182</v>
      </c>
      <c r="C35">
        <v>30</v>
      </c>
      <c r="D35">
        <v>0.72599999999999998</v>
      </c>
      <c r="E35">
        <v>1.4E-2</v>
      </c>
      <c r="F35">
        <v>0.128</v>
      </c>
      <c r="G35">
        <v>1.7999999999999999E-2</v>
      </c>
      <c r="H35">
        <v>8.0000000000000002E-3</v>
      </c>
      <c r="I35">
        <v>0.245</v>
      </c>
      <c r="J35">
        <v>0.02</v>
      </c>
      <c r="K35">
        <v>0.55100000000000005</v>
      </c>
      <c r="L35">
        <v>0.68200000000000005</v>
      </c>
      <c r="M35">
        <v>5.3999999999999999E-2</v>
      </c>
      <c r="N35">
        <v>1.7000000000000001E-2</v>
      </c>
      <c r="O35">
        <v>2.5000000000000001E-2</v>
      </c>
      <c r="P35">
        <v>1.7000000000000001E-2</v>
      </c>
      <c r="Q35">
        <v>0.127</v>
      </c>
      <c r="R35">
        <v>1.7000000000000001E-2</v>
      </c>
      <c r="S35">
        <v>1.7999999999999999E-2</v>
      </c>
      <c r="T35">
        <v>1E-3</v>
      </c>
      <c r="U35">
        <v>5.0000000000000001E-3</v>
      </c>
      <c r="V35">
        <v>1.7000000000000001E-2</v>
      </c>
      <c r="W35">
        <v>1.4999999999999999E-2</v>
      </c>
      <c r="Z35" s="1">
        <f t="shared" si="0"/>
        <v>0.24459999999999998</v>
      </c>
      <c r="AA35" s="1">
        <f t="shared" si="1"/>
        <v>2.5899999999999999E-2</v>
      </c>
    </row>
    <row r="36" spans="1:27">
      <c r="A36">
        <v>35</v>
      </c>
      <c r="B36" t="s">
        <v>183</v>
      </c>
      <c r="C36">
        <v>30</v>
      </c>
      <c r="D36">
        <v>8.9999999999999993E-3</v>
      </c>
      <c r="E36">
        <v>8.0000000000000002E-3</v>
      </c>
      <c r="F36">
        <v>0.996</v>
      </c>
      <c r="G36">
        <v>1.2E-2</v>
      </c>
      <c r="H36">
        <v>0.11700000000000001</v>
      </c>
      <c r="I36">
        <v>3.0000000000000001E-3</v>
      </c>
      <c r="J36">
        <v>1.4999999999999999E-2</v>
      </c>
      <c r="K36">
        <v>0.97</v>
      </c>
      <c r="L36">
        <v>0.28499999999999998</v>
      </c>
      <c r="M36">
        <v>0.98599999999999999</v>
      </c>
      <c r="N36">
        <v>1.0999999999999999E-2</v>
      </c>
      <c r="O36">
        <v>2.1000000000000001E-2</v>
      </c>
      <c r="P36">
        <v>1.0999999999999999E-2</v>
      </c>
      <c r="Q36">
        <v>0.89100000000000001</v>
      </c>
      <c r="R36">
        <v>1.0999999999999999E-2</v>
      </c>
      <c r="S36">
        <v>1.2E-2</v>
      </c>
      <c r="T36">
        <v>4.0000000000000001E-3</v>
      </c>
      <c r="U36">
        <v>0.88500000000000001</v>
      </c>
      <c r="V36">
        <v>1.0999999999999999E-2</v>
      </c>
      <c r="W36">
        <v>8.9999999999999993E-3</v>
      </c>
      <c r="Z36" s="1">
        <f t="shared" si="0"/>
        <v>0.34009999999999996</v>
      </c>
      <c r="AA36" s="1">
        <f t="shared" si="1"/>
        <v>0.18659999999999999</v>
      </c>
    </row>
    <row r="37" spans="1:27">
      <c r="A37">
        <v>36</v>
      </c>
      <c r="B37" t="s">
        <v>184</v>
      </c>
      <c r="C37">
        <v>30</v>
      </c>
      <c r="D37">
        <v>1.4E-2</v>
      </c>
      <c r="E37">
        <v>0.01</v>
      </c>
      <c r="F37">
        <v>0.72899999999999998</v>
      </c>
      <c r="G37">
        <v>1.2999999999999999E-2</v>
      </c>
      <c r="H37">
        <v>0.83099999999999996</v>
      </c>
      <c r="I37">
        <v>0.44600000000000001</v>
      </c>
      <c r="J37">
        <v>1.4999999999999999E-2</v>
      </c>
      <c r="K37">
        <v>0.41099999999999998</v>
      </c>
      <c r="L37">
        <v>0.42399999999999999</v>
      </c>
      <c r="M37">
        <v>0.99199999999999999</v>
      </c>
      <c r="N37">
        <v>1.2E-2</v>
      </c>
      <c r="O37">
        <v>1.9E-2</v>
      </c>
      <c r="P37">
        <v>1.2E-2</v>
      </c>
      <c r="Q37">
        <v>2E-3</v>
      </c>
      <c r="R37">
        <v>1.2E-2</v>
      </c>
      <c r="S37">
        <v>1.2999999999999999E-2</v>
      </c>
      <c r="T37">
        <v>2.7E-2</v>
      </c>
      <c r="U37">
        <v>8.5999999999999993E-2</v>
      </c>
      <c r="V37">
        <v>1.2E-2</v>
      </c>
      <c r="W37">
        <v>0.01</v>
      </c>
      <c r="Z37" s="1">
        <f t="shared" si="0"/>
        <v>0.38850000000000001</v>
      </c>
      <c r="AA37" s="1">
        <f t="shared" si="1"/>
        <v>2.0500000000000001E-2</v>
      </c>
    </row>
    <row r="38" spans="1:27">
      <c r="A38">
        <v>37</v>
      </c>
      <c r="B38" t="s">
        <v>185</v>
      </c>
      <c r="C38">
        <v>30</v>
      </c>
      <c r="D38">
        <v>4.9000000000000002E-2</v>
      </c>
      <c r="E38">
        <v>1.2E-2</v>
      </c>
      <c r="F38">
        <v>0.42399999999999999</v>
      </c>
      <c r="G38">
        <v>1.6E-2</v>
      </c>
      <c r="H38">
        <v>2E-3</v>
      </c>
      <c r="I38">
        <v>3.2000000000000001E-2</v>
      </c>
      <c r="J38">
        <v>1.7999999999999999E-2</v>
      </c>
      <c r="K38">
        <v>1.7999999999999999E-2</v>
      </c>
      <c r="L38">
        <v>0.123</v>
      </c>
      <c r="M38">
        <v>0.99299999999999999</v>
      </c>
      <c r="N38">
        <v>1.4999999999999999E-2</v>
      </c>
      <c r="O38">
        <v>2.1999999999999999E-2</v>
      </c>
      <c r="P38">
        <v>1.4E-2</v>
      </c>
      <c r="Q38">
        <v>5.0000000000000001E-3</v>
      </c>
      <c r="R38">
        <v>1.4999999999999999E-2</v>
      </c>
      <c r="S38">
        <v>1.6E-2</v>
      </c>
      <c r="T38">
        <v>1.6E-2</v>
      </c>
      <c r="U38">
        <v>4.0000000000000001E-3</v>
      </c>
      <c r="V38">
        <v>1.4999999999999999E-2</v>
      </c>
      <c r="W38">
        <v>1.2999999999999999E-2</v>
      </c>
      <c r="Z38" s="1">
        <f t="shared" si="0"/>
        <v>0.16870000000000002</v>
      </c>
      <c r="AA38" s="1">
        <f t="shared" si="1"/>
        <v>1.3500000000000002E-2</v>
      </c>
    </row>
    <row r="39" spans="1:27">
      <c r="A39">
        <v>38</v>
      </c>
      <c r="B39" t="s">
        <v>186</v>
      </c>
      <c r="C39">
        <v>30</v>
      </c>
      <c r="D39">
        <v>4.0000000000000001E-3</v>
      </c>
      <c r="E39">
        <v>6.0000000000000001E-3</v>
      </c>
      <c r="F39">
        <v>0.99</v>
      </c>
      <c r="G39">
        <v>8.9999999999999993E-3</v>
      </c>
      <c r="H39">
        <v>0.76300000000000001</v>
      </c>
      <c r="I39">
        <v>2.1999999999999999E-2</v>
      </c>
      <c r="J39">
        <v>1.0999999999999999E-2</v>
      </c>
      <c r="K39">
        <v>2.4E-2</v>
      </c>
      <c r="L39">
        <v>0.13200000000000001</v>
      </c>
      <c r="M39">
        <v>0.99299999999999999</v>
      </c>
      <c r="N39">
        <v>8.9999999999999993E-3</v>
      </c>
      <c r="O39">
        <v>1.6E-2</v>
      </c>
      <c r="P39">
        <v>8.0000000000000002E-3</v>
      </c>
      <c r="Q39">
        <v>2.7E-2</v>
      </c>
      <c r="R39">
        <v>8.0000000000000002E-3</v>
      </c>
      <c r="S39">
        <v>8.9999999999999993E-3</v>
      </c>
      <c r="T39">
        <v>0.94499999999999995</v>
      </c>
      <c r="U39">
        <v>0.98599999999999999</v>
      </c>
      <c r="V39">
        <v>8.9999999999999993E-3</v>
      </c>
      <c r="W39">
        <v>7.0000000000000001E-3</v>
      </c>
      <c r="Z39" s="1">
        <f t="shared" si="0"/>
        <v>0.2954</v>
      </c>
      <c r="AA39" s="1">
        <f t="shared" si="1"/>
        <v>0.2024</v>
      </c>
    </row>
    <row r="40" spans="1:27">
      <c r="A40">
        <v>39</v>
      </c>
      <c r="B40" t="s">
        <v>187</v>
      </c>
      <c r="C40">
        <v>30</v>
      </c>
      <c r="D40">
        <v>6.0000000000000001E-3</v>
      </c>
      <c r="E40">
        <v>6.0000000000000001E-3</v>
      </c>
      <c r="F40">
        <v>0.71</v>
      </c>
      <c r="G40">
        <v>0.01</v>
      </c>
      <c r="H40">
        <v>0.93400000000000005</v>
      </c>
      <c r="I40">
        <v>5.7000000000000002E-2</v>
      </c>
      <c r="J40">
        <v>1.2E-2</v>
      </c>
      <c r="K40">
        <v>0.94399999999999995</v>
      </c>
      <c r="L40">
        <v>4.7E-2</v>
      </c>
      <c r="M40">
        <v>0.99099999999999999</v>
      </c>
      <c r="N40">
        <v>8.9999999999999993E-3</v>
      </c>
      <c r="O40">
        <v>1.7000000000000001E-2</v>
      </c>
      <c r="P40">
        <v>8.0000000000000002E-3</v>
      </c>
      <c r="Q40">
        <v>0.79300000000000004</v>
      </c>
      <c r="R40">
        <v>8.9999999999999993E-3</v>
      </c>
      <c r="S40">
        <v>0.01</v>
      </c>
      <c r="T40">
        <v>0.98399999999999999</v>
      </c>
      <c r="U40">
        <v>8.5999999999999993E-2</v>
      </c>
      <c r="V40">
        <v>8.9999999999999993E-3</v>
      </c>
      <c r="W40">
        <v>7.0000000000000001E-3</v>
      </c>
      <c r="Z40" s="1">
        <f t="shared" si="0"/>
        <v>0.37170000000000003</v>
      </c>
      <c r="AA40" s="1">
        <f t="shared" si="1"/>
        <v>0.19319999999999998</v>
      </c>
    </row>
    <row r="41" spans="1:27">
      <c r="A41">
        <v>40</v>
      </c>
      <c r="B41" t="s">
        <v>188</v>
      </c>
      <c r="C41">
        <v>30</v>
      </c>
      <c r="D41">
        <v>0.40200000000000002</v>
      </c>
      <c r="E41">
        <v>0.01</v>
      </c>
      <c r="F41">
        <v>0.56299999999999994</v>
      </c>
      <c r="G41">
        <v>1.4999999999999999E-2</v>
      </c>
      <c r="H41">
        <v>1E-3</v>
      </c>
      <c r="I41">
        <v>0.88500000000000001</v>
      </c>
      <c r="J41">
        <v>1.7000000000000001E-2</v>
      </c>
      <c r="K41">
        <v>0.19</v>
      </c>
      <c r="L41">
        <v>0.67300000000000004</v>
      </c>
      <c r="M41">
        <v>0.99199999999999999</v>
      </c>
      <c r="N41">
        <v>1.4E-2</v>
      </c>
      <c r="O41">
        <v>2.5000000000000001E-2</v>
      </c>
      <c r="P41">
        <v>1.2999999999999999E-2</v>
      </c>
      <c r="Q41">
        <v>2E-3</v>
      </c>
      <c r="R41">
        <v>1.2999999999999999E-2</v>
      </c>
      <c r="S41">
        <v>1.4999999999999999E-2</v>
      </c>
      <c r="T41">
        <v>3.0000000000000001E-3</v>
      </c>
      <c r="U41">
        <v>2.5999999999999999E-2</v>
      </c>
      <c r="V41">
        <v>1.4E-2</v>
      </c>
      <c r="W41">
        <v>1.0999999999999999E-2</v>
      </c>
      <c r="Z41" s="1">
        <f t="shared" si="0"/>
        <v>0.37479999999999997</v>
      </c>
      <c r="AA41" s="1">
        <f t="shared" si="1"/>
        <v>1.3600000000000001E-2</v>
      </c>
    </row>
    <row r="42" spans="1:27">
      <c r="A42">
        <v>41</v>
      </c>
      <c r="B42" t="s">
        <v>189</v>
      </c>
      <c r="C42">
        <v>30</v>
      </c>
      <c r="D42">
        <v>0.42299999999999999</v>
      </c>
      <c r="E42">
        <v>1.0999999999999999E-2</v>
      </c>
      <c r="F42">
        <v>0.36699999999999999</v>
      </c>
      <c r="G42">
        <v>1.7000000000000001E-2</v>
      </c>
      <c r="H42">
        <v>1E-3</v>
      </c>
      <c r="I42">
        <v>0.436</v>
      </c>
      <c r="J42">
        <v>0.02</v>
      </c>
      <c r="K42">
        <v>0.52400000000000002</v>
      </c>
      <c r="L42">
        <v>0.79200000000000004</v>
      </c>
      <c r="M42">
        <v>0.99299999999999999</v>
      </c>
      <c r="N42">
        <v>1.6E-2</v>
      </c>
      <c r="O42">
        <v>0.03</v>
      </c>
      <c r="P42">
        <v>1.4999999999999999E-2</v>
      </c>
      <c r="Q42">
        <v>0.56699999999999995</v>
      </c>
      <c r="R42">
        <v>1.4999999999999999E-2</v>
      </c>
      <c r="S42">
        <v>1.7000000000000001E-2</v>
      </c>
      <c r="T42">
        <v>1E-3</v>
      </c>
      <c r="U42">
        <v>1.0999999999999999E-2</v>
      </c>
      <c r="V42">
        <v>1.6E-2</v>
      </c>
      <c r="W42">
        <v>1.2999999999999999E-2</v>
      </c>
      <c r="Z42" s="1">
        <f t="shared" si="0"/>
        <v>0.3584</v>
      </c>
      <c r="AA42" s="1">
        <f t="shared" si="1"/>
        <v>7.0099999999999996E-2</v>
      </c>
    </row>
    <row r="43" spans="1:27">
      <c r="A43">
        <v>42</v>
      </c>
      <c r="B43" t="s">
        <v>190</v>
      </c>
      <c r="C43">
        <v>30</v>
      </c>
      <c r="D43">
        <v>0.61699999999999999</v>
      </c>
      <c r="E43">
        <v>1.2E-2</v>
      </c>
      <c r="F43">
        <v>0.107</v>
      </c>
      <c r="G43">
        <v>1.6E-2</v>
      </c>
      <c r="H43">
        <v>1.6E-2</v>
      </c>
      <c r="I43">
        <v>2.9000000000000001E-2</v>
      </c>
      <c r="J43">
        <v>1.7999999999999999E-2</v>
      </c>
      <c r="K43">
        <v>9.5000000000000001E-2</v>
      </c>
      <c r="L43">
        <v>0.59199999999999997</v>
      </c>
      <c r="M43">
        <v>2E-3</v>
      </c>
      <c r="N43">
        <v>1.4999999999999999E-2</v>
      </c>
      <c r="O43">
        <v>2.4E-2</v>
      </c>
      <c r="P43">
        <v>1.4999999999999999E-2</v>
      </c>
      <c r="Q43">
        <v>7.0000000000000001E-3</v>
      </c>
      <c r="R43">
        <v>1.4999999999999999E-2</v>
      </c>
      <c r="S43">
        <v>1.6E-2</v>
      </c>
      <c r="T43">
        <v>5.0000000000000001E-3</v>
      </c>
      <c r="U43">
        <v>1E-3</v>
      </c>
      <c r="V43">
        <v>1.4999999999999999E-2</v>
      </c>
      <c r="W43">
        <v>1.2999999999999999E-2</v>
      </c>
      <c r="Z43" s="1">
        <f t="shared" si="0"/>
        <v>0.15040000000000001</v>
      </c>
      <c r="AA43" s="1">
        <f t="shared" si="1"/>
        <v>1.26E-2</v>
      </c>
    </row>
    <row r="44" spans="1:27">
      <c r="A44">
        <v>43</v>
      </c>
      <c r="B44" t="s">
        <v>191</v>
      </c>
      <c r="C44">
        <v>30</v>
      </c>
      <c r="D44">
        <v>8.9999999999999993E-3</v>
      </c>
      <c r="E44">
        <v>0.01</v>
      </c>
      <c r="F44">
        <v>0.19900000000000001</v>
      </c>
      <c r="G44">
        <v>1.2999999999999999E-2</v>
      </c>
      <c r="H44">
        <v>0.54800000000000004</v>
      </c>
      <c r="I44">
        <v>0.316</v>
      </c>
      <c r="J44">
        <v>1.4999999999999999E-2</v>
      </c>
      <c r="K44">
        <v>0.28299999999999997</v>
      </c>
      <c r="L44">
        <v>0.33300000000000002</v>
      </c>
      <c r="M44">
        <v>3.0000000000000001E-3</v>
      </c>
      <c r="N44">
        <v>1.2E-2</v>
      </c>
      <c r="O44">
        <v>1.9E-2</v>
      </c>
      <c r="P44">
        <v>1.2E-2</v>
      </c>
      <c r="Q44">
        <v>2E-3</v>
      </c>
      <c r="R44">
        <v>1.2E-2</v>
      </c>
      <c r="S44">
        <v>1.2999999999999999E-2</v>
      </c>
      <c r="T44">
        <v>4.2000000000000003E-2</v>
      </c>
      <c r="U44">
        <v>2E-3</v>
      </c>
      <c r="V44">
        <v>1.2E-2</v>
      </c>
      <c r="W44">
        <v>0.01</v>
      </c>
      <c r="Z44" s="1">
        <f t="shared" si="0"/>
        <v>0.17289999999999997</v>
      </c>
      <c r="AA44" s="1">
        <f t="shared" si="1"/>
        <v>1.3600000000000001E-2</v>
      </c>
    </row>
    <row r="45" spans="1:27">
      <c r="A45">
        <v>44</v>
      </c>
      <c r="B45" t="s">
        <v>192</v>
      </c>
      <c r="C45">
        <v>30</v>
      </c>
      <c r="D45">
        <v>8.9999999999999993E-3</v>
      </c>
      <c r="E45">
        <v>1.2E-2</v>
      </c>
      <c r="F45">
        <v>1.4E-2</v>
      </c>
      <c r="G45">
        <v>1.9E-2</v>
      </c>
      <c r="H45">
        <v>0.35</v>
      </c>
      <c r="I45">
        <v>0.39600000000000002</v>
      </c>
      <c r="J45">
        <v>2.1999999999999999E-2</v>
      </c>
      <c r="K45">
        <v>0.64400000000000002</v>
      </c>
      <c r="L45">
        <v>0.89300000000000002</v>
      </c>
      <c r="M45">
        <v>8.0000000000000002E-3</v>
      </c>
      <c r="N45">
        <v>1.7000000000000001E-2</v>
      </c>
      <c r="O45">
        <v>3.4000000000000002E-2</v>
      </c>
      <c r="P45">
        <v>1.6E-2</v>
      </c>
      <c r="Q45">
        <v>0.98799999999999999</v>
      </c>
      <c r="R45">
        <v>1.6E-2</v>
      </c>
      <c r="S45">
        <v>1.9E-2</v>
      </c>
      <c r="T45">
        <v>3.0000000000000001E-3</v>
      </c>
      <c r="U45">
        <v>3.0000000000000001E-3</v>
      </c>
      <c r="V45">
        <v>1.7000000000000001E-2</v>
      </c>
      <c r="W45">
        <v>1.2999999999999999E-2</v>
      </c>
      <c r="Z45" s="1">
        <f t="shared" si="0"/>
        <v>0.23669999999999999</v>
      </c>
      <c r="AA45" s="1">
        <f t="shared" si="1"/>
        <v>0.11259999999999995</v>
      </c>
    </row>
    <row r="46" spans="1:27">
      <c r="A46">
        <v>45</v>
      </c>
      <c r="B46" t="s">
        <v>193</v>
      </c>
      <c r="C46">
        <v>30</v>
      </c>
      <c r="D46">
        <v>8.9999999999999993E-3</v>
      </c>
      <c r="E46">
        <v>1.2E-2</v>
      </c>
      <c r="F46">
        <v>0.55800000000000005</v>
      </c>
      <c r="G46">
        <v>1.4999999999999999E-2</v>
      </c>
      <c r="H46">
        <v>0.64200000000000002</v>
      </c>
      <c r="I46">
        <v>3.0000000000000001E-3</v>
      </c>
      <c r="J46">
        <v>1.6E-2</v>
      </c>
      <c r="K46">
        <v>0.97</v>
      </c>
      <c r="L46">
        <v>0.13400000000000001</v>
      </c>
      <c r="M46">
        <v>2E-3</v>
      </c>
      <c r="N46">
        <v>1.4E-2</v>
      </c>
      <c r="O46">
        <v>1.9E-2</v>
      </c>
      <c r="P46">
        <v>1.4E-2</v>
      </c>
      <c r="Q46">
        <v>4.0000000000000001E-3</v>
      </c>
      <c r="R46">
        <v>1.4E-2</v>
      </c>
      <c r="S46">
        <v>1.4999999999999999E-2</v>
      </c>
      <c r="T46">
        <v>1.4E-2</v>
      </c>
      <c r="U46">
        <v>2E-3</v>
      </c>
      <c r="V46">
        <v>1.4E-2</v>
      </c>
      <c r="W46">
        <v>1.2999999999999999E-2</v>
      </c>
      <c r="Z46" s="1">
        <f t="shared" si="0"/>
        <v>0.23609999999999998</v>
      </c>
      <c r="AA46" s="1">
        <f t="shared" si="1"/>
        <v>1.23E-2</v>
      </c>
    </row>
    <row r="47" spans="1:27">
      <c r="A47">
        <v>46</v>
      </c>
      <c r="B47" t="s">
        <v>194</v>
      </c>
      <c r="C47">
        <v>30</v>
      </c>
      <c r="D47">
        <v>7.0000000000000001E-3</v>
      </c>
      <c r="E47">
        <v>6.0000000000000001E-3</v>
      </c>
      <c r="F47">
        <v>0.65700000000000003</v>
      </c>
      <c r="G47">
        <v>8.0000000000000002E-3</v>
      </c>
      <c r="H47">
        <v>0.94199999999999995</v>
      </c>
      <c r="I47">
        <v>1.4999999999999999E-2</v>
      </c>
      <c r="J47">
        <v>8.9999999999999993E-3</v>
      </c>
      <c r="K47">
        <v>0.216</v>
      </c>
      <c r="L47">
        <v>0.56399999999999995</v>
      </c>
      <c r="M47">
        <v>2E-3</v>
      </c>
      <c r="N47">
        <v>7.0000000000000001E-3</v>
      </c>
      <c r="O47">
        <v>1.0999999999999999E-2</v>
      </c>
      <c r="P47">
        <v>7.0000000000000001E-3</v>
      </c>
      <c r="Q47">
        <v>3.0000000000000001E-3</v>
      </c>
      <c r="R47">
        <v>7.0000000000000001E-3</v>
      </c>
      <c r="S47">
        <v>8.0000000000000002E-3</v>
      </c>
      <c r="T47">
        <v>0.97499999999999998</v>
      </c>
      <c r="U47">
        <v>0.52100000000000002</v>
      </c>
      <c r="V47">
        <v>7.0000000000000001E-3</v>
      </c>
      <c r="W47">
        <v>6.0000000000000001E-3</v>
      </c>
      <c r="Z47" s="1">
        <f t="shared" si="0"/>
        <v>0.24259999999999998</v>
      </c>
      <c r="AA47" s="1">
        <f t="shared" si="1"/>
        <v>0.1552</v>
      </c>
    </row>
    <row r="48" spans="1:27">
      <c r="A48">
        <v>47</v>
      </c>
      <c r="B48" t="s">
        <v>195</v>
      </c>
      <c r="C48">
        <v>30</v>
      </c>
      <c r="D48">
        <v>0.11799999999999999</v>
      </c>
      <c r="E48">
        <v>0.01</v>
      </c>
      <c r="F48">
        <v>2.4E-2</v>
      </c>
      <c r="G48">
        <v>1.4E-2</v>
      </c>
      <c r="H48">
        <v>0.23100000000000001</v>
      </c>
      <c r="I48">
        <v>7.0000000000000007E-2</v>
      </c>
      <c r="J48">
        <v>1.6E-2</v>
      </c>
      <c r="K48">
        <v>0.58699999999999997</v>
      </c>
      <c r="L48">
        <v>0.32900000000000001</v>
      </c>
      <c r="M48">
        <v>1.0999999999999999E-2</v>
      </c>
      <c r="N48">
        <v>1.2999999999999999E-2</v>
      </c>
      <c r="O48">
        <v>0.02</v>
      </c>
      <c r="P48">
        <v>1.2999999999999999E-2</v>
      </c>
      <c r="Q48">
        <v>7.0000000000000001E-3</v>
      </c>
      <c r="R48">
        <v>1.2999999999999999E-2</v>
      </c>
      <c r="S48">
        <v>1.4E-2</v>
      </c>
      <c r="T48">
        <v>0.95799999999999996</v>
      </c>
      <c r="U48">
        <v>1E-3</v>
      </c>
      <c r="V48">
        <v>1.2999999999999999E-2</v>
      </c>
      <c r="W48">
        <v>1.0999999999999999E-2</v>
      </c>
      <c r="Z48" s="1">
        <f t="shared" si="0"/>
        <v>0.14099999999999999</v>
      </c>
      <c r="AA48" s="1">
        <f t="shared" si="1"/>
        <v>0.10629999999999998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0.93633333333333324</v>
      </c>
      <c r="E50" s="2">
        <f t="shared" ref="E50:W50" si="2">AVERAGE(E1:E24)</f>
        <v>1.1916666666666671E-2</v>
      </c>
      <c r="F50" s="2">
        <f t="shared" si="2"/>
        <v>3.7166666666666674E-2</v>
      </c>
      <c r="G50" s="2">
        <f t="shared" si="2"/>
        <v>1.6000000000000007E-2</v>
      </c>
      <c r="H50" s="2">
        <f t="shared" si="2"/>
        <v>9.8791666666666667E-2</v>
      </c>
      <c r="I50" s="2">
        <f t="shared" si="2"/>
        <v>0.13641666666666666</v>
      </c>
      <c r="J50" s="2">
        <f t="shared" si="2"/>
        <v>1.8291666666666675E-2</v>
      </c>
      <c r="K50" s="2">
        <f t="shared" si="2"/>
        <v>3.9875000000000001E-2</v>
      </c>
      <c r="L50" s="2">
        <f t="shared" si="2"/>
        <v>0.13854166666666667</v>
      </c>
      <c r="M50" s="2">
        <f t="shared" si="2"/>
        <v>9.3333333333333341E-3</v>
      </c>
      <c r="N50" s="2">
        <f t="shared" si="2"/>
        <v>1.5291666666666674E-2</v>
      </c>
      <c r="O50" s="2">
        <f t="shared" si="2"/>
        <v>2.325000000000001E-2</v>
      </c>
      <c r="P50" s="2">
        <f t="shared" si="2"/>
        <v>1.4541666666666673E-2</v>
      </c>
      <c r="Q50" s="2">
        <f t="shared" si="2"/>
        <v>1.2625000000000004E-2</v>
      </c>
      <c r="R50" s="2">
        <f t="shared" si="2"/>
        <v>1.4958333333333337E-2</v>
      </c>
      <c r="S50" s="2">
        <f t="shared" si="2"/>
        <v>1.6208333333333342E-2</v>
      </c>
      <c r="T50" s="2">
        <f t="shared" si="2"/>
        <v>1.7708333333333333E-2</v>
      </c>
      <c r="U50" s="2">
        <f t="shared" si="2"/>
        <v>5.2500000000000003E-3</v>
      </c>
      <c r="V50" s="2">
        <f t="shared" si="2"/>
        <v>1.5416666666666674E-2</v>
      </c>
      <c r="W50" s="2">
        <f t="shared" si="2"/>
        <v>1.3208333333333341E-2</v>
      </c>
      <c r="Y50" s="1" t="s">
        <v>0</v>
      </c>
      <c r="Z50" s="2">
        <f>AVERAGE(Z1:Z24)</f>
        <v>0.14426666666666663</v>
      </c>
      <c r="AA50" s="2">
        <f>AVERAGE(AA1:AA24)</f>
        <v>1.4845833333333334E-2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0.23520833333333335</v>
      </c>
      <c r="E51" s="2">
        <f t="shared" ref="E51:W51" si="3">AVERAGE(E25:E48)</f>
        <v>9.5416666666666688E-3</v>
      </c>
      <c r="F51" s="2">
        <f t="shared" si="3"/>
        <v>0.53124999999999989</v>
      </c>
      <c r="G51" s="2">
        <f t="shared" si="3"/>
        <v>1.3458333333333338E-2</v>
      </c>
      <c r="H51" s="2">
        <f t="shared" si="3"/>
        <v>0.28829166666666667</v>
      </c>
      <c r="I51" s="2">
        <f t="shared" si="3"/>
        <v>0.21612500000000001</v>
      </c>
      <c r="J51" s="2">
        <f t="shared" si="3"/>
        <v>1.5583333333333338E-2</v>
      </c>
      <c r="K51" s="2">
        <f t="shared" si="3"/>
        <v>0.41254166666666658</v>
      </c>
      <c r="L51" s="2">
        <f t="shared" si="3"/>
        <v>0.36237499999999995</v>
      </c>
      <c r="M51" s="2">
        <f t="shared" si="3"/>
        <v>0.33875000000000005</v>
      </c>
      <c r="N51" s="2">
        <f t="shared" si="3"/>
        <v>1.2541666666666671E-2</v>
      </c>
      <c r="O51" s="2">
        <f t="shared" si="3"/>
        <v>2.1208333333333343E-2</v>
      </c>
      <c r="P51" s="2">
        <f t="shared" si="3"/>
        <v>1.2000000000000005E-2</v>
      </c>
      <c r="Q51" s="2">
        <f t="shared" si="3"/>
        <v>0.34599999999999992</v>
      </c>
      <c r="R51" s="2">
        <f t="shared" si="3"/>
        <v>1.2291666666666671E-2</v>
      </c>
      <c r="S51" s="2">
        <f t="shared" si="3"/>
        <v>1.3458333333333338E-2</v>
      </c>
      <c r="T51" s="2">
        <f t="shared" si="3"/>
        <v>0.25616666666666665</v>
      </c>
      <c r="U51" s="2">
        <f t="shared" si="3"/>
        <v>0.47345833333333337</v>
      </c>
      <c r="V51" s="2">
        <f t="shared" si="3"/>
        <v>1.2625000000000004E-2</v>
      </c>
      <c r="W51" s="2">
        <f t="shared" si="3"/>
        <v>1.0458333333333339E-2</v>
      </c>
      <c r="Y51" s="1" t="s">
        <v>1</v>
      </c>
      <c r="Z51" s="2">
        <f>AVERAGE(Z25:Z48)</f>
        <v>0.24231250000000004</v>
      </c>
      <c r="AA51" s="2">
        <f>AVERAGE(AA25:AA48)</f>
        <v>0.11702083333333335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2.0116702787515726E-15</v>
      </c>
      <c r="E52" s="3">
        <f t="shared" ref="E52:W52" si="4">TTEST(E1:E24,E25:E48,2,2)</f>
        <v>9.5477958459023429E-4</v>
      </c>
      <c r="F52" s="3">
        <f t="shared" si="4"/>
        <v>7.8363195448960193E-9</v>
      </c>
      <c r="G52" s="3">
        <f t="shared" si="4"/>
        <v>1.0004290221559232E-2</v>
      </c>
      <c r="H52" s="3">
        <f t="shared" si="4"/>
        <v>1.14247826947652E-2</v>
      </c>
      <c r="I52" s="3">
        <f t="shared" si="4"/>
        <v>0.23004048586791936</v>
      </c>
      <c r="J52" s="3">
        <f t="shared" si="4"/>
        <v>1.6121119392913764E-2</v>
      </c>
      <c r="K52" s="3">
        <f t="shared" si="4"/>
        <v>6.9326576823291148E-6</v>
      </c>
      <c r="L52" s="3">
        <f t="shared" si="4"/>
        <v>1.6515387801668336E-3</v>
      </c>
      <c r="M52" s="3">
        <f t="shared" si="4"/>
        <v>9.6708168678137185E-4</v>
      </c>
      <c r="N52" s="3">
        <f t="shared" si="4"/>
        <v>2.2044008092742358E-3</v>
      </c>
      <c r="O52" s="3">
        <f t="shared" si="4"/>
        <v>0.22935338632174451</v>
      </c>
      <c r="P52" s="3">
        <f t="shared" si="4"/>
        <v>3.8998783814517082E-3</v>
      </c>
      <c r="Q52" s="3">
        <f t="shared" si="4"/>
        <v>4.7961224962688598E-4</v>
      </c>
      <c r="R52" s="3">
        <f t="shared" si="4"/>
        <v>2.3917503702882174E-3</v>
      </c>
      <c r="S52" s="3">
        <f t="shared" si="4"/>
        <v>5.5948794095658175E-3</v>
      </c>
      <c r="T52" s="3">
        <f t="shared" si="4"/>
        <v>6.3038368518338337E-3</v>
      </c>
      <c r="U52" s="3">
        <f t="shared" si="4"/>
        <v>1.1464464899890813E-5</v>
      </c>
      <c r="V52" s="3">
        <f t="shared" si="4"/>
        <v>1.7499878945417132E-3</v>
      </c>
      <c r="W52" s="3">
        <f t="shared" si="4"/>
        <v>5.4312499050036573E-4</v>
      </c>
      <c r="Y52" s="1" t="s">
        <v>16</v>
      </c>
      <c r="Z52" s="3">
        <f>TTEST(Z1:Z24,Z25:Z48,2,2)</f>
        <v>2.738216272651409E-6</v>
      </c>
      <c r="AA52" s="3">
        <f>TTEST(AA1:AA24,AA25:AA48,2,2)</f>
        <v>1.1152007131843722E-7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1.4852617329814407E-2</v>
      </c>
      <c r="E53" s="3">
        <f t="shared" ref="E53:W53" si="5">STDEV(E1:E24)/SQRT(COUNT(E1:E24))</f>
        <v>4.7364094923504094E-4</v>
      </c>
      <c r="F53" s="3">
        <f t="shared" si="5"/>
        <v>1.5895909904463518E-2</v>
      </c>
      <c r="G53" s="3">
        <f t="shared" si="5"/>
        <v>6.6757184925148212E-4</v>
      </c>
      <c r="H53" s="3">
        <f t="shared" si="5"/>
        <v>2.7332492420344929E-2</v>
      </c>
      <c r="I53" s="3">
        <f t="shared" si="5"/>
        <v>4.7346736594865498E-2</v>
      </c>
      <c r="J53" s="3">
        <f t="shared" si="5"/>
        <v>7.905216739016158E-4</v>
      </c>
      <c r="K53" s="3">
        <f t="shared" si="5"/>
        <v>1.3031638270551127E-2</v>
      </c>
      <c r="L53" s="3">
        <f t="shared" si="5"/>
        <v>3.6094932156958803E-2</v>
      </c>
      <c r="M53" s="3">
        <f t="shared" si="5"/>
        <v>4.9667979751147383E-3</v>
      </c>
      <c r="N53" s="3">
        <f t="shared" si="5"/>
        <v>5.9733455858440598E-4</v>
      </c>
      <c r="O53" s="3">
        <f t="shared" si="5"/>
        <v>1.1814539065631432E-3</v>
      </c>
      <c r="P53" s="3">
        <f t="shared" si="5"/>
        <v>5.8662374266554992E-4</v>
      </c>
      <c r="Q53" s="3">
        <f t="shared" si="5"/>
        <v>3.7666598531424841E-3</v>
      </c>
      <c r="R53" s="3">
        <f t="shared" si="5"/>
        <v>5.8197305165294522E-4</v>
      </c>
      <c r="S53" s="3">
        <f t="shared" si="5"/>
        <v>6.6751531130098893E-4</v>
      </c>
      <c r="T53" s="3">
        <f t="shared" si="5"/>
        <v>1.0141477318323383E-2</v>
      </c>
      <c r="U53" s="3">
        <f t="shared" si="5"/>
        <v>2.6866888732135098E-3</v>
      </c>
      <c r="V53" s="3">
        <f t="shared" si="5"/>
        <v>5.9562616749179705E-4</v>
      </c>
      <c r="W53" s="3">
        <f t="shared" si="5"/>
        <v>5.212136292759383E-4</v>
      </c>
      <c r="Z53" s="3">
        <f>STDEV(Z1:Z24)/SQRT(COUNT(Z1:Z24))</f>
        <v>7.2196783888652189E-3</v>
      </c>
      <c r="AA53" s="3">
        <f>STDEV(AA1:AA24)/SQRT(COUNT(AA1:AA24))</f>
        <v>1.1708255969624232E-3</v>
      </c>
      <c r="AC53" s="3"/>
      <c r="AD53" s="3"/>
    </row>
    <row r="54" spans="1:30">
      <c r="C54" s="1" t="s">
        <v>1</v>
      </c>
      <c r="D54" s="3">
        <f>STDEV(D25:D48)/SQRT(COUNT(D25:D48))</f>
        <v>5.790112071099638E-2</v>
      </c>
      <c r="E54" s="3">
        <f t="shared" ref="E54:W54" si="6">STDEV(E25:E48)/SQRT(COUNT(E25:E48))</f>
        <v>4.7768754063030579E-4</v>
      </c>
      <c r="F54" s="3">
        <f t="shared" si="6"/>
        <v>6.8320701819444607E-2</v>
      </c>
      <c r="G54" s="3">
        <f t="shared" si="6"/>
        <v>6.7022375310567229E-4</v>
      </c>
      <c r="H54" s="3">
        <f t="shared" si="6"/>
        <v>6.6516955427165472E-2</v>
      </c>
      <c r="I54" s="3">
        <f t="shared" si="6"/>
        <v>4.5301978413623462E-2</v>
      </c>
      <c r="J54" s="3">
        <f t="shared" si="6"/>
        <v>7.4190478183794567E-4</v>
      </c>
      <c r="K54" s="3">
        <f t="shared" si="6"/>
        <v>7.2330561102790084E-2</v>
      </c>
      <c r="L54" s="3">
        <f t="shared" si="6"/>
        <v>5.6379402283206183E-2</v>
      </c>
      <c r="M54" s="3">
        <f t="shared" si="6"/>
        <v>9.3286283107121531E-2</v>
      </c>
      <c r="N54" s="3">
        <f t="shared" si="6"/>
        <v>6.018665611976817E-4</v>
      </c>
      <c r="O54" s="3">
        <f t="shared" si="6"/>
        <v>1.1886833031422067E-3</v>
      </c>
      <c r="P54" s="3">
        <f t="shared" si="6"/>
        <v>5.9587957153112408E-4</v>
      </c>
      <c r="Q54" s="3">
        <f t="shared" si="6"/>
        <v>8.860067556257642E-2</v>
      </c>
      <c r="R54" s="3">
        <f t="shared" si="6"/>
        <v>5.9123785236369383E-4</v>
      </c>
      <c r="S54" s="3">
        <f t="shared" si="6"/>
        <v>6.7022375310567229E-4</v>
      </c>
      <c r="T54" s="3">
        <f t="shared" si="6"/>
        <v>8.2678017570403689E-2</v>
      </c>
      <c r="U54" s="3">
        <f t="shared" si="6"/>
        <v>9.5112652108873361E-2</v>
      </c>
      <c r="V54" s="3">
        <f t="shared" si="6"/>
        <v>5.9225832838064182E-4</v>
      </c>
      <c r="W54" s="3">
        <f t="shared" si="6"/>
        <v>5.2467783996352677E-4</v>
      </c>
      <c r="Z54" s="3">
        <f>STDEV(Z25:Z48)/SQRT(COUNT(Z25:Z48))</f>
        <v>1.686269928761383E-2</v>
      </c>
      <c r="AA54" s="3">
        <f>STDEV(AA25:AA48)/SQRT(COUNT(AA25:AA48))</f>
        <v>1.6237888439827992E-2</v>
      </c>
      <c r="AC54" s="3"/>
      <c r="AD54" s="3"/>
    </row>
    <row r="55" spans="1:30">
      <c r="D55" s="2">
        <f>D50-D51</f>
        <v>0.70112499999999989</v>
      </c>
      <c r="E55" s="2">
        <f t="shared" ref="E55:W55" si="7">E50-E51</f>
        <v>2.3750000000000021E-3</v>
      </c>
      <c r="F55" s="2">
        <f t="shared" si="7"/>
        <v>-0.49408333333333321</v>
      </c>
      <c r="G55" s="2">
        <f t="shared" si="7"/>
        <v>2.5416666666666695E-3</v>
      </c>
      <c r="H55" s="2">
        <f t="shared" si="7"/>
        <v>-0.1895</v>
      </c>
      <c r="I55" s="2">
        <f t="shared" si="7"/>
        <v>-7.9708333333333353E-2</v>
      </c>
      <c r="J55" s="2">
        <f t="shared" si="7"/>
        <v>2.7083333333333369E-3</v>
      </c>
      <c r="K55" s="2">
        <f t="shared" si="7"/>
        <v>-0.37266666666666659</v>
      </c>
      <c r="L55" s="2">
        <f t="shared" si="7"/>
        <v>-0.22383333333333327</v>
      </c>
      <c r="M55" s="2">
        <f t="shared" si="7"/>
        <v>-0.32941666666666669</v>
      </c>
      <c r="N55" s="2">
        <f t="shared" si="7"/>
        <v>2.7500000000000024E-3</v>
      </c>
      <c r="O55" s="2">
        <f t="shared" si="7"/>
        <v>2.0416666666666673E-3</v>
      </c>
      <c r="P55" s="2">
        <f t="shared" si="7"/>
        <v>2.5416666666666678E-3</v>
      </c>
      <c r="Q55" s="2">
        <f t="shared" si="7"/>
        <v>-0.33337499999999992</v>
      </c>
      <c r="R55" s="2">
        <f t="shared" si="7"/>
        <v>2.6666666666666661E-3</v>
      </c>
      <c r="S55" s="2">
        <f t="shared" si="7"/>
        <v>2.7500000000000042E-3</v>
      </c>
      <c r="T55" s="2">
        <f t="shared" si="7"/>
        <v>-0.23845833333333333</v>
      </c>
      <c r="U55" s="2">
        <f t="shared" si="7"/>
        <v>-0.46820833333333339</v>
      </c>
      <c r="V55" s="2">
        <f t="shared" si="7"/>
        <v>2.7916666666666697E-3</v>
      </c>
      <c r="W55" s="2">
        <f t="shared" si="7"/>
        <v>2.7500000000000024E-3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>Tools</v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0.54231904761904759</v>
      </c>
      <c r="E58" s="1">
        <f>(E50+0.6*(F50+D50)+0.15*G50)/(1+2*0.6+0.15)</f>
        <v>0.25464539007092196</v>
      </c>
      <c r="F58" s="1">
        <f t="shared" ref="F58:U59" si="9">(F50+0.6*(G50+E50)+0.15*(D50+H50))/(1+2*0.6+2*0.15)</f>
        <v>8.3674166666666674E-2</v>
      </c>
      <c r="G58" s="1">
        <f t="shared" si="9"/>
        <v>4.7930000000000007E-2</v>
      </c>
      <c r="H58" s="1">
        <f t="shared" si="9"/>
        <v>7.9424166666666671E-2</v>
      </c>
      <c r="I58" s="1">
        <f t="shared" si="9"/>
        <v>8.6019166666666674E-2</v>
      </c>
      <c r="J58" s="1">
        <f t="shared" si="9"/>
        <v>6.3866666666666669E-2</v>
      </c>
      <c r="K58" s="1">
        <f t="shared" si="9"/>
        <v>6.2335000000000008E-2</v>
      </c>
      <c r="L58" s="1">
        <f t="shared" si="9"/>
        <v>6.9241666666666674E-2</v>
      </c>
      <c r="M58" s="1">
        <f t="shared" si="9"/>
        <v>4.4440833333333332E-2</v>
      </c>
      <c r="N58" s="1">
        <f t="shared" si="9"/>
        <v>2.3121666666666672E-2</v>
      </c>
      <c r="O58" s="1">
        <f t="shared" si="9"/>
        <v>1.7777500000000009E-2</v>
      </c>
      <c r="P58" s="1">
        <f t="shared" si="9"/>
        <v>1.6241666666666675E-2</v>
      </c>
      <c r="Q58" s="1">
        <f t="shared" si="9"/>
        <v>1.4497500000000005E-2</v>
      </c>
      <c r="R58" s="1">
        <f t="shared" si="9"/>
        <v>1.4838333333333339E-2</v>
      </c>
      <c r="S58" s="1">
        <f t="shared" si="9"/>
        <v>1.5395833333333339E-2</v>
      </c>
      <c r="T58" s="1">
        <f t="shared" si="9"/>
        <v>1.4055833333333337E-2</v>
      </c>
      <c r="U58" s="1">
        <f t="shared" si="9"/>
        <v>1.1815000000000003E-2</v>
      </c>
      <c r="V58" s="1">
        <f>(V50+0.6*(W50+U50)+0.15*T50)/(1+2*0.6+0.15)</f>
        <v>1.2403368794326245E-2</v>
      </c>
      <c r="W58" s="1">
        <f>(W50+0.6*(V50)+0.15*U58)/(1+0.6+0.15)</f>
        <v>1.3846047619047624E-2</v>
      </c>
    </row>
    <row r="59" spans="1:30">
      <c r="C59" s="1" t="s">
        <v>1</v>
      </c>
      <c r="D59" s="1">
        <f>(D51+0.6*(E51)+0.15*F51)/(1+0.6+0.15)</f>
        <v>0.18321190476190477</v>
      </c>
      <c r="E59" s="1">
        <f>(E51+0.6*(F51+D51)+0.15*G51)/(1+2*0.6+0.15)</f>
        <v>0.20061081560283683</v>
      </c>
      <c r="F59" s="1">
        <f t="shared" si="9"/>
        <v>0.24942999999999999</v>
      </c>
      <c r="G59" s="1">
        <f t="shared" si="9"/>
        <v>0.21561333333333335</v>
      </c>
      <c r="H59" s="1">
        <f t="shared" si="9"/>
        <v>0.20322666666666667</v>
      </c>
      <c r="I59" s="1">
        <f t="shared" si="9"/>
        <v>0.18493999999999997</v>
      </c>
      <c r="J59" s="1">
        <f t="shared" si="9"/>
        <v>0.19615333333333332</v>
      </c>
      <c r="K59" s="1">
        <f t="shared" si="9"/>
        <v>0.2890191666666666</v>
      </c>
      <c r="L59" s="1">
        <f t="shared" si="9"/>
        <v>0.3269475</v>
      </c>
      <c r="M59" s="1">
        <f t="shared" si="9"/>
        <v>0.25150499999999998</v>
      </c>
      <c r="N59" s="1">
        <f t="shared" si="9"/>
        <v>0.11386916666666669</v>
      </c>
      <c r="O59" s="1">
        <f t="shared" si="9"/>
        <v>5.5458333333333346E-2</v>
      </c>
      <c r="P59" s="1">
        <f t="shared" si="9"/>
        <v>9.4419999999999976E-2</v>
      </c>
      <c r="Q59" s="1">
        <f t="shared" si="9"/>
        <v>0.14630999999999997</v>
      </c>
      <c r="R59" s="1">
        <f t="shared" si="9"/>
        <v>0.10727666666666665</v>
      </c>
      <c r="S59" s="1">
        <f t="shared" si="9"/>
        <v>0.11898083333333331</v>
      </c>
      <c r="T59" s="1">
        <f t="shared" si="9"/>
        <v>0.22082166666666664</v>
      </c>
      <c r="U59" s="1">
        <f t="shared" si="9"/>
        <v>0.25532833333333332</v>
      </c>
      <c r="V59" s="1">
        <f>(V51+0.6*(W51+U51)+0.15*T51)/(1+2*0.6+0.15)</f>
        <v>0.14527659574468083</v>
      </c>
      <c r="W59" s="1">
        <f>(W51+0.6*(V51)+0.15*U59)/(1+0.6+0.15)</f>
        <v>3.2190047619047625E-2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0.80508399245365592</v>
      </c>
      <c r="E61" s="1">
        <f ca="1">E1+NORMINV(RAND(),0,'Total-Smoothed'!$AG$2)</f>
        <v>0.11346658661010768</v>
      </c>
      <c r="F61" s="1">
        <f ca="1">F1+NORMINV(RAND(),0,'Total-Smoothed'!$AG$2)</f>
        <v>-3.2738371704562627E-3</v>
      </c>
      <c r="G61" s="1">
        <f ca="1">G1+NORMINV(RAND(),0,'Total-Smoothed'!$AG$2)</f>
        <v>8.3478001494524702E-3</v>
      </c>
      <c r="H61" s="1">
        <f ca="1">H1+NORMINV(RAND(),0,'Total-Smoothed'!$AG$2)</f>
        <v>0.20387465044913372</v>
      </c>
      <c r="I61" s="1">
        <f ca="1">I1+NORMINV(RAND(),0,'Total-Smoothed'!$AG$2)</f>
        <v>5.9884408341874189E-2</v>
      </c>
      <c r="J61" s="1">
        <f ca="1">J1+NORMINV(RAND(),0,'Total-Smoothed'!$AG$2)</f>
        <v>-1.5394892642711523E-2</v>
      </c>
      <c r="K61" s="1">
        <f ca="1">K1+NORMINV(RAND(),0,'Total-Smoothed'!$AG$2)</f>
        <v>2.1918871365069831E-2</v>
      </c>
      <c r="L61" s="1">
        <f ca="1">L1+NORMINV(RAND(),0,'Total-Smoothed'!$AG$2)</f>
        <v>0.43481616514993671</v>
      </c>
      <c r="M61" s="1">
        <f ca="1">M1+NORMINV(RAND(),0,'Total-Smoothed'!$AG$2)</f>
        <v>0.11284065972423238</v>
      </c>
      <c r="N61" s="1">
        <f ca="1">N1+NORMINV(RAND(),0,'Total-Smoothed'!$AG$2)</f>
        <v>0.23450285538227209</v>
      </c>
      <c r="O61" s="1">
        <f ca="1">O1+NORMINV(RAND(),0,'Total-Smoothed'!$AG$2)</f>
        <v>-2.4557068301543031E-2</v>
      </c>
      <c r="P61" s="1">
        <f ca="1">P1+NORMINV(RAND(),0,'Total-Smoothed'!$AG$2)</f>
        <v>3.4967196212603927E-2</v>
      </c>
      <c r="Q61" s="1">
        <f ca="1">Q1+NORMINV(RAND(),0,'Total-Smoothed'!$AG$2)</f>
        <v>2.0405896794302877E-2</v>
      </c>
      <c r="R61" s="1">
        <f ca="1">R1+NORMINV(RAND(),0,'Total-Smoothed'!$AG$2)</f>
        <v>0.12367897816004871</v>
      </c>
      <c r="S61" s="1">
        <f ca="1">S1+NORMINV(RAND(),0,'Total-Smoothed'!$AG$2)</f>
        <v>0.16643285872091032</v>
      </c>
      <c r="T61" s="1">
        <f ca="1">T1+NORMINV(RAND(),0,'Total-Smoothed'!$AG$2)</f>
        <v>0.15978561199828384</v>
      </c>
      <c r="U61" s="1">
        <f ca="1">U1+NORMINV(RAND(),0,'Total-Smoothed'!$AG$2)</f>
        <v>-1.1793061614195702E-2</v>
      </c>
      <c r="V61" s="1">
        <f ca="1">V1+NORMINV(RAND(),0,'Total-Smoothed'!$AG$2)</f>
        <v>4.8582090992776106E-2</v>
      </c>
      <c r="W61" s="1">
        <f ca="1">W1+NORMINV(RAND(),0,'Total-Smoothed'!$AG$2)</f>
        <v>0.11444459921644777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0.8540816507326332</v>
      </c>
      <c r="E62" s="1">
        <f ca="1">E2+NORMINV(RAND(),0,'Total-Smoothed'!$AG$2)</f>
        <v>0.14207491281795462</v>
      </c>
      <c r="F62" s="1">
        <f ca="1">F2+NORMINV(RAND(),0,'Total-Smoothed'!$AG$2)</f>
        <v>-5.7218061384357442E-2</v>
      </c>
      <c r="G62" s="1">
        <f ca="1">G2+NORMINV(RAND(),0,'Total-Smoothed'!$AG$2)</f>
        <v>-0.18803473722908964</v>
      </c>
      <c r="H62" s="1">
        <f ca="1">H2+NORMINV(RAND(),0,'Total-Smoothed'!$AG$2)</f>
        <v>6.8019501394354379E-2</v>
      </c>
      <c r="I62" s="1">
        <f ca="1">I2+NORMINV(RAND(),0,'Total-Smoothed'!$AG$2)</f>
        <v>0.13073584168407587</v>
      </c>
      <c r="J62" s="1">
        <f ca="1">J2+NORMINV(RAND(),0,'Total-Smoothed'!$AG$2)</f>
        <v>7.4257145377479433E-2</v>
      </c>
      <c r="K62" s="1">
        <f ca="1">K2+NORMINV(RAND(),0,'Total-Smoothed'!$AG$2)</f>
        <v>6.1525809894878082E-2</v>
      </c>
      <c r="L62" s="1">
        <f ca="1">L2+NORMINV(RAND(),0,'Total-Smoothed'!$AG$2)</f>
        <v>0.16025652235932206</v>
      </c>
      <c r="M62" s="1">
        <f ca="1">M2+NORMINV(RAND(),0,'Total-Smoothed'!$AG$2)</f>
        <v>-0.20201410733579728</v>
      </c>
      <c r="N62" s="1">
        <f ca="1">N2+NORMINV(RAND(),0,'Total-Smoothed'!$AG$2)</f>
        <v>-4.8613269023513317E-2</v>
      </c>
      <c r="O62" s="1">
        <f ca="1">O2+NORMINV(RAND(),0,'Total-Smoothed'!$AG$2)</f>
        <v>6.204672739182588E-3</v>
      </c>
      <c r="P62" s="1">
        <f ca="1">P2+NORMINV(RAND(),0,'Total-Smoothed'!$AG$2)</f>
        <v>0.17620857956426683</v>
      </c>
      <c r="Q62" s="1">
        <f ca="1">Q2+NORMINV(RAND(),0,'Total-Smoothed'!$AG$2)</f>
        <v>-7.0142625724971625E-2</v>
      </c>
      <c r="R62" s="1">
        <f ca="1">R2+NORMINV(RAND(),0,'Total-Smoothed'!$AG$2)</f>
        <v>-8.606279284715794E-2</v>
      </c>
      <c r="S62" s="1">
        <f ca="1">S2+NORMINV(RAND(),0,'Total-Smoothed'!$AG$2)</f>
        <v>3.5487859344131324E-2</v>
      </c>
      <c r="T62" s="1">
        <f ca="1">T2+NORMINV(RAND(),0,'Total-Smoothed'!$AG$2)</f>
        <v>-0.10145298566734151</v>
      </c>
      <c r="U62" s="1">
        <f ca="1">U2+NORMINV(RAND(),0,'Total-Smoothed'!$AG$2)</f>
        <v>-9.006586359360691E-2</v>
      </c>
      <c r="V62" s="1">
        <f ca="1">V2+NORMINV(RAND(),0,'Total-Smoothed'!$AG$2)</f>
        <v>8.3345145487216263E-2</v>
      </c>
      <c r="W62" s="1">
        <f ca="1">W2+NORMINV(RAND(),0,'Total-Smoothed'!$AG$2)</f>
        <v>-2.1254259868182947E-2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0.81713401588541901</v>
      </c>
      <c r="E63" s="1">
        <f ca="1">E3+NORMINV(RAND(),0,'Total-Smoothed'!$AG$2)</f>
        <v>0.11499291684576597</v>
      </c>
      <c r="F63" s="1">
        <f ca="1">F3+NORMINV(RAND(),0,'Total-Smoothed'!$AG$2)</f>
        <v>2.6785381557271511E-2</v>
      </c>
      <c r="G63" s="1">
        <f ca="1">G3+NORMINV(RAND(),0,'Total-Smoothed'!$AG$2)</f>
        <v>0.10421684112258425</v>
      </c>
      <c r="H63" s="1">
        <f ca="1">H3+NORMINV(RAND(),0,'Total-Smoothed'!$AG$2)</f>
        <v>9.2042026160511603E-2</v>
      </c>
      <c r="I63" s="1">
        <f ca="1">I3+NORMINV(RAND(),0,'Total-Smoothed'!$AG$2)</f>
        <v>-2.7624246457795314E-2</v>
      </c>
      <c r="J63" s="1">
        <f ca="1">J3+NORMINV(RAND(),0,'Total-Smoothed'!$AG$2)</f>
        <v>0.11143712934381396</v>
      </c>
      <c r="K63" s="1">
        <f ca="1">K3+NORMINV(RAND(),0,'Total-Smoothed'!$AG$2)</f>
        <v>-0.14969724442062343</v>
      </c>
      <c r="L63" s="1">
        <f ca="1">L3+NORMINV(RAND(),0,'Total-Smoothed'!$AG$2)</f>
        <v>-3.6949222667060133E-2</v>
      </c>
      <c r="M63" s="1">
        <f ca="1">M3+NORMINV(RAND(),0,'Total-Smoothed'!$AG$2)</f>
        <v>-0.11901591002771024</v>
      </c>
      <c r="N63" s="1">
        <f ca="1">N3+NORMINV(RAND(),0,'Total-Smoothed'!$AG$2)</f>
        <v>8.9065392953793371E-2</v>
      </c>
      <c r="O63" s="1">
        <f ca="1">O3+NORMINV(RAND(),0,'Total-Smoothed'!$AG$2)</f>
        <v>3.5755100866468187E-3</v>
      </c>
      <c r="P63" s="1">
        <f ca="1">P3+NORMINV(RAND(),0,'Total-Smoothed'!$AG$2)</f>
        <v>-0.10857534363184639</v>
      </c>
      <c r="Q63" s="1">
        <f ca="1">Q3+NORMINV(RAND(),0,'Total-Smoothed'!$AG$2)</f>
        <v>-0.11403672708639155</v>
      </c>
      <c r="R63" s="1">
        <f ca="1">R3+NORMINV(RAND(),0,'Total-Smoothed'!$AG$2)</f>
        <v>1.2662991390632901E-2</v>
      </c>
      <c r="S63" s="1">
        <f ca="1">S3+NORMINV(RAND(),0,'Total-Smoothed'!$AG$2)</f>
        <v>-0.25398122064279943</v>
      </c>
      <c r="T63" s="1">
        <f ca="1">T3+NORMINV(RAND(),0,'Total-Smoothed'!$AG$2)</f>
        <v>5.2693983073633467E-2</v>
      </c>
      <c r="U63" s="1">
        <f ca="1">U3+NORMINV(RAND(),0,'Total-Smoothed'!$AG$2)</f>
        <v>0.18548345476448069</v>
      </c>
      <c r="V63" s="1">
        <f ca="1">V3+NORMINV(RAND(),0,'Total-Smoothed'!$AG$2)</f>
        <v>6.4220348341201189E-2</v>
      </c>
      <c r="W63" s="1">
        <f ca="1">W3+NORMINV(RAND(),0,'Total-Smoothed'!$AG$2)</f>
        <v>-2.5814311566842128E-3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0.91972207054131638</v>
      </c>
      <c r="E64" s="1">
        <f ca="1">E4+NORMINV(RAND(),0,'Total-Smoothed'!$AG$2)</f>
        <v>-0.13881398750873489</v>
      </c>
      <c r="F64" s="1">
        <f ca="1">F4+NORMINV(RAND(),0,'Total-Smoothed'!$AG$2)</f>
        <v>-4.8434721412851607E-2</v>
      </c>
      <c r="G64" s="1">
        <f ca="1">G4+NORMINV(RAND(),0,'Total-Smoothed'!$AG$2)</f>
        <v>8.9576804812094388E-2</v>
      </c>
      <c r="H64" s="1">
        <f ca="1">H4+NORMINV(RAND(),0,'Total-Smoothed'!$AG$2)</f>
        <v>8.5831064339912305E-2</v>
      </c>
      <c r="I64" s="1">
        <f ca="1">I4+NORMINV(RAND(),0,'Total-Smoothed'!$AG$2)</f>
        <v>-8.4847414350560132E-2</v>
      </c>
      <c r="J64" s="1">
        <f ca="1">J4+NORMINV(RAND(),0,'Total-Smoothed'!$AG$2)</f>
        <v>2.3324646905206196E-2</v>
      </c>
      <c r="K64" s="1">
        <f ca="1">K4+NORMINV(RAND(),0,'Total-Smoothed'!$AG$2)</f>
        <v>-0.12605341736924339</v>
      </c>
      <c r="L64" s="1">
        <f ca="1">L4+NORMINV(RAND(),0,'Total-Smoothed'!$AG$2)</f>
        <v>-9.8845331652549009E-2</v>
      </c>
      <c r="M64" s="1">
        <f ca="1">M4+NORMINV(RAND(),0,'Total-Smoothed'!$AG$2)</f>
        <v>4.8001842019742717E-2</v>
      </c>
      <c r="N64" s="1">
        <f ca="1">N4+NORMINV(RAND(),0,'Total-Smoothed'!$AG$2)</f>
        <v>0.12779979253224749</v>
      </c>
      <c r="O64" s="1">
        <f ca="1">O4+NORMINV(RAND(),0,'Total-Smoothed'!$AG$2)</f>
        <v>-2.6361041595711027E-2</v>
      </c>
      <c r="P64" s="1">
        <f ca="1">P4+NORMINV(RAND(),0,'Total-Smoothed'!$AG$2)</f>
        <v>-2.2717730076116535E-2</v>
      </c>
      <c r="Q64" s="1">
        <f ca="1">Q4+NORMINV(RAND(),0,'Total-Smoothed'!$AG$2)</f>
        <v>-0.10424863911261949</v>
      </c>
      <c r="R64" s="1">
        <f ca="1">R4+NORMINV(RAND(),0,'Total-Smoothed'!$AG$2)</f>
        <v>5.5711413114361466E-2</v>
      </c>
      <c r="S64" s="1">
        <f ca="1">S4+NORMINV(RAND(),0,'Total-Smoothed'!$AG$2)</f>
        <v>-4.5062598231670643E-2</v>
      </c>
      <c r="T64" s="1">
        <f ca="1">T4+NORMINV(RAND(),0,'Total-Smoothed'!$AG$2)</f>
        <v>1.9971132841077495E-3</v>
      </c>
      <c r="U64" s="1">
        <f ca="1">U4+NORMINV(RAND(),0,'Total-Smoothed'!$AG$2)</f>
        <v>5.2692715974700315E-2</v>
      </c>
      <c r="V64" s="1">
        <f ca="1">V4+NORMINV(RAND(),0,'Total-Smoothed'!$AG$2)</f>
        <v>2.0621496807821705E-2</v>
      </c>
      <c r="W64" s="1">
        <f ca="1">W4+NORMINV(RAND(),0,'Total-Smoothed'!$AG$2)</f>
        <v>-0.10535031122931275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0.76194867274217204</v>
      </c>
      <c r="E65" s="1">
        <f ca="1">E5+NORMINV(RAND(),0,'Total-Smoothed'!$AG$2)</f>
        <v>-0.22548754190761677</v>
      </c>
      <c r="F65" s="1">
        <f ca="1">F5+NORMINV(RAND(),0,'Total-Smoothed'!$AG$2)</f>
        <v>-0.10433183233406558</v>
      </c>
      <c r="G65" s="1">
        <f ca="1">G5+NORMINV(RAND(),0,'Total-Smoothed'!$AG$2)</f>
        <v>0.10723740708159303</v>
      </c>
      <c r="H65" s="1">
        <f ca="1">H5+NORMINV(RAND(),0,'Total-Smoothed'!$AG$2)</f>
        <v>-0.21718034812195089</v>
      </c>
      <c r="I65" s="1">
        <f ca="1">I5+NORMINV(RAND(),0,'Total-Smoothed'!$AG$2)</f>
        <v>-0.12385392026073325</v>
      </c>
      <c r="J65" s="1">
        <f ca="1">J5+NORMINV(RAND(),0,'Total-Smoothed'!$AG$2)</f>
        <v>8.9723824327120477E-2</v>
      </c>
      <c r="K65" s="1">
        <f ca="1">K5+NORMINV(RAND(),0,'Total-Smoothed'!$AG$2)</f>
        <v>0.17696803774573647</v>
      </c>
      <c r="L65" s="1">
        <f ca="1">L5+NORMINV(RAND(),0,'Total-Smoothed'!$AG$2)</f>
        <v>0.36963696476701746</v>
      </c>
      <c r="M65" s="1">
        <f ca="1">M5+NORMINV(RAND(),0,'Total-Smoothed'!$AG$2)</f>
        <v>7.8493423066912454E-2</v>
      </c>
      <c r="N65" s="1">
        <f ca="1">N5+NORMINV(RAND(),0,'Total-Smoothed'!$AG$2)</f>
        <v>0.1731299283331813</v>
      </c>
      <c r="O65" s="1">
        <f ca="1">O5+NORMINV(RAND(),0,'Total-Smoothed'!$AG$2)</f>
        <v>0.10762315699761528</v>
      </c>
      <c r="P65" s="1">
        <f ca="1">P5+NORMINV(RAND(),0,'Total-Smoothed'!$AG$2)</f>
        <v>0.10483867388004517</v>
      </c>
      <c r="Q65" s="1">
        <f ca="1">Q5+NORMINV(RAND(),0,'Total-Smoothed'!$AG$2)</f>
        <v>0.15608858695178035</v>
      </c>
      <c r="R65" s="1">
        <f ca="1">R5+NORMINV(RAND(),0,'Total-Smoothed'!$AG$2)</f>
        <v>0.23945278765568412</v>
      </c>
      <c r="S65" s="1">
        <f ca="1">S5+NORMINV(RAND(),0,'Total-Smoothed'!$AG$2)</f>
        <v>0.13488907761979979</v>
      </c>
      <c r="T65" s="1">
        <f ca="1">T5+NORMINV(RAND(),0,'Total-Smoothed'!$AG$2)</f>
        <v>5.5459710619512381E-2</v>
      </c>
      <c r="U65" s="1">
        <f ca="1">U5+NORMINV(RAND(),0,'Total-Smoothed'!$AG$2)</f>
        <v>-9.1713574483645588E-3</v>
      </c>
      <c r="V65" s="1">
        <f ca="1">V5+NORMINV(RAND(),0,'Total-Smoothed'!$AG$2)</f>
        <v>0.15063357866644994</v>
      </c>
      <c r="W65" s="1">
        <f ca="1">W5+NORMINV(RAND(),0,'Total-Smoothed'!$AG$2)</f>
        <v>-1.1242266150841342E-2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1.0897006807808318</v>
      </c>
      <c r="E66" s="1">
        <f ca="1">E6+NORMINV(RAND(),0,'Total-Smoothed'!$AG$2)</f>
        <v>0.14748460298390934</v>
      </c>
      <c r="F66" s="1">
        <f ca="1">F6+NORMINV(RAND(),0,'Total-Smoothed'!$AG$2)</f>
        <v>0.17136384826660611</v>
      </c>
      <c r="G66" s="1">
        <f ca="1">G6+NORMINV(RAND(),0,'Total-Smoothed'!$AG$2)</f>
        <v>0.16630463813679081</v>
      </c>
      <c r="H66" s="1">
        <f ca="1">H6+NORMINV(RAND(),0,'Total-Smoothed'!$AG$2)</f>
        <v>0.17692879888574828</v>
      </c>
      <c r="I66" s="1">
        <f ca="1">I6+NORMINV(RAND(),0,'Total-Smoothed'!$AG$2)</f>
        <v>8.5587661664952713E-2</v>
      </c>
      <c r="J66" s="1">
        <f ca="1">J6+NORMINV(RAND(),0,'Total-Smoothed'!$AG$2)</f>
        <v>9.5302236838974597E-2</v>
      </c>
      <c r="K66" s="1">
        <f ca="1">K6+NORMINV(RAND(),0,'Total-Smoothed'!$AG$2)</f>
        <v>0.24036191490134756</v>
      </c>
      <c r="L66" s="1">
        <f ca="1">L6+NORMINV(RAND(),0,'Total-Smoothed'!$AG$2)</f>
        <v>7.4495919527232737E-2</v>
      </c>
      <c r="M66" s="1">
        <f ca="1">M6+NORMINV(RAND(),0,'Total-Smoothed'!$AG$2)</f>
        <v>-0.16971969721156344</v>
      </c>
      <c r="N66" s="1">
        <f ca="1">N6+NORMINV(RAND(),0,'Total-Smoothed'!$AG$2)</f>
        <v>4.3200349028699056E-2</v>
      </c>
      <c r="O66" s="1">
        <f ca="1">O6+NORMINV(RAND(),0,'Total-Smoothed'!$AG$2)</f>
        <v>0.15248412900874037</v>
      </c>
      <c r="P66" s="1">
        <f ca="1">P6+NORMINV(RAND(),0,'Total-Smoothed'!$AG$2)</f>
        <v>-6.8074534639018358E-2</v>
      </c>
      <c r="Q66" s="1">
        <f ca="1">Q6+NORMINV(RAND(),0,'Total-Smoothed'!$AG$2)</f>
        <v>4.7043582401901027E-2</v>
      </c>
      <c r="R66" s="1">
        <f ca="1">R6+NORMINV(RAND(),0,'Total-Smoothed'!$AG$2)</f>
        <v>4.4156926330529686E-2</v>
      </c>
      <c r="S66" s="1">
        <f ca="1">S6+NORMINV(RAND(),0,'Total-Smoothed'!$AG$2)</f>
        <v>0.20034660447812008</v>
      </c>
      <c r="T66" s="1">
        <f ca="1">T6+NORMINV(RAND(),0,'Total-Smoothed'!$AG$2)</f>
        <v>1.3681048249614379E-2</v>
      </c>
      <c r="U66" s="1">
        <f ca="1">U6+NORMINV(RAND(),0,'Total-Smoothed'!$AG$2)</f>
        <v>9.4834793615042087E-2</v>
      </c>
      <c r="V66" s="1">
        <f ca="1">V6+NORMINV(RAND(),0,'Total-Smoothed'!$AG$2)</f>
        <v>1.5179697033474493E-2</v>
      </c>
      <c r="W66" s="1">
        <f ca="1">W6+NORMINV(RAND(),0,'Total-Smoothed'!$AG$2)</f>
        <v>4.8626306339312628E-2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0.87371150567876732</v>
      </c>
      <c r="E67" s="1">
        <f ca="1">E7+NORMINV(RAND(),0,'Total-Smoothed'!$AG$2)</f>
        <v>0.1053677423084083</v>
      </c>
      <c r="F67" s="1">
        <f ca="1">F7+NORMINV(RAND(),0,'Total-Smoothed'!$AG$2)</f>
        <v>-0.1163248985144883</v>
      </c>
      <c r="G67" s="1">
        <f ca="1">G7+NORMINV(RAND(),0,'Total-Smoothed'!$AG$2)</f>
        <v>-0.17713156924816764</v>
      </c>
      <c r="H67" s="1">
        <f ca="1">H7+NORMINV(RAND(),0,'Total-Smoothed'!$AG$2)</f>
        <v>0.22564005199962206</v>
      </c>
      <c r="I67" s="1">
        <f ca="1">I7+NORMINV(RAND(),0,'Total-Smoothed'!$AG$2)</f>
        <v>9.9425716180075216E-2</v>
      </c>
      <c r="J67" s="1">
        <f ca="1">J7+NORMINV(RAND(),0,'Total-Smoothed'!$AG$2)</f>
        <v>4.0772951014784911E-2</v>
      </c>
      <c r="K67" s="1">
        <f ca="1">K7+NORMINV(RAND(),0,'Total-Smoothed'!$AG$2)</f>
        <v>9.443276661865585E-2</v>
      </c>
      <c r="L67" s="1">
        <f ca="1">L7+NORMINV(RAND(),0,'Total-Smoothed'!$AG$2)</f>
        <v>-0.1360639075785445</v>
      </c>
      <c r="M67" s="1">
        <f ca="1">M7+NORMINV(RAND(),0,'Total-Smoothed'!$AG$2)</f>
        <v>3.7667040107385384E-2</v>
      </c>
      <c r="N67" s="1">
        <f ca="1">N7+NORMINV(RAND(),0,'Total-Smoothed'!$AG$2)</f>
        <v>-5.0612303772954906E-2</v>
      </c>
      <c r="O67" s="1">
        <f ca="1">O7+NORMINV(RAND(),0,'Total-Smoothed'!$AG$2)</f>
        <v>-4.9128954454594989E-2</v>
      </c>
      <c r="P67" s="1">
        <f ca="1">P7+NORMINV(RAND(),0,'Total-Smoothed'!$AG$2)</f>
        <v>9.6331908738609792E-2</v>
      </c>
      <c r="Q67" s="1">
        <f ca="1">Q7+NORMINV(RAND(),0,'Total-Smoothed'!$AG$2)</f>
        <v>-5.62986712805899E-2</v>
      </c>
      <c r="R67" s="1">
        <f ca="1">R7+NORMINV(RAND(),0,'Total-Smoothed'!$AG$2)</f>
        <v>6.1862038170622489E-2</v>
      </c>
      <c r="S67" s="1">
        <f ca="1">S7+NORMINV(RAND(),0,'Total-Smoothed'!$AG$2)</f>
        <v>2.0213055803736901E-2</v>
      </c>
      <c r="T67" s="1">
        <f ca="1">T7+NORMINV(RAND(),0,'Total-Smoothed'!$AG$2)</f>
        <v>-5.8866342380223882E-2</v>
      </c>
      <c r="U67" s="1">
        <f ca="1">U7+NORMINV(RAND(),0,'Total-Smoothed'!$AG$2)</f>
        <v>-0.10404287255424556</v>
      </c>
      <c r="V67" s="1">
        <f ca="1">V7+NORMINV(RAND(),0,'Total-Smoothed'!$AG$2)</f>
        <v>-2.8359747803621507E-2</v>
      </c>
      <c r="W67" s="1">
        <f ca="1">W7+NORMINV(RAND(),0,'Total-Smoothed'!$AG$2)</f>
        <v>-6.9094974836737322E-2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0.98686702762177025</v>
      </c>
      <c r="E68" s="1">
        <f ca="1">E8+NORMINV(RAND(),0,'Total-Smoothed'!$AG$2)</f>
        <v>-4.3356999150553854E-2</v>
      </c>
      <c r="F68" s="1">
        <f ca="1">F8+NORMINV(RAND(),0,'Total-Smoothed'!$AG$2)</f>
        <v>2.2524381950059111E-2</v>
      </c>
      <c r="G68" s="1">
        <f ca="1">G8+NORMINV(RAND(),0,'Total-Smoothed'!$AG$2)</f>
        <v>-1.7319243413305103E-2</v>
      </c>
      <c r="H68" s="1">
        <f ca="1">H8+NORMINV(RAND(),0,'Total-Smoothed'!$AG$2)</f>
        <v>0.32605741863255189</v>
      </c>
      <c r="I68" s="1">
        <f ca="1">I8+NORMINV(RAND(),0,'Total-Smoothed'!$AG$2)</f>
        <v>0.15077330485000012</v>
      </c>
      <c r="J68" s="1">
        <f ca="1">J8+NORMINV(RAND(),0,'Total-Smoothed'!$AG$2)</f>
        <v>-5.8391281610022272E-2</v>
      </c>
      <c r="K68" s="1">
        <f ca="1">K8+NORMINV(RAND(),0,'Total-Smoothed'!$AG$2)</f>
        <v>0.15942623964889482</v>
      </c>
      <c r="L68" s="1">
        <f ca="1">L8+NORMINV(RAND(),0,'Total-Smoothed'!$AG$2)</f>
        <v>1.2896107935595522E-2</v>
      </c>
      <c r="M68" s="1">
        <f ca="1">M8+NORMINV(RAND(),0,'Total-Smoothed'!$AG$2)</f>
        <v>0.12276732482681839</v>
      </c>
      <c r="N68" s="1">
        <f ca="1">N8+NORMINV(RAND(),0,'Total-Smoothed'!$AG$2)</f>
        <v>0.14408985544424313</v>
      </c>
      <c r="O68" s="1">
        <f ca="1">O8+NORMINV(RAND(),0,'Total-Smoothed'!$AG$2)</f>
        <v>1.2492474662474853E-2</v>
      </c>
      <c r="P68" s="1">
        <f ca="1">P8+NORMINV(RAND(),0,'Total-Smoothed'!$AG$2)</f>
        <v>-8.2246931115357053E-2</v>
      </c>
      <c r="Q68" s="1">
        <f ca="1">Q8+NORMINV(RAND(),0,'Total-Smoothed'!$AG$2)</f>
        <v>-0.10794338667302122</v>
      </c>
      <c r="R68" s="1">
        <f ca="1">R8+NORMINV(RAND(),0,'Total-Smoothed'!$AG$2)</f>
        <v>-2.5644712929766583E-2</v>
      </c>
      <c r="S68" s="1">
        <f ca="1">S8+NORMINV(RAND(),0,'Total-Smoothed'!$AG$2)</f>
        <v>-3.7253789472483097E-2</v>
      </c>
      <c r="T68" s="1">
        <f ca="1">T8+NORMINV(RAND(),0,'Total-Smoothed'!$AG$2)</f>
        <v>-5.1109561996785149E-3</v>
      </c>
      <c r="U68" s="1">
        <f ca="1">U8+NORMINV(RAND(),0,'Total-Smoothed'!$AG$2)</f>
        <v>2.8266879501998693E-3</v>
      </c>
      <c r="V68" s="1">
        <f ca="1">V8+NORMINV(RAND(),0,'Total-Smoothed'!$AG$2)</f>
        <v>9.001263405448727E-2</v>
      </c>
      <c r="W68" s="1">
        <f ca="1">W8+NORMINV(RAND(),0,'Total-Smoothed'!$AG$2)</f>
        <v>-0.10815641830823261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0.858600898849044</v>
      </c>
      <c r="E69" s="1">
        <f ca="1">E9+NORMINV(RAND(),0,'Total-Smoothed'!$AG$2)</f>
        <v>-4.9505493080029092E-2</v>
      </c>
      <c r="F69" s="1">
        <f ca="1">F9+NORMINV(RAND(),0,'Total-Smoothed'!$AG$2)</f>
        <v>8.4411135853093108E-2</v>
      </c>
      <c r="G69" s="1">
        <f ca="1">G9+NORMINV(RAND(),0,'Total-Smoothed'!$AG$2)</f>
        <v>7.7259030499615522E-2</v>
      </c>
      <c r="H69" s="1">
        <f ca="1">H9+NORMINV(RAND(),0,'Total-Smoothed'!$AG$2)</f>
        <v>0.41731560694310316</v>
      </c>
      <c r="I69" s="1">
        <f ca="1">I9+NORMINV(RAND(),0,'Total-Smoothed'!$AG$2)</f>
        <v>2.4216615771150262E-3</v>
      </c>
      <c r="J69" s="1">
        <f ca="1">J9+NORMINV(RAND(),0,'Total-Smoothed'!$AG$2)</f>
        <v>9.1563481907490529E-2</v>
      </c>
      <c r="K69" s="1">
        <f ca="1">K9+NORMINV(RAND(),0,'Total-Smoothed'!$AG$2)</f>
        <v>8.0523274499965991E-2</v>
      </c>
      <c r="L69" s="1">
        <f ca="1">L9+NORMINV(RAND(),0,'Total-Smoothed'!$AG$2)</f>
        <v>-1.0879675103224053E-2</v>
      </c>
      <c r="M69" s="1">
        <f ca="1">M9+NORMINV(RAND(),0,'Total-Smoothed'!$AG$2)</f>
        <v>6.282877229534567E-2</v>
      </c>
      <c r="N69" s="1">
        <f ca="1">N9+NORMINV(RAND(),0,'Total-Smoothed'!$AG$2)</f>
        <v>0.15072680678764022</v>
      </c>
      <c r="O69" s="1">
        <f ca="1">O9+NORMINV(RAND(),0,'Total-Smoothed'!$AG$2)</f>
        <v>8.1507677155027131E-2</v>
      </c>
      <c r="P69" s="1">
        <f ca="1">P9+NORMINV(RAND(),0,'Total-Smoothed'!$AG$2)</f>
        <v>0.27441765842006299</v>
      </c>
      <c r="Q69" s="1">
        <f ca="1">Q9+NORMINV(RAND(),0,'Total-Smoothed'!$AG$2)</f>
        <v>-3.4969518120106943E-2</v>
      </c>
      <c r="R69" s="1">
        <f ca="1">R9+NORMINV(RAND(),0,'Total-Smoothed'!$AG$2)</f>
        <v>-0.21739941632400583</v>
      </c>
      <c r="S69" s="1">
        <f ca="1">S9+NORMINV(RAND(),0,'Total-Smoothed'!$AG$2)</f>
        <v>-4.7621034658511682E-2</v>
      </c>
      <c r="T69" s="1">
        <f ca="1">T9+NORMINV(RAND(),0,'Total-Smoothed'!$AG$2)</f>
        <v>4.802697364306821E-2</v>
      </c>
      <c r="U69" s="1">
        <f ca="1">U9+NORMINV(RAND(),0,'Total-Smoothed'!$AG$2)</f>
        <v>0.13396265287244169</v>
      </c>
      <c r="V69" s="1">
        <f ca="1">V9+NORMINV(RAND(),0,'Total-Smoothed'!$AG$2)</f>
        <v>0.18641984080798452</v>
      </c>
      <c r="W69" s="1">
        <f ca="1">W9+NORMINV(RAND(),0,'Total-Smoothed'!$AG$2)</f>
        <v>-9.838280144131592E-2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1.1048423774164777</v>
      </c>
      <c r="E70" s="1">
        <f ca="1">E10+NORMINV(RAND(),0,'Total-Smoothed'!$AG$2)</f>
        <v>0.13137206262211015</v>
      </c>
      <c r="F70" s="1">
        <f ca="1">F10+NORMINV(RAND(),0,'Total-Smoothed'!$AG$2)</f>
        <v>-7.7672971348803799E-2</v>
      </c>
      <c r="G70" s="1">
        <f ca="1">G10+NORMINV(RAND(),0,'Total-Smoothed'!$AG$2)</f>
        <v>7.3450375524312647E-2</v>
      </c>
      <c r="H70" s="1">
        <f ca="1">H10+NORMINV(RAND(),0,'Total-Smoothed'!$AG$2)</f>
        <v>0.45624814457607682</v>
      </c>
      <c r="I70" s="1">
        <f ca="1">I10+NORMINV(RAND(),0,'Total-Smoothed'!$AG$2)</f>
        <v>0.10378409707983283</v>
      </c>
      <c r="J70" s="1">
        <f ca="1">J10+NORMINV(RAND(),0,'Total-Smoothed'!$AG$2)</f>
        <v>-7.2666861505582228E-2</v>
      </c>
      <c r="K70" s="1">
        <f ca="1">K10+NORMINV(RAND(),0,'Total-Smoothed'!$AG$2)</f>
        <v>0.30052387024416827</v>
      </c>
      <c r="L70" s="1">
        <f ca="1">L10+NORMINV(RAND(),0,'Total-Smoothed'!$AG$2)</f>
        <v>3.5922033912465345E-2</v>
      </c>
      <c r="M70" s="1">
        <f ca="1">M10+NORMINV(RAND(),0,'Total-Smoothed'!$AG$2)</f>
        <v>2.1706219045318772E-2</v>
      </c>
      <c r="N70" s="1">
        <f ca="1">N10+NORMINV(RAND(),0,'Total-Smoothed'!$AG$2)</f>
        <v>-8.1450682454614398E-2</v>
      </c>
      <c r="O70" s="1">
        <f ca="1">O10+NORMINV(RAND(),0,'Total-Smoothed'!$AG$2)</f>
        <v>-9.9280045482284709E-2</v>
      </c>
      <c r="P70" s="1">
        <f ca="1">P10+NORMINV(RAND(),0,'Total-Smoothed'!$AG$2)</f>
        <v>0.12059046155149676</v>
      </c>
      <c r="Q70" s="1">
        <f ca="1">Q10+NORMINV(RAND(),0,'Total-Smoothed'!$AG$2)</f>
        <v>9.2832208696802296E-2</v>
      </c>
      <c r="R70" s="1">
        <f ca="1">R10+NORMINV(RAND(),0,'Total-Smoothed'!$AG$2)</f>
        <v>9.7435819794839104E-2</v>
      </c>
      <c r="S70" s="1">
        <f ca="1">S10+NORMINV(RAND(),0,'Total-Smoothed'!$AG$2)</f>
        <v>-6.7768318042611714E-2</v>
      </c>
      <c r="T70" s="1">
        <f ca="1">T10+NORMINV(RAND(),0,'Total-Smoothed'!$AG$2)</f>
        <v>-0.11347307606991185</v>
      </c>
      <c r="U70" s="1">
        <f ca="1">U10+NORMINV(RAND(),0,'Total-Smoothed'!$AG$2)</f>
        <v>5.4716173173631956E-2</v>
      </c>
      <c r="V70" s="1">
        <f ca="1">V10+NORMINV(RAND(),0,'Total-Smoothed'!$AG$2)</f>
        <v>0.22499168469459177</v>
      </c>
      <c r="W70" s="1">
        <f ca="1">W10+NORMINV(RAND(),0,'Total-Smoothed'!$AG$2)</f>
        <v>2.7162118573296114E-2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1.0255042379083934</v>
      </c>
      <c r="E71" s="1">
        <f ca="1">E11+NORMINV(RAND(),0,'Total-Smoothed'!$AG$2)</f>
        <v>0.10401876636775388</v>
      </c>
      <c r="F71" s="1">
        <f ca="1">F11+NORMINV(RAND(),0,'Total-Smoothed'!$AG$2)</f>
        <v>-0.1020528396537535</v>
      </c>
      <c r="G71" s="1">
        <f ca="1">G11+NORMINV(RAND(),0,'Total-Smoothed'!$AG$2)</f>
        <v>-2.8894519255239538E-2</v>
      </c>
      <c r="H71" s="1">
        <f ca="1">H11+NORMINV(RAND(),0,'Total-Smoothed'!$AG$2)</f>
        <v>0.13464359731900444</v>
      </c>
      <c r="I71" s="1">
        <f ca="1">I11+NORMINV(RAND(),0,'Total-Smoothed'!$AG$2)</f>
        <v>-7.4559292400565524E-2</v>
      </c>
      <c r="J71" s="1">
        <f ca="1">J11+NORMINV(RAND(),0,'Total-Smoothed'!$AG$2)</f>
        <v>6.8066179717886748E-3</v>
      </c>
      <c r="K71" s="1">
        <f ca="1">K11+NORMINV(RAND(),0,'Total-Smoothed'!$AG$2)</f>
        <v>8.9822711206252737E-2</v>
      </c>
      <c r="L71" s="1">
        <f ca="1">L11+NORMINV(RAND(),0,'Total-Smoothed'!$AG$2)</f>
        <v>2.5479675167453822E-2</v>
      </c>
      <c r="M71" s="1">
        <f ca="1">M11+NORMINV(RAND(),0,'Total-Smoothed'!$AG$2)</f>
        <v>1.9883269243564858E-2</v>
      </c>
      <c r="N71" s="1">
        <f ca="1">N11+NORMINV(RAND(),0,'Total-Smoothed'!$AG$2)</f>
        <v>-0.10430914865514371</v>
      </c>
      <c r="O71" s="1">
        <f ca="1">O11+NORMINV(RAND(),0,'Total-Smoothed'!$AG$2)</f>
        <v>-2.7255808854465473E-2</v>
      </c>
      <c r="P71" s="1">
        <f ca="1">P11+NORMINV(RAND(),0,'Total-Smoothed'!$AG$2)</f>
        <v>3.4873611069565526E-2</v>
      </c>
      <c r="Q71" s="1">
        <f ca="1">Q11+NORMINV(RAND(),0,'Total-Smoothed'!$AG$2)</f>
        <v>-0.12226142476994831</v>
      </c>
      <c r="R71" s="1">
        <f ca="1">R11+NORMINV(RAND(),0,'Total-Smoothed'!$AG$2)</f>
        <v>9.0466164949784225E-2</v>
      </c>
      <c r="S71" s="1">
        <f ca="1">S11+NORMINV(RAND(),0,'Total-Smoothed'!$AG$2)</f>
        <v>-7.1427276780351615E-2</v>
      </c>
      <c r="T71" s="1">
        <f ca="1">T11+NORMINV(RAND(),0,'Total-Smoothed'!$AG$2)</f>
        <v>-1.2774078727898309E-2</v>
      </c>
      <c r="U71" s="1">
        <f ca="1">U11+NORMINV(RAND(),0,'Total-Smoothed'!$AG$2)</f>
        <v>0.14835252180947836</v>
      </c>
      <c r="V71" s="1">
        <f ca="1">V11+NORMINV(RAND(),0,'Total-Smoothed'!$AG$2)</f>
        <v>9.1767581505443882E-2</v>
      </c>
      <c r="W71" s="1">
        <f ca="1">W11+NORMINV(RAND(),0,'Total-Smoothed'!$AG$2)</f>
        <v>0.13016785679838455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0.88063259385421577</v>
      </c>
      <c r="E72" s="1">
        <f ca="1">E12+NORMINV(RAND(),0,'Total-Smoothed'!$AG$2)</f>
        <v>-3.2023545858783156E-2</v>
      </c>
      <c r="F72" s="1">
        <f ca="1">F12+NORMINV(RAND(),0,'Total-Smoothed'!$AG$2)</f>
        <v>-8.3616577680121762E-2</v>
      </c>
      <c r="G72" s="1">
        <f ca="1">G12+NORMINV(RAND(),0,'Total-Smoothed'!$AG$2)</f>
        <v>6.1886148984325012E-2</v>
      </c>
      <c r="H72" s="1">
        <f ca="1">H12+NORMINV(RAND(),0,'Total-Smoothed'!$AG$2)</f>
        <v>0.32392756452645294</v>
      </c>
      <c r="I72" s="1">
        <f ca="1">I12+NORMINV(RAND(),0,'Total-Smoothed'!$AG$2)</f>
        <v>-0.10072843544056929</v>
      </c>
      <c r="J72" s="1">
        <f ca="1">J12+NORMINV(RAND(),0,'Total-Smoothed'!$AG$2)</f>
        <v>6.5010605293988943E-2</v>
      </c>
      <c r="K72" s="1">
        <f ca="1">K12+NORMINV(RAND(),0,'Total-Smoothed'!$AG$2)</f>
        <v>6.8174719834082034E-2</v>
      </c>
      <c r="L72" s="1">
        <f ca="1">L12+NORMINV(RAND(),0,'Total-Smoothed'!$AG$2)</f>
        <v>-2.805559284496334E-2</v>
      </c>
      <c r="M72" s="1">
        <f ca="1">M12+NORMINV(RAND(),0,'Total-Smoothed'!$AG$2)</f>
        <v>0.12387069080485265</v>
      </c>
      <c r="N72" s="1">
        <f ca="1">N12+NORMINV(RAND(),0,'Total-Smoothed'!$AG$2)</f>
        <v>3.5891669654867356E-2</v>
      </c>
      <c r="O72" s="1">
        <f ca="1">O12+NORMINV(RAND(),0,'Total-Smoothed'!$AG$2)</f>
        <v>9.5445279186933581E-3</v>
      </c>
      <c r="P72" s="1">
        <f ca="1">P12+NORMINV(RAND(),0,'Total-Smoothed'!$AG$2)</f>
        <v>-0.22007471062139983</v>
      </c>
      <c r="Q72" s="1">
        <f ca="1">Q12+NORMINV(RAND(),0,'Total-Smoothed'!$AG$2)</f>
        <v>2.3488404853716602E-2</v>
      </c>
      <c r="R72" s="1">
        <f ca="1">R12+NORMINV(RAND(),0,'Total-Smoothed'!$AG$2)</f>
        <v>0.10057705687542556</v>
      </c>
      <c r="S72" s="1">
        <f ca="1">S12+NORMINV(RAND(),0,'Total-Smoothed'!$AG$2)</f>
        <v>0.16805479906044191</v>
      </c>
      <c r="T72" s="1">
        <f ca="1">T12+NORMINV(RAND(),0,'Total-Smoothed'!$AG$2)</f>
        <v>-0.11241451463859711</v>
      </c>
      <c r="U72" s="1">
        <f ca="1">U12+NORMINV(RAND(),0,'Total-Smoothed'!$AG$2)</f>
        <v>0.10673741057486413</v>
      </c>
      <c r="V72" s="1">
        <f ca="1">V12+NORMINV(RAND(),0,'Total-Smoothed'!$AG$2)</f>
        <v>0.10546977285279685</v>
      </c>
      <c r="W72" s="1">
        <f ca="1">W12+NORMINV(RAND(),0,'Total-Smoothed'!$AG$2)</f>
        <v>0.15337725365136595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0.82181342714638705</v>
      </c>
      <c r="E73" s="1">
        <f ca="1">E13+NORMINV(RAND(),0,'Total-Smoothed'!$AG$2)</f>
        <v>-0.11431088273875668</v>
      </c>
      <c r="F73" s="1">
        <f ca="1">F13+NORMINV(RAND(),0,'Total-Smoothed'!$AG$2)</f>
        <v>0.16461761939376685</v>
      </c>
      <c r="G73" s="1">
        <f ca="1">G13+NORMINV(RAND(),0,'Total-Smoothed'!$AG$2)</f>
        <v>-0.12420807871525462</v>
      </c>
      <c r="H73" s="1">
        <f ca="1">H13+NORMINV(RAND(),0,'Total-Smoothed'!$AG$2)</f>
        <v>-0.16393389666929864</v>
      </c>
      <c r="I73" s="1">
        <f ca="1">I13+NORMINV(RAND(),0,'Total-Smoothed'!$AG$2)</f>
        <v>0.5843202957128546</v>
      </c>
      <c r="J73" s="1">
        <f ca="1">J13+NORMINV(RAND(),0,'Total-Smoothed'!$AG$2)</f>
        <v>1.2100624311332173E-2</v>
      </c>
      <c r="K73" s="1">
        <f ca="1">K13+NORMINV(RAND(),0,'Total-Smoothed'!$AG$2)</f>
        <v>4.431976703642293E-2</v>
      </c>
      <c r="L73" s="1">
        <f ca="1">L13+NORMINV(RAND(),0,'Total-Smoothed'!$AG$2)</f>
        <v>0.25266725696859377</v>
      </c>
      <c r="M73" s="1">
        <f ca="1">M13+NORMINV(RAND(),0,'Total-Smoothed'!$AG$2)</f>
        <v>2.6601380803459695E-2</v>
      </c>
      <c r="N73" s="1">
        <f ca="1">N13+NORMINV(RAND(),0,'Total-Smoothed'!$AG$2)</f>
        <v>-0.19367761699800337</v>
      </c>
      <c r="O73" s="1">
        <f ca="1">O13+NORMINV(RAND(),0,'Total-Smoothed'!$AG$2)</f>
        <v>-8.3595119720178454E-2</v>
      </c>
      <c r="P73" s="1">
        <f ca="1">P13+NORMINV(RAND(),0,'Total-Smoothed'!$AG$2)</f>
        <v>-5.1082021362271787E-2</v>
      </c>
      <c r="Q73" s="1">
        <f ca="1">Q13+NORMINV(RAND(),0,'Total-Smoothed'!$AG$2)</f>
        <v>5.9185061627846772E-2</v>
      </c>
      <c r="R73" s="1">
        <f ca="1">R13+NORMINV(RAND(),0,'Total-Smoothed'!$AG$2)</f>
        <v>-4.5291496365184522E-2</v>
      </c>
      <c r="S73" s="1">
        <f ca="1">S13+NORMINV(RAND(),0,'Total-Smoothed'!$AG$2)</f>
        <v>0.1433755767334399</v>
      </c>
      <c r="T73" s="1">
        <f ca="1">T13+NORMINV(RAND(),0,'Total-Smoothed'!$AG$2)</f>
        <v>0.34969765998585028</v>
      </c>
      <c r="U73" s="1">
        <f ca="1">U13+NORMINV(RAND(),0,'Total-Smoothed'!$AG$2)</f>
        <v>8.1899470334056319E-3</v>
      </c>
      <c r="V73" s="1">
        <f ca="1">V13+NORMINV(RAND(),0,'Total-Smoothed'!$AG$2)</f>
        <v>-0.12410914572539981</v>
      </c>
      <c r="W73" s="1">
        <f ca="1">W13+NORMINV(RAND(),0,'Total-Smoothed'!$AG$2)</f>
        <v>4.2962879923346783E-2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0.99633346482451379</v>
      </c>
      <c r="E74" s="1">
        <f ca="1">E14+NORMINV(RAND(),0,'Total-Smoothed'!$AG$2)</f>
        <v>0.10010564368082257</v>
      </c>
      <c r="F74" s="1">
        <f ca="1">F14+NORMINV(RAND(),0,'Total-Smoothed'!$AG$2)</f>
        <v>5.7027672236618393E-2</v>
      </c>
      <c r="G74" s="1">
        <f ca="1">G14+NORMINV(RAND(),0,'Total-Smoothed'!$AG$2)</f>
        <v>2.7171059883349988E-2</v>
      </c>
      <c r="H74" s="1">
        <f ca="1">H14+NORMINV(RAND(),0,'Total-Smoothed'!$AG$2)</f>
        <v>-6.862793597890815E-2</v>
      </c>
      <c r="I74" s="1">
        <f ca="1">I14+NORMINV(RAND(),0,'Total-Smoothed'!$AG$2)</f>
        <v>0.69229153284476375</v>
      </c>
      <c r="J74" s="1">
        <f ca="1">J14+NORMINV(RAND(),0,'Total-Smoothed'!$AG$2)</f>
        <v>-6.4484386100280636E-2</v>
      </c>
      <c r="K74" s="1">
        <f ca="1">K14+NORMINV(RAND(),0,'Total-Smoothed'!$AG$2)</f>
        <v>-6.0557172666428086E-2</v>
      </c>
      <c r="L74" s="1">
        <f ca="1">L14+NORMINV(RAND(),0,'Total-Smoothed'!$AG$2)</f>
        <v>0.41682549222502213</v>
      </c>
      <c r="M74" s="1">
        <f ca="1">M14+NORMINV(RAND(),0,'Total-Smoothed'!$AG$2)</f>
        <v>-2.9736386832122486E-2</v>
      </c>
      <c r="N74" s="1">
        <f ca="1">N14+NORMINV(RAND(),0,'Total-Smoothed'!$AG$2)</f>
        <v>0.1257061051883703</v>
      </c>
      <c r="O74" s="1">
        <f ca="1">O14+NORMINV(RAND(),0,'Total-Smoothed'!$AG$2)</f>
        <v>2.571893392153958E-2</v>
      </c>
      <c r="P74" s="1">
        <f ca="1">P14+NORMINV(RAND(),0,'Total-Smoothed'!$AG$2)</f>
        <v>3.156543515073288E-2</v>
      </c>
      <c r="Q74" s="1">
        <f ca="1">Q14+NORMINV(RAND(),0,'Total-Smoothed'!$AG$2)</f>
        <v>-2.4302714753273249E-2</v>
      </c>
      <c r="R74" s="1">
        <f ca="1">R14+NORMINV(RAND(),0,'Total-Smoothed'!$AG$2)</f>
        <v>-9.771065804880541E-2</v>
      </c>
      <c r="S74" s="1">
        <f ca="1">S14+NORMINV(RAND(),0,'Total-Smoothed'!$AG$2)</f>
        <v>-2.6134618055744969E-2</v>
      </c>
      <c r="T74" s="1">
        <f ca="1">T14+NORMINV(RAND(),0,'Total-Smoothed'!$AG$2)</f>
        <v>-6.2008709282503141E-3</v>
      </c>
      <c r="U74" s="1">
        <f ca="1">U14+NORMINV(RAND(),0,'Total-Smoothed'!$AG$2)</f>
        <v>8.8340335803798159E-2</v>
      </c>
      <c r="V74" s="1">
        <f ca="1">V14+NORMINV(RAND(),0,'Total-Smoothed'!$AG$2)</f>
        <v>-1.1295248588373843E-2</v>
      </c>
      <c r="W74" s="1">
        <f ca="1">W14+NORMINV(RAND(),0,'Total-Smoothed'!$AG$2)</f>
        <v>-8.4062208699836494E-2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1.0546132649387201</v>
      </c>
      <c r="E75" s="1">
        <f ca="1">E15+NORMINV(RAND(),0,'Total-Smoothed'!$AG$2)</f>
        <v>-0.14452064182324895</v>
      </c>
      <c r="F75" s="1">
        <f ca="1">F15+NORMINV(RAND(),0,'Total-Smoothed'!$AG$2)</f>
        <v>4.7496506839562858E-2</v>
      </c>
      <c r="G75" s="1">
        <f ca="1">G15+NORMINV(RAND(),0,'Total-Smoothed'!$AG$2)</f>
        <v>0.18981625348555098</v>
      </c>
      <c r="H75" s="1">
        <f ca="1">H15+NORMINV(RAND(),0,'Total-Smoothed'!$AG$2)</f>
        <v>0.15539636118061148</v>
      </c>
      <c r="I75" s="1">
        <f ca="1">I15+NORMINV(RAND(),0,'Total-Smoothed'!$AG$2)</f>
        <v>0.18735158731091583</v>
      </c>
      <c r="J75" s="1">
        <f ca="1">J15+NORMINV(RAND(),0,'Total-Smoothed'!$AG$2)</f>
        <v>8.8245052774532665E-2</v>
      </c>
      <c r="K75" s="1">
        <f ca="1">K15+NORMINV(RAND(),0,'Total-Smoothed'!$AG$2)</f>
        <v>-2.8812720698581748E-2</v>
      </c>
      <c r="L75" s="1">
        <f ca="1">L15+NORMINV(RAND(),0,'Total-Smoothed'!$AG$2)</f>
        <v>1.112471090145261E-2</v>
      </c>
      <c r="M75" s="1">
        <f ca="1">M15+NORMINV(RAND(),0,'Total-Smoothed'!$AG$2)</f>
        <v>-5.3020838903315971E-2</v>
      </c>
      <c r="N75" s="1">
        <f ca="1">N15+NORMINV(RAND(),0,'Total-Smoothed'!$AG$2)</f>
        <v>2.0246077016936405E-2</v>
      </c>
      <c r="O75" s="1">
        <f ca="1">O15+NORMINV(RAND(),0,'Total-Smoothed'!$AG$2)</f>
        <v>0.10106063550714026</v>
      </c>
      <c r="P75" s="1">
        <f ca="1">P15+NORMINV(RAND(),0,'Total-Smoothed'!$AG$2)</f>
        <v>6.2190216688427516E-2</v>
      </c>
      <c r="Q75" s="1">
        <f ca="1">Q15+NORMINV(RAND(),0,'Total-Smoothed'!$AG$2)</f>
        <v>-7.9041076941557542E-2</v>
      </c>
      <c r="R75" s="1">
        <f ca="1">R15+NORMINV(RAND(),0,'Total-Smoothed'!$AG$2)</f>
        <v>-2.9894456341764374E-3</v>
      </c>
      <c r="S75" s="1">
        <f ca="1">S15+NORMINV(RAND(),0,'Total-Smoothed'!$AG$2)</f>
        <v>0.10430122735311781</v>
      </c>
      <c r="T75" s="1">
        <f ca="1">T15+NORMINV(RAND(),0,'Total-Smoothed'!$AG$2)</f>
        <v>0.17069981252787014</v>
      </c>
      <c r="U75" s="1">
        <f ca="1">U15+NORMINV(RAND(),0,'Total-Smoothed'!$AG$2)</f>
        <v>-7.5986798611931805E-2</v>
      </c>
      <c r="V75" s="1">
        <f ca="1">V15+NORMINV(RAND(),0,'Total-Smoothed'!$AG$2)</f>
        <v>9.3187410248253777E-2</v>
      </c>
      <c r="W75" s="1">
        <f ca="1">W15+NORMINV(RAND(),0,'Total-Smoothed'!$AG$2)</f>
        <v>0.14549582825063143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0.83400065146438762</v>
      </c>
      <c r="E76" s="1">
        <f ca="1">E16+NORMINV(RAND(),0,'Total-Smoothed'!$AG$2)</f>
        <v>8.7656346466863364E-2</v>
      </c>
      <c r="F76" s="1">
        <f ca="1">F16+NORMINV(RAND(),0,'Total-Smoothed'!$AG$2)</f>
        <v>0.17985712262235726</v>
      </c>
      <c r="G76" s="1">
        <f ca="1">G16+NORMINV(RAND(),0,'Total-Smoothed'!$AG$2)</f>
        <v>-7.1397679805349459E-2</v>
      </c>
      <c r="H76" s="1">
        <f ca="1">H16+NORMINV(RAND(),0,'Total-Smoothed'!$AG$2)</f>
        <v>0.55355273064602084</v>
      </c>
      <c r="I76" s="1">
        <f ca="1">I16+NORMINV(RAND(),0,'Total-Smoothed'!$AG$2)</f>
        <v>0.29279676798286575</v>
      </c>
      <c r="J76" s="1">
        <f ca="1">J16+NORMINV(RAND(),0,'Total-Smoothed'!$AG$2)</f>
        <v>0.13786855739695056</v>
      </c>
      <c r="K76" s="1">
        <f ca="1">K16+NORMINV(RAND(),0,'Total-Smoothed'!$AG$2)</f>
        <v>-0.11688167489171924</v>
      </c>
      <c r="L76" s="1">
        <f ca="1">L16+NORMINV(RAND(),0,'Total-Smoothed'!$AG$2)</f>
        <v>4.6855518589430503E-2</v>
      </c>
      <c r="M76" s="1">
        <f ca="1">M16+NORMINV(RAND(),0,'Total-Smoothed'!$AG$2)</f>
        <v>-2.4094883795497013E-2</v>
      </c>
      <c r="N76" s="1">
        <f ca="1">N16+NORMINV(RAND(),0,'Total-Smoothed'!$AG$2)</f>
        <v>6.7045600920211265E-2</v>
      </c>
      <c r="O76" s="1">
        <f ca="1">O16+NORMINV(RAND(),0,'Total-Smoothed'!$AG$2)</f>
        <v>2.8169169804533576E-2</v>
      </c>
      <c r="P76" s="1">
        <f ca="1">P16+NORMINV(RAND(),0,'Total-Smoothed'!$AG$2)</f>
        <v>4.7485917189328875E-2</v>
      </c>
      <c r="Q76" s="1">
        <f ca="1">Q16+NORMINV(RAND(),0,'Total-Smoothed'!$AG$2)</f>
        <v>3.5477509863616065E-2</v>
      </c>
      <c r="R76" s="1">
        <f ca="1">R16+NORMINV(RAND(),0,'Total-Smoothed'!$AG$2)</f>
        <v>-7.4648221187145911E-2</v>
      </c>
      <c r="S76" s="1">
        <f ca="1">S16+NORMINV(RAND(),0,'Total-Smoothed'!$AG$2)</f>
        <v>0.33244844293172832</v>
      </c>
      <c r="T76" s="1">
        <f ca="1">T16+NORMINV(RAND(),0,'Total-Smoothed'!$AG$2)</f>
        <v>6.904363028109857E-2</v>
      </c>
      <c r="U76" s="1">
        <f ca="1">U16+NORMINV(RAND(),0,'Total-Smoothed'!$AG$2)</f>
        <v>-5.4965794500581568E-2</v>
      </c>
      <c r="V76" s="1">
        <f ca="1">V16+NORMINV(RAND(),0,'Total-Smoothed'!$AG$2)</f>
        <v>6.3084533938824044E-2</v>
      </c>
      <c r="W76" s="1">
        <f ca="1">W16+NORMINV(RAND(),0,'Total-Smoothed'!$AG$2)</f>
        <v>-6.6960206052810931E-3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1.0497296844429596</v>
      </c>
      <c r="E77" s="1">
        <f ca="1">E17+NORMINV(RAND(),0,'Total-Smoothed'!$AG$2)</f>
        <v>-8.9298491562773336E-2</v>
      </c>
      <c r="F77" s="1">
        <f ca="1">F17+NORMINV(RAND(),0,'Total-Smoothed'!$AG$2)</f>
        <v>-4.8333012584019099E-2</v>
      </c>
      <c r="G77" s="1">
        <f ca="1">G17+NORMINV(RAND(),0,'Total-Smoothed'!$AG$2)</f>
        <v>-1.9234268897344489E-2</v>
      </c>
      <c r="H77" s="1">
        <f ca="1">H17+NORMINV(RAND(),0,'Total-Smoothed'!$AG$2)</f>
        <v>-5.9903090124863695E-2</v>
      </c>
      <c r="I77" s="1">
        <f ca="1">I17+NORMINV(RAND(),0,'Total-Smoothed'!$AG$2)</f>
        <v>0.5729611228849949</v>
      </c>
      <c r="J77" s="1">
        <f ca="1">J17+NORMINV(RAND(),0,'Total-Smoothed'!$AG$2)</f>
        <v>9.8828146125816307E-2</v>
      </c>
      <c r="K77" s="1">
        <f ca="1">K17+NORMINV(RAND(),0,'Total-Smoothed'!$AG$2)</f>
        <v>-0.21015200323009303</v>
      </c>
      <c r="L77" s="1">
        <f ca="1">L17+NORMINV(RAND(),0,'Total-Smoothed'!$AG$2)</f>
        <v>0.30823359724163468</v>
      </c>
      <c r="M77" s="1">
        <f ca="1">M17+NORMINV(RAND(),0,'Total-Smoothed'!$AG$2)</f>
        <v>1.0181122164929599E-2</v>
      </c>
      <c r="N77" s="1">
        <f ca="1">N17+NORMINV(RAND(),0,'Total-Smoothed'!$AG$2)</f>
        <v>6.7962095951381057E-2</v>
      </c>
      <c r="O77" s="1">
        <f ca="1">O17+NORMINV(RAND(),0,'Total-Smoothed'!$AG$2)</f>
        <v>-0.101145927388131</v>
      </c>
      <c r="P77" s="1">
        <f ca="1">P17+NORMINV(RAND(),0,'Total-Smoothed'!$AG$2)</f>
        <v>-6.5725625179132233E-2</v>
      </c>
      <c r="Q77" s="1">
        <f ca="1">Q17+NORMINV(RAND(),0,'Total-Smoothed'!$AG$2)</f>
        <v>6.5356009839689075E-2</v>
      </c>
      <c r="R77" s="1">
        <f ca="1">R17+NORMINV(RAND(),0,'Total-Smoothed'!$AG$2)</f>
        <v>-1.162633003032865E-2</v>
      </c>
      <c r="S77" s="1">
        <f ca="1">S17+NORMINV(RAND(),0,'Total-Smoothed'!$AG$2)</f>
        <v>-6.2486698406595459E-2</v>
      </c>
      <c r="T77" s="1">
        <f ca="1">T17+NORMINV(RAND(),0,'Total-Smoothed'!$AG$2)</f>
        <v>-0.10369328245878975</v>
      </c>
      <c r="U77" s="1">
        <f ca="1">U17+NORMINV(RAND(),0,'Total-Smoothed'!$AG$2)</f>
        <v>3.6298469409706685E-2</v>
      </c>
      <c r="V77" s="1">
        <f ca="1">V17+NORMINV(RAND(),0,'Total-Smoothed'!$AG$2)</f>
        <v>-9.2049832529690748E-2</v>
      </c>
      <c r="W77" s="1">
        <f ca="1">W17+NORMINV(RAND(),0,'Total-Smoothed'!$AG$2)</f>
        <v>-0.15678488321543307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1.0049902897381315</v>
      </c>
      <c r="E78" s="1">
        <f ca="1">E18+NORMINV(RAND(),0,'Total-Smoothed'!$AG$2)</f>
        <v>3.5088395548525116E-2</v>
      </c>
      <c r="F78" s="1">
        <f ca="1">F18+NORMINV(RAND(),0,'Total-Smoothed'!$AG$2)</f>
        <v>-6.8053106456757065E-2</v>
      </c>
      <c r="G78" s="1">
        <f ca="1">G18+NORMINV(RAND(),0,'Total-Smoothed'!$AG$2)</f>
        <v>0.11948075444275864</v>
      </c>
      <c r="H78" s="1">
        <f ca="1">H18+NORMINV(RAND(),0,'Total-Smoothed'!$AG$2)</f>
        <v>0.26981838221768073</v>
      </c>
      <c r="I78" s="1">
        <f ca="1">I18+NORMINV(RAND(),0,'Total-Smoothed'!$AG$2)</f>
        <v>3.3019405156633277E-2</v>
      </c>
      <c r="J78" s="1">
        <f ca="1">J18+NORMINV(RAND(),0,'Total-Smoothed'!$AG$2)</f>
        <v>-7.6151621383214144E-2</v>
      </c>
      <c r="K78" s="1">
        <f ca="1">K18+NORMINV(RAND(),0,'Total-Smoothed'!$AG$2)</f>
        <v>7.3180354244533393E-4</v>
      </c>
      <c r="L78" s="1">
        <f ca="1">L18+NORMINV(RAND(),0,'Total-Smoothed'!$AG$2)</f>
        <v>-2.5584140574950301E-2</v>
      </c>
      <c r="M78" s="1">
        <f ca="1">M18+NORMINV(RAND(),0,'Total-Smoothed'!$AG$2)</f>
        <v>0.14545567874438381</v>
      </c>
      <c r="N78" s="1">
        <f ca="1">N18+NORMINV(RAND(),0,'Total-Smoothed'!$AG$2)</f>
        <v>2.7741259744826809E-2</v>
      </c>
      <c r="O78" s="1">
        <f ca="1">O18+NORMINV(RAND(),0,'Total-Smoothed'!$AG$2)</f>
        <v>-9.8594517937744167E-2</v>
      </c>
      <c r="P78" s="1">
        <f ca="1">P18+NORMINV(RAND(),0,'Total-Smoothed'!$AG$2)</f>
        <v>-4.3020302221433313E-2</v>
      </c>
      <c r="Q78" s="1">
        <f ca="1">Q18+NORMINV(RAND(),0,'Total-Smoothed'!$AG$2)</f>
        <v>0.11769030459651611</v>
      </c>
      <c r="R78" s="1">
        <f ca="1">R18+NORMINV(RAND(),0,'Total-Smoothed'!$AG$2)</f>
        <v>2.953772047191237E-2</v>
      </c>
      <c r="S78" s="1">
        <f ca="1">S18+NORMINV(RAND(),0,'Total-Smoothed'!$AG$2)</f>
        <v>-5.8485355037768541E-2</v>
      </c>
      <c r="T78" s="1">
        <f ca="1">T18+NORMINV(RAND(),0,'Total-Smoothed'!$AG$2)</f>
        <v>-4.9108349799947493E-2</v>
      </c>
      <c r="U78" s="1">
        <f ca="1">U18+NORMINV(RAND(),0,'Total-Smoothed'!$AG$2)</f>
        <v>2.5867170002903023E-2</v>
      </c>
      <c r="V78" s="1">
        <f ca="1">V18+NORMINV(RAND(),0,'Total-Smoothed'!$AG$2)</f>
        <v>-7.8416790821724661E-2</v>
      </c>
      <c r="W78" s="1">
        <f ca="1">W18+NORMINV(RAND(),0,'Total-Smoothed'!$AG$2)</f>
        <v>8.2368955428350436E-3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1.0899841636535623</v>
      </c>
      <c r="E79" s="1">
        <f ca="1">E19+NORMINV(RAND(),0,'Total-Smoothed'!$AG$2)</f>
        <v>-6.5990966667390752E-2</v>
      </c>
      <c r="F79" s="1">
        <f ca="1">F19+NORMINV(RAND(),0,'Total-Smoothed'!$AG$2)</f>
        <v>0.16306532743647714</v>
      </c>
      <c r="G79" s="1">
        <f ca="1">G19+NORMINV(RAND(),0,'Total-Smoothed'!$AG$2)</f>
        <v>5.4912517421833763E-2</v>
      </c>
      <c r="H79" s="1">
        <f ca="1">H19+NORMINV(RAND(),0,'Total-Smoothed'!$AG$2)</f>
        <v>1.2470676013590712E-3</v>
      </c>
      <c r="I79" s="1">
        <f ca="1">I19+NORMINV(RAND(),0,'Total-Smoothed'!$AG$2)</f>
        <v>-4.8273580972614194E-2</v>
      </c>
      <c r="J79" s="1">
        <f ca="1">J19+NORMINV(RAND(),0,'Total-Smoothed'!$AG$2)</f>
        <v>0.1152505910143084</v>
      </c>
      <c r="K79" s="1">
        <f ca="1">K19+NORMINV(RAND(),0,'Total-Smoothed'!$AG$2)</f>
        <v>-7.8104546334200053E-2</v>
      </c>
      <c r="L79" s="1">
        <f ca="1">L19+NORMINV(RAND(),0,'Total-Smoothed'!$AG$2)</f>
        <v>0.30103660111306213</v>
      </c>
      <c r="M79" s="1">
        <f ca="1">M19+NORMINV(RAND(),0,'Total-Smoothed'!$AG$2)</f>
        <v>-6.9901715725624218E-3</v>
      </c>
      <c r="N79" s="1">
        <f ca="1">N19+NORMINV(RAND(),0,'Total-Smoothed'!$AG$2)</f>
        <v>0.18442462494236395</v>
      </c>
      <c r="O79" s="1">
        <f ca="1">O19+NORMINV(RAND(),0,'Total-Smoothed'!$AG$2)</f>
        <v>4.845642459521559E-2</v>
      </c>
      <c r="P79" s="1">
        <f ca="1">P19+NORMINV(RAND(),0,'Total-Smoothed'!$AG$2)</f>
        <v>4.4202593899921941E-2</v>
      </c>
      <c r="Q79" s="1">
        <f ca="1">Q19+NORMINV(RAND(),0,'Total-Smoothed'!$AG$2)</f>
        <v>5.9264708218957504E-2</v>
      </c>
      <c r="R79" s="1">
        <f ca="1">R19+NORMINV(RAND(),0,'Total-Smoothed'!$AG$2)</f>
        <v>5.6445298757224947E-2</v>
      </c>
      <c r="S79" s="1">
        <f ca="1">S19+NORMINV(RAND(),0,'Total-Smoothed'!$AG$2)</f>
        <v>0.18624528623163961</v>
      </c>
      <c r="T79" s="1">
        <f ca="1">T19+NORMINV(RAND(),0,'Total-Smoothed'!$AG$2)</f>
        <v>-5.757062583971715E-2</v>
      </c>
      <c r="U79" s="1">
        <f ca="1">U19+NORMINV(RAND(),0,'Total-Smoothed'!$AG$2)</f>
        <v>7.1498044549498749E-2</v>
      </c>
      <c r="V79" s="1">
        <f ca="1">V19+NORMINV(RAND(),0,'Total-Smoothed'!$AG$2)</f>
        <v>0.10056518883619719</v>
      </c>
      <c r="W79" s="1">
        <f ca="1">W19+NORMINV(RAND(),0,'Total-Smoothed'!$AG$2)</f>
        <v>-8.5767571510964008E-2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0.85312029325471261</v>
      </c>
      <c r="E80" s="1">
        <f ca="1">E20+NORMINV(RAND(),0,'Total-Smoothed'!$AG$2)</f>
        <v>0.12998210655718995</v>
      </c>
      <c r="F80" s="1">
        <f ca="1">F20+NORMINV(RAND(),0,'Total-Smoothed'!$AG$2)</f>
        <v>-5.2251792784375348E-2</v>
      </c>
      <c r="G80" s="1">
        <f ca="1">G20+NORMINV(RAND(),0,'Total-Smoothed'!$AG$2)</f>
        <v>7.6815387969828924E-2</v>
      </c>
      <c r="H80" s="1">
        <f ca="1">H20+NORMINV(RAND(),0,'Total-Smoothed'!$AG$2)</f>
        <v>9.7002765803839264E-2</v>
      </c>
      <c r="I80" s="1">
        <f ca="1">I20+NORMINV(RAND(),0,'Total-Smoothed'!$AG$2)</f>
        <v>8.2636283508073893E-2</v>
      </c>
      <c r="J80" s="1">
        <f ca="1">J20+NORMINV(RAND(),0,'Total-Smoothed'!$AG$2)</f>
        <v>5.9975196347609415E-3</v>
      </c>
      <c r="K80" s="1">
        <f ca="1">K20+NORMINV(RAND(),0,'Total-Smoothed'!$AG$2)</f>
        <v>6.6925663038533964E-2</v>
      </c>
      <c r="L80" s="1">
        <f ca="1">L20+NORMINV(RAND(),0,'Total-Smoothed'!$AG$2)</f>
        <v>0.40083993887364711</v>
      </c>
      <c r="M80" s="1">
        <f ca="1">M20+NORMINV(RAND(),0,'Total-Smoothed'!$AG$2)</f>
        <v>-0.13913399175060601</v>
      </c>
      <c r="N80" s="1">
        <f ca="1">N20+NORMINV(RAND(),0,'Total-Smoothed'!$AG$2)</f>
        <v>3.1991979790371841E-2</v>
      </c>
      <c r="O80" s="1">
        <f ca="1">O20+NORMINV(RAND(),0,'Total-Smoothed'!$AG$2)</f>
        <v>4.2694529841272741E-2</v>
      </c>
      <c r="P80" s="1">
        <f ca="1">P20+NORMINV(RAND(),0,'Total-Smoothed'!$AG$2)</f>
        <v>2.1512611005529272E-2</v>
      </c>
      <c r="Q80" s="1">
        <f ca="1">Q20+NORMINV(RAND(),0,'Total-Smoothed'!$AG$2)</f>
        <v>8.449343281994931E-2</v>
      </c>
      <c r="R80" s="1">
        <f ca="1">R20+NORMINV(RAND(),0,'Total-Smoothed'!$AG$2)</f>
        <v>0.17840046283149749</v>
      </c>
      <c r="S80" s="1">
        <f ca="1">S20+NORMINV(RAND(),0,'Total-Smoothed'!$AG$2)</f>
        <v>3.4025223808897172E-3</v>
      </c>
      <c r="T80" s="1">
        <f ca="1">T20+NORMINV(RAND(),0,'Total-Smoothed'!$AG$2)</f>
        <v>0.33417775083770623</v>
      </c>
      <c r="U80" s="1">
        <f ca="1">U20+NORMINV(RAND(),0,'Total-Smoothed'!$AG$2)</f>
        <v>-0.17251329975209218</v>
      </c>
      <c r="V80" s="1">
        <f ca="1">V20+NORMINV(RAND(),0,'Total-Smoothed'!$AG$2)</f>
        <v>7.3056883800570408E-3</v>
      </c>
      <c r="W80" s="1">
        <f ca="1">W20+NORMINV(RAND(),0,'Total-Smoothed'!$AG$2)</f>
        <v>0.1544732969405066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1.1437892738655102</v>
      </c>
      <c r="E81" s="1">
        <f ca="1">E21+NORMINV(RAND(),0,'Total-Smoothed'!$AG$2)</f>
        <v>-9.2504791809902759E-2</v>
      </c>
      <c r="F81" s="1">
        <f ca="1">F21+NORMINV(RAND(),0,'Total-Smoothed'!$AG$2)</f>
        <v>0.43789650014101139</v>
      </c>
      <c r="G81" s="1">
        <f ca="1">G21+NORMINV(RAND(),0,'Total-Smoothed'!$AG$2)</f>
        <v>-7.2775281056088215E-2</v>
      </c>
      <c r="H81" s="1">
        <f ca="1">H21+NORMINV(RAND(),0,'Total-Smoothed'!$AG$2)</f>
        <v>1.0875723625504367E-2</v>
      </c>
      <c r="I81" s="1">
        <f ca="1">I21+NORMINV(RAND(),0,'Total-Smoothed'!$AG$2)</f>
        <v>-2.5766812456156266E-2</v>
      </c>
      <c r="J81" s="1">
        <f ca="1">J21+NORMINV(RAND(),0,'Total-Smoothed'!$AG$2)</f>
        <v>7.1838298099131975E-2</v>
      </c>
      <c r="K81" s="1">
        <f ca="1">K21+NORMINV(RAND(),0,'Total-Smoothed'!$AG$2)</f>
        <v>6.8908565581046105E-2</v>
      </c>
      <c r="L81" s="1">
        <f ca="1">L21+NORMINV(RAND(),0,'Total-Smoothed'!$AG$2)</f>
        <v>-0.18396800904742483</v>
      </c>
      <c r="M81" s="1">
        <f ca="1">M21+NORMINV(RAND(),0,'Total-Smoothed'!$AG$2)</f>
        <v>-0.1250324660131904</v>
      </c>
      <c r="N81" s="1">
        <f ca="1">N21+NORMINV(RAND(),0,'Total-Smoothed'!$AG$2)</f>
        <v>0.11650427890489072</v>
      </c>
      <c r="O81" s="1">
        <f ca="1">O21+NORMINV(RAND(),0,'Total-Smoothed'!$AG$2)</f>
        <v>7.9772968501767239E-2</v>
      </c>
      <c r="P81" s="1">
        <f ca="1">P21+NORMINV(RAND(),0,'Total-Smoothed'!$AG$2)</f>
        <v>0.10945596367011069</v>
      </c>
      <c r="Q81" s="1">
        <f ca="1">Q21+NORMINV(RAND(),0,'Total-Smoothed'!$AG$2)</f>
        <v>0.10727728216926034</v>
      </c>
      <c r="R81" s="1">
        <f ca="1">R21+NORMINV(RAND(),0,'Total-Smoothed'!$AG$2)</f>
        <v>2.2282545794725248E-2</v>
      </c>
      <c r="S81" s="1">
        <f ca="1">S21+NORMINV(RAND(),0,'Total-Smoothed'!$AG$2)</f>
        <v>-9.9637822616519878E-2</v>
      </c>
      <c r="T81" s="1">
        <f ca="1">T21+NORMINV(RAND(),0,'Total-Smoothed'!$AG$2)</f>
        <v>8.3380847588026941E-2</v>
      </c>
      <c r="U81" s="1">
        <f ca="1">U21+NORMINV(RAND(),0,'Total-Smoothed'!$AG$2)</f>
        <v>-0.1438070253174579</v>
      </c>
      <c r="V81" s="1">
        <f ca="1">V21+NORMINV(RAND(),0,'Total-Smoothed'!$AG$2)</f>
        <v>0.11204730714315912</v>
      </c>
      <c r="W81" s="1">
        <f ca="1">W21+NORMINV(RAND(),0,'Total-Smoothed'!$AG$2)</f>
        <v>0.25200249963083821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0.95578843007946523</v>
      </c>
      <c r="E82" s="1">
        <f ca="1">E22+NORMINV(RAND(),0,'Total-Smoothed'!$AG$2)</f>
        <v>0.1258353622901866</v>
      </c>
      <c r="F82" s="1">
        <f ca="1">F22+NORMINV(RAND(),0,'Total-Smoothed'!$AG$2)</f>
        <v>8.5174291507891242E-2</v>
      </c>
      <c r="G82" s="1">
        <f ca="1">G22+NORMINV(RAND(),0,'Total-Smoothed'!$AG$2)</f>
        <v>-3.8770417137997705E-3</v>
      </c>
      <c r="H82" s="1">
        <f ca="1">H22+NORMINV(RAND(),0,'Total-Smoothed'!$AG$2)</f>
        <v>-2.1731620756621689E-2</v>
      </c>
      <c r="I82" s="1">
        <f ca="1">I22+NORMINV(RAND(),0,'Total-Smoothed'!$AG$2)</f>
        <v>2.7327908920885977E-2</v>
      </c>
      <c r="J82" s="1">
        <f ca="1">J22+NORMINV(RAND(),0,'Total-Smoothed'!$AG$2)</f>
        <v>0.10759458014253173</v>
      </c>
      <c r="K82" s="1">
        <f ca="1">K22+NORMINV(RAND(),0,'Total-Smoothed'!$AG$2)</f>
        <v>0.19755819182615136</v>
      </c>
      <c r="L82" s="1">
        <f ca="1">L22+NORMINV(RAND(),0,'Total-Smoothed'!$AG$2)</f>
        <v>1.2177186305759759E-2</v>
      </c>
      <c r="M82" s="1">
        <f ca="1">M22+NORMINV(RAND(),0,'Total-Smoothed'!$AG$2)</f>
        <v>1.8885091544654304E-2</v>
      </c>
      <c r="N82" s="1">
        <f ca="1">N22+NORMINV(RAND(),0,'Total-Smoothed'!$AG$2)</f>
        <v>-0.15721938170830785</v>
      </c>
      <c r="O82" s="1">
        <f ca="1">O22+NORMINV(RAND(),0,'Total-Smoothed'!$AG$2)</f>
        <v>3.0009720633830613E-2</v>
      </c>
      <c r="P82" s="1">
        <f ca="1">P22+NORMINV(RAND(),0,'Total-Smoothed'!$AG$2)</f>
        <v>7.4698990685550692E-2</v>
      </c>
      <c r="Q82" s="1">
        <f ca="1">Q22+NORMINV(RAND(),0,'Total-Smoothed'!$AG$2)</f>
        <v>-4.3808266171912413E-2</v>
      </c>
      <c r="R82" s="1">
        <f ca="1">R22+NORMINV(RAND(),0,'Total-Smoothed'!$AG$2)</f>
        <v>-8.3053432783737266E-4</v>
      </c>
      <c r="S82" s="1">
        <f ca="1">S22+NORMINV(RAND(),0,'Total-Smoothed'!$AG$2)</f>
        <v>-2.957816389217539E-2</v>
      </c>
      <c r="T82" s="1">
        <f ca="1">T22+NORMINV(RAND(),0,'Total-Smoothed'!$AG$2)</f>
        <v>-0.10870915470807832</v>
      </c>
      <c r="U82" s="1">
        <f ca="1">U22+NORMINV(RAND(),0,'Total-Smoothed'!$AG$2)</f>
        <v>0.23651547376277027</v>
      </c>
      <c r="V82" s="1">
        <f ca="1">V22+NORMINV(RAND(),0,'Total-Smoothed'!$AG$2)</f>
        <v>0.13099071888234365</v>
      </c>
      <c r="W82" s="1">
        <f ca="1">W22+NORMINV(RAND(),0,'Total-Smoothed'!$AG$2)</f>
        <v>1.9132473760327673E-2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0.68217657644277685</v>
      </c>
      <c r="E83" s="1">
        <f ca="1">E23+NORMINV(RAND(),0,'Total-Smoothed'!$AG$2)</f>
        <v>2.0220445779574138E-2</v>
      </c>
      <c r="F83" s="1">
        <f ca="1">F23+NORMINV(RAND(),0,'Total-Smoothed'!$AG$2)</f>
        <v>0.25316731471591553</v>
      </c>
      <c r="G83" s="1">
        <f ca="1">G23+NORMINV(RAND(),0,'Total-Smoothed'!$AG$2)</f>
        <v>-3.944065810382287E-2</v>
      </c>
      <c r="H83" s="1">
        <f ca="1">H23+NORMINV(RAND(),0,'Total-Smoothed'!$AG$2)</f>
        <v>3.0201018574139558E-2</v>
      </c>
      <c r="I83" s="1">
        <f ca="1">I23+NORMINV(RAND(),0,'Total-Smoothed'!$AG$2)</f>
        <v>9.4143503176133514E-2</v>
      </c>
      <c r="J83" s="1">
        <f ca="1">J23+NORMINV(RAND(),0,'Total-Smoothed'!$AG$2)</f>
        <v>5.9562897329044226E-2</v>
      </c>
      <c r="K83" s="1">
        <f ca="1">K23+NORMINV(RAND(),0,'Total-Smoothed'!$AG$2)</f>
        <v>0.1995044260184681</v>
      </c>
      <c r="L83" s="1">
        <f ca="1">L23+NORMINV(RAND(),0,'Total-Smoothed'!$AG$2)</f>
        <v>4.0479136647696007E-2</v>
      </c>
      <c r="M83" s="1">
        <f ca="1">M23+NORMINV(RAND(),0,'Total-Smoothed'!$AG$2)</f>
        <v>-0.15069181007833729</v>
      </c>
      <c r="N83" s="1">
        <f ca="1">N23+NORMINV(RAND(),0,'Total-Smoothed'!$AG$2)</f>
        <v>-5.590893389766606E-2</v>
      </c>
      <c r="O83" s="1">
        <f ca="1">O23+NORMINV(RAND(),0,'Total-Smoothed'!$AG$2)</f>
        <v>-0.16878296262087619</v>
      </c>
      <c r="P83" s="1">
        <f ca="1">P23+NORMINV(RAND(),0,'Total-Smoothed'!$AG$2)</f>
        <v>-4.5783243258517389E-2</v>
      </c>
      <c r="Q83" s="1">
        <f ca="1">Q23+NORMINV(RAND(),0,'Total-Smoothed'!$AG$2)</f>
        <v>3.7834277307551845E-2</v>
      </c>
      <c r="R83" s="1">
        <f ca="1">R23+NORMINV(RAND(),0,'Total-Smoothed'!$AG$2)</f>
        <v>8.4027404643814294E-2</v>
      </c>
      <c r="S83" s="1">
        <f ca="1">S23+NORMINV(RAND(),0,'Total-Smoothed'!$AG$2)</f>
        <v>-6.6524762978541124E-2</v>
      </c>
      <c r="T83" s="1">
        <f ca="1">T23+NORMINV(RAND(),0,'Total-Smoothed'!$AG$2)</f>
        <v>0.16035255322377115</v>
      </c>
      <c r="U83" s="1">
        <f ca="1">U23+NORMINV(RAND(),0,'Total-Smoothed'!$AG$2)</f>
        <v>-1.7297540627581209E-2</v>
      </c>
      <c r="V83" s="1">
        <f ca="1">V23+NORMINV(RAND(),0,'Total-Smoothed'!$AG$2)</f>
        <v>0.14865433383077059</v>
      </c>
      <c r="W83" s="1">
        <f ca="1">W23+NORMINV(RAND(),0,'Total-Smoothed'!$AG$2)</f>
        <v>-3.725230898872613E-3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0.98335543345390808</v>
      </c>
      <c r="E84" s="1">
        <f ca="1">E24+NORMINV(RAND(),0,'Total-Smoothed'!$AG$2)</f>
        <v>1.8607775104894451E-2</v>
      </c>
      <c r="F84" s="1">
        <f ca="1">F24+NORMINV(RAND(),0,'Total-Smoothed'!$AG$2)</f>
        <v>-0.21351466383673234</v>
      </c>
      <c r="G84" s="1">
        <f ca="1">G24+NORMINV(RAND(),0,'Total-Smoothed'!$AG$2)</f>
        <v>0.10847807044010702</v>
      </c>
      <c r="H84" s="1">
        <f ca="1">H24+NORMINV(RAND(),0,'Total-Smoothed'!$AG$2)</f>
        <v>-0.21237556511653649</v>
      </c>
      <c r="I84" s="1">
        <f ca="1">I24+NORMINV(RAND(),0,'Total-Smoothed'!$AG$2)</f>
        <v>0.64438228907968254</v>
      </c>
      <c r="J84" s="1">
        <f ca="1">J24+NORMINV(RAND(),0,'Total-Smoothed'!$AG$2)</f>
        <v>-3.6081701340589065E-2</v>
      </c>
      <c r="K84" s="1">
        <f ca="1">K24+NORMINV(RAND(),0,'Total-Smoothed'!$AG$2)</f>
        <v>7.1863095190611223E-2</v>
      </c>
      <c r="L84" s="1">
        <f ca="1">L24+NORMINV(RAND(),0,'Total-Smoothed'!$AG$2)</f>
        <v>-2.9595985224870395E-2</v>
      </c>
      <c r="M84" s="1">
        <f ca="1">M24+NORMINV(RAND(),0,'Total-Smoothed'!$AG$2)</f>
        <v>1.7204697325069018E-2</v>
      </c>
      <c r="N84" s="1">
        <f ca="1">N24+NORMINV(RAND(),0,'Total-Smoothed'!$AG$2)</f>
        <v>-3.8208264944907065E-3</v>
      </c>
      <c r="O84" s="1">
        <f ca="1">O24+NORMINV(RAND(),0,'Total-Smoothed'!$AG$2)</f>
        <v>8.9696615936818228E-3</v>
      </c>
      <c r="P84" s="1">
        <f ca="1">P24+NORMINV(RAND(),0,'Total-Smoothed'!$AG$2)</f>
        <v>-0.2089236594999111</v>
      </c>
      <c r="Q84" s="1">
        <f ca="1">Q24+NORMINV(RAND(),0,'Total-Smoothed'!$AG$2)</f>
        <v>0.11549546790734701</v>
      </c>
      <c r="R84" s="1">
        <f ca="1">R24+NORMINV(RAND(),0,'Total-Smoothed'!$AG$2)</f>
        <v>-9.0061964364082772E-2</v>
      </c>
      <c r="S84" s="1">
        <f ca="1">S24+NORMINV(RAND(),0,'Total-Smoothed'!$AG$2)</f>
        <v>0.1600231674030399</v>
      </c>
      <c r="T84" s="1">
        <f ca="1">T24+NORMINV(RAND(),0,'Total-Smoothed'!$AG$2)</f>
        <v>8.0610619169981343E-2</v>
      </c>
      <c r="U84" s="1">
        <f ca="1">U24+NORMINV(RAND(),0,'Total-Smoothed'!$AG$2)</f>
        <v>-5.4468069089239138E-2</v>
      </c>
      <c r="V84" s="1">
        <f ca="1">V24+NORMINV(RAND(),0,'Total-Smoothed'!$AG$2)</f>
        <v>-5.6830944158269621E-2</v>
      </c>
      <c r="W84" s="1">
        <f ca="1">W24+NORMINV(RAND(),0,'Total-Smoothed'!$AG$2)</f>
        <v>7.7592605293457934E-2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0.25281653037106966</v>
      </c>
      <c r="E85" s="1">
        <f ca="1">E25+NORMINV(RAND(),0,'Total-Smoothed'!$AG$2)</f>
        <v>-0.17583530158806993</v>
      </c>
      <c r="F85" s="1">
        <f ca="1">F25+NORMINV(RAND(),0,'Total-Smoothed'!$AG$2)</f>
        <v>0.65371986816418837</v>
      </c>
      <c r="G85" s="1">
        <f ca="1">G25+NORMINV(RAND(),0,'Total-Smoothed'!$AG$2)</f>
        <v>0.15689637876023071</v>
      </c>
      <c r="H85" s="1">
        <f ca="1">H25+NORMINV(RAND(),0,'Total-Smoothed'!$AG$2)</f>
        <v>0.39702309296742022</v>
      </c>
      <c r="I85" s="1">
        <f ca="1">I25+NORMINV(RAND(),0,'Total-Smoothed'!$AG$2)</f>
        <v>-3.8099419032455908E-2</v>
      </c>
      <c r="J85" s="1">
        <f ca="1">J25+NORMINV(RAND(),0,'Total-Smoothed'!$AG$2)</f>
        <v>0.11753409439226474</v>
      </c>
      <c r="K85" s="1">
        <f ca="1">K25+NORMINV(RAND(),0,'Total-Smoothed'!$AG$2)</f>
        <v>-0.10724636784671113</v>
      </c>
      <c r="L85" s="1">
        <f ca="1">L25+NORMINV(RAND(),0,'Total-Smoothed'!$AG$2)</f>
        <v>0.13925271794246744</v>
      </c>
      <c r="M85" s="1">
        <f ca="1">M25+NORMINV(RAND(),0,'Total-Smoothed'!$AG$2)</f>
        <v>0.1288813598686602</v>
      </c>
      <c r="N85" s="1">
        <f ca="1">N25+NORMINV(RAND(),0,'Total-Smoothed'!$AG$2)</f>
        <v>-9.4634831445914135E-3</v>
      </c>
      <c r="O85" s="1">
        <f ca="1">O25+NORMINV(RAND(),0,'Total-Smoothed'!$AG$2)</f>
        <v>3.8281489388065644E-2</v>
      </c>
      <c r="P85" s="1">
        <f ca="1">P25+NORMINV(RAND(),0,'Total-Smoothed'!$AG$2)</f>
        <v>0.11508744343949255</v>
      </c>
      <c r="Q85" s="1">
        <f ca="1">Q25+NORMINV(RAND(),0,'Total-Smoothed'!$AG$2)</f>
        <v>1.2473662244855565E-2</v>
      </c>
      <c r="R85" s="1">
        <f ca="1">R25+NORMINV(RAND(),0,'Total-Smoothed'!$AG$2)</f>
        <v>-0.13951980221638668</v>
      </c>
      <c r="S85" s="1">
        <f ca="1">S25+NORMINV(RAND(),0,'Total-Smoothed'!$AG$2)</f>
        <v>1.9419698334972826E-2</v>
      </c>
      <c r="T85" s="1">
        <f ca="1">T25+NORMINV(RAND(),0,'Total-Smoothed'!$AG$2)</f>
        <v>0.99008903041339258</v>
      </c>
      <c r="U85" s="1">
        <f ca="1">U25+NORMINV(RAND(),0,'Total-Smoothed'!$AG$2)</f>
        <v>0.90783878034040244</v>
      </c>
      <c r="V85" s="1">
        <f ca="1">V25+NORMINV(RAND(),0,'Total-Smoothed'!$AG$2)</f>
        <v>-5.4859770088174456E-2</v>
      </c>
      <c r="W85" s="1">
        <f ca="1">W25+NORMINV(RAND(),0,'Total-Smoothed'!$AG$2)</f>
        <v>5.1817538306898843E-2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0.31904098338359649</v>
      </c>
      <c r="E86" s="1">
        <f ca="1">E26+NORMINV(RAND(),0,'Total-Smoothed'!$AG$2)</f>
        <v>5.7170330546099699E-2</v>
      </c>
      <c r="F86" s="1">
        <f ca="1">F26+NORMINV(RAND(),0,'Total-Smoothed'!$AG$2)</f>
        <v>0.16247104165337234</v>
      </c>
      <c r="G86" s="1">
        <f ca="1">G26+NORMINV(RAND(),0,'Total-Smoothed'!$AG$2)</f>
        <v>-1.6243210128130337E-2</v>
      </c>
      <c r="H86" s="1">
        <f ca="1">H26+NORMINV(RAND(),0,'Total-Smoothed'!$AG$2)</f>
        <v>-1.7205987022688787E-2</v>
      </c>
      <c r="I86" s="1">
        <f ca="1">I26+NORMINV(RAND(),0,'Total-Smoothed'!$AG$2)</f>
        <v>0.2680334427301686</v>
      </c>
      <c r="J86" s="1">
        <f ca="1">J26+NORMINV(RAND(),0,'Total-Smoothed'!$AG$2)</f>
        <v>0.1896777785417251</v>
      </c>
      <c r="K86" s="1">
        <f ca="1">K26+NORMINV(RAND(),0,'Total-Smoothed'!$AG$2)</f>
        <v>0.18918635654234608</v>
      </c>
      <c r="L86" s="1">
        <f ca="1">L26+NORMINV(RAND(),0,'Total-Smoothed'!$AG$2)</f>
        <v>0.27115981582477133</v>
      </c>
      <c r="M86" s="1">
        <f ca="1">M26+NORMINV(RAND(),0,'Total-Smoothed'!$AG$2)</f>
        <v>7.4433205650091191E-2</v>
      </c>
      <c r="N86" s="1">
        <f ca="1">N26+NORMINV(RAND(),0,'Total-Smoothed'!$AG$2)</f>
        <v>-1.6460684246385228E-2</v>
      </c>
      <c r="O86" s="1">
        <f ca="1">O26+NORMINV(RAND(),0,'Total-Smoothed'!$AG$2)</f>
        <v>-0.1522281480260467</v>
      </c>
      <c r="P86" s="1">
        <f ca="1">P26+NORMINV(RAND(),0,'Total-Smoothed'!$AG$2)</f>
        <v>-9.0327675823591802E-2</v>
      </c>
      <c r="Q86" s="1">
        <f ca="1">Q26+NORMINV(RAND(),0,'Total-Smoothed'!$AG$2)</f>
        <v>0.98349401711336348</v>
      </c>
      <c r="R86" s="1">
        <f ca="1">R26+NORMINV(RAND(),0,'Total-Smoothed'!$AG$2)</f>
        <v>-2.4532930211131242E-2</v>
      </c>
      <c r="S86" s="1">
        <f ca="1">S26+NORMINV(RAND(),0,'Total-Smoothed'!$AG$2)</f>
        <v>9.255617273987779E-2</v>
      </c>
      <c r="T86" s="1">
        <f ca="1">T26+NORMINV(RAND(),0,'Total-Smoothed'!$AG$2)</f>
        <v>0.12451162353177472</v>
      </c>
      <c r="U86" s="1">
        <f ca="1">U26+NORMINV(RAND(),0,'Total-Smoothed'!$AG$2)</f>
        <v>1.2515019762221085</v>
      </c>
      <c r="V86" s="1">
        <f ca="1">V26+NORMINV(RAND(),0,'Total-Smoothed'!$AG$2)</f>
        <v>1.463506187441071E-2</v>
      </c>
      <c r="W86" s="1">
        <f ca="1">W26+NORMINV(RAND(),0,'Total-Smoothed'!$AG$2)</f>
        <v>-6.4581441078701896E-2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0.25149496375959768</v>
      </c>
      <c r="E87" s="1">
        <f ca="1">E27+NORMINV(RAND(),0,'Total-Smoothed'!$AG$2)</f>
        <v>5.4601472332116451E-2</v>
      </c>
      <c r="F87" s="1">
        <f ca="1">F27+NORMINV(RAND(),0,'Total-Smoothed'!$AG$2)</f>
        <v>0.56237805654362727</v>
      </c>
      <c r="G87" s="1">
        <f ca="1">G27+NORMINV(RAND(),0,'Total-Smoothed'!$AG$2)</f>
        <v>-5.947855001985073E-2</v>
      </c>
      <c r="H87" s="1">
        <f ca="1">H27+NORMINV(RAND(),0,'Total-Smoothed'!$AG$2)</f>
        <v>0.10799115395606251</v>
      </c>
      <c r="I87" s="1">
        <f ca="1">I27+NORMINV(RAND(),0,'Total-Smoothed'!$AG$2)</f>
        <v>0.40282448760632988</v>
      </c>
      <c r="J87" s="1">
        <f ca="1">J27+NORMINV(RAND(),0,'Total-Smoothed'!$AG$2)</f>
        <v>5.0247286250195755E-2</v>
      </c>
      <c r="K87" s="1">
        <f ca="1">K27+NORMINV(RAND(),0,'Total-Smoothed'!$AG$2)</f>
        <v>-2.6821391059633298E-2</v>
      </c>
      <c r="L87" s="1">
        <f ca="1">L27+NORMINV(RAND(),0,'Total-Smoothed'!$AG$2)</f>
        <v>0.25562838844091518</v>
      </c>
      <c r="M87" s="1">
        <f ca="1">M27+NORMINV(RAND(),0,'Total-Smoothed'!$AG$2)</f>
        <v>0.70194671757860871</v>
      </c>
      <c r="N87" s="1">
        <f ca="1">N27+NORMINV(RAND(),0,'Total-Smoothed'!$AG$2)</f>
        <v>0.15844914652642697</v>
      </c>
      <c r="O87" s="1">
        <f ca="1">O27+NORMINV(RAND(),0,'Total-Smoothed'!$AG$2)</f>
        <v>-1.8381792352026409E-2</v>
      </c>
      <c r="P87" s="1">
        <f ca="1">P27+NORMINV(RAND(),0,'Total-Smoothed'!$AG$2)</f>
        <v>-6.3554486771021268E-2</v>
      </c>
      <c r="Q87" s="1">
        <f ca="1">Q27+NORMINV(RAND(),0,'Total-Smoothed'!$AG$2)</f>
        <v>-3.7214597702475941E-2</v>
      </c>
      <c r="R87" s="1">
        <f ca="1">R27+NORMINV(RAND(),0,'Total-Smoothed'!$AG$2)</f>
        <v>-8.3461129576122214E-2</v>
      </c>
      <c r="S87" s="1">
        <f ca="1">S27+NORMINV(RAND(),0,'Total-Smoothed'!$AG$2)</f>
        <v>1.0155358687339855E-3</v>
      </c>
      <c r="T87" s="1">
        <f ca="1">T27+NORMINV(RAND(),0,'Total-Smoothed'!$AG$2)</f>
        <v>4.3694481259612367E-2</v>
      </c>
      <c r="U87" s="1">
        <f ca="1">U27+NORMINV(RAND(),0,'Total-Smoothed'!$AG$2)</f>
        <v>0.86525902747567518</v>
      </c>
      <c r="V87" s="1">
        <f ca="1">V27+NORMINV(RAND(),0,'Total-Smoothed'!$AG$2)</f>
        <v>-0.13912759390641427</v>
      </c>
      <c r="W87" s="1">
        <f ca="1">W27+NORMINV(RAND(),0,'Total-Smoothed'!$AG$2)</f>
        <v>-4.5920506866602897E-3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-5.1316250824860687E-2</v>
      </c>
      <c r="E88" s="1">
        <f ca="1">E28+NORMINV(RAND(),0,'Total-Smoothed'!$AG$2)</f>
        <v>-0.13845106238258403</v>
      </c>
      <c r="F88" s="1">
        <f ca="1">F28+NORMINV(RAND(),0,'Total-Smoothed'!$AG$2)</f>
        <v>0.92251561318950159</v>
      </c>
      <c r="G88" s="1">
        <f ca="1">G28+NORMINV(RAND(),0,'Total-Smoothed'!$AG$2)</f>
        <v>9.1539326974977801E-3</v>
      </c>
      <c r="H88" s="1">
        <f ca="1">H28+NORMINV(RAND(),0,'Total-Smoothed'!$AG$2)</f>
        <v>0.23300646527364691</v>
      </c>
      <c r="I88" s="1">
        <f ca="1">I28+NORMINV(RAND(),0,'Total-Smoothed'!$AG$2)</f>
        <v>2.7443668300661681E-2</v>
      </c>
      <c r="J88" s="1">
        <f ca="1">J28+NORMINV(RAND(),0,'Total-Smoothed'!$AG$2)</f>
        <v>-7.4994280513638725E-2</v>
      </c>
      <c r="K88" s="1">
        <f ca="1">K28+NORMINV(RAND(),0,'Total-Smoothed'!$AG$2)</f>
        <v>0.92190750471322336</v>
      </c>
      <c r="L88" s="1">
        <f ca="1">L28+NORMINV(RAND(),0,'Total-Smoothed'!$AG$2)</f>
        <v>-6.0812097442548091E-2</v>
      </c>
      <c r="M88" s="1">
        <f ca="1">M28+NORMINV(RAND(),0,'Total-Smoothed'!$AG$2)</f>
        <v>8.3182104118122713E-2</v>
      </c>
      <c r="N88" s="1">
        <f ca="1">N28+NORMINV(RAND(),0,'Total-Smoothed'!$AG$2)</f>
        <v>5.9874868931044899E-3</v>
      </c>
      <c r="O88" s="1">
        <f ca="1">O28+NORMINV(RAND(),0,'Total-Smoothed'!$AG$2)</f>
        <v>0.1049946725299756</v>
      </c>
      <c r="P88" s="1">
        <f ca="1">P28+NORMINV(RAND(),0,'Total-Smoothed'!$AG$2)</f>
        <v>-0.10774471981537459</v>
      </c>
      <c r="Q88" s="1">
        <f ca="1">Q28+NORMINV(RAND(),0,'Total-Smoothed'!$AG$2)</f>
        <v>0.63871170106655017</v>
      </c>
      <c r="R88" s="1">
        <f ca="1">R28+NORMINV(RAND(),0,'Total-Smoothed'!$AG$2)</f>
        <v>2.1280875286359503E-2</v>
      </c>
      <c r="S88" s="1">
        <f ca="1">S28+NORMINV(RAND(),0,'Total-Smoothed'!$AG$2)</f>
        <v>2.4258734953354545E-2</v>
      </c>
      <c r="T88" s="1">
        <f ca="1">T28+NORMINV(RAND(),0,'Total-Smoothed'!$AG$2)</f>
        <v>0.86263904125009594</v>
      </c>
      <c r="U88" s="1">
        <f ca="1">U28+NORMINV(RAND(),0,'Total-Smoothed'!$AG$2)</f>
        <v>0.95709637409158144</v>
      </c>
      <c r="V88" s="1">
        <f ca="1">V28+NORMINV(RAND(),0,'Total-Smoothed'!$AG$2)</f>
        <v>-9.2776914846989106E-2</v>
      </c>
      <c r="W88" s="1">
        <f ca="1">W28+NORMINV(RAND(),0,'Total-Smoothed'!$AG$2)</f>
        <v>-1.5509688712114108E-2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0.64455486294381059</v>
      </c>
      <c r="E89" s="1">
        <f ca="1">E29+NORMINV(RAND(),0,'Total-Smoothed'!$AG$2)</f>
        <v>5.0093042881908058E-2</v>
      </c>
      <c r="F89" s="1">
        <f ca="1">F29+NORMINV(RAND(),0,'Total-Smoothed'!$AG$2)</f>
        <v>0.20555500726499523</v>
      </c>
      <c r="G89" s="1">
        <f ca="1">G29+NORMINV(RAND(),0,'Total-Smoothed'!$AG$2)</f>
        <v>9.3721033535945616E-2</v>
      </c>
      <c r="H89" s="1">
        <f ca="1">H29+NORMINV(RAND(),0,'Total-Smoothed'!$AG$2)</f>
        <v>9.2392492205463812E-3</v>
      </c>
      <c r="I89" s="1">
        <f ca="1">I29+NORMINV(RAND(),0,'Total-Smoothed'!$AG$2)</f>
        <v>8.7592092376898745E-2</v>
      </c>
      <c r="J89" s="1">
        <f ca="1">J29+NORMINV(RAND(),0,'Total-Smoothed'!$AG$2)</f>
        <v>-0.14049251924998241</v>
      </c>
      <c r="K89" s="1">
        <f ca="1">K29+NORMINV(RAND(),0,'Total-Smoothed'!$AG$2)</f>
        <v>9.5516004275893268E-2</v>
      </c>
      <c r="L89" s="1">
        <f ca="1">L29+NORMINV(RAND(),0,'Total-Smoothed'!$AG$2)</f>
        <v>0.65677959644367501</v>
      </c>
      <c r="M89" s="1">
        <f ca="1">M29+NORMINV(RAND(),0,'Total-Smoothed'!$AG$2)</f>
        <v>-0.245905725744719</v>
      </c>
      <c r="N89" s="1">
        <f ca="1">N29+NORMINV(RAND(),0,'Total-Smoothed'!$AG$2)</f>
        <v>-8.8788270553040505E-2</v>
      </c>
      <c r="O89" s="1">
        <f ca="1">O29+NORMINV(RAND(),0,'Total-Smoothed'!$AG$2)</f>
        <v>5.4397316078034344E-2</v>
      </c>
      <c r="P89" s="1">
        <f ca="1">P29+NORMINV(RAND(),0,'Total-Smoothed'!$AG$2)</f>
        <v>0.21384898674624195</v>
      </c>
      <c r="Q89" s="1">
        <f ca="1">Q29+NORMINV(RAND(),0,'Total-Smoothed'!$AG$2)</f>
        <v>-5.5863549200944947E-2</v>
      </c>
      <c r="R89" s="1">
        <f ca="1">R29+NORMINV(RAND(),0,'Total-Smoothed'!$AG$2)</f>
        <v>4.302561598851537E-2</v>
      </c>
      <c r="S89" s="1">
        <f ca="1">S29+NORMINV(RAND(),0,'Total-Smoothed'!$AG$2)</f>
        <v>-1.1694850787010505E-3</v>
      </c>
      <c r="T89" s="1">
        <f ca="1">T29+NORMINV(RAND(),0,'Total-Smoothed'!$AG$2)</f>
        <v>0.4144444191159341</v>
      </c>
      <c r="U89" s="1">
        <f ca="1">U29+NORMINV(RAND(),0,'Total-Smoothed'!$AG$2)</f>
        <v>1.0290034786646318</v>
      </c>
      <c r="V89" s="1">
        <f ca="1">V29+NORMINV(RAND(),0,'Total-Smoothed'!$AG$2)</f>
        <v>9.4345211244943591E-2</v>
      </c>
      <c r="W89" s="1">
        <f ca="1">W29+NORMINV(RAND(),0,'Total-Smoothed'!$AG$2)</f>
        <v>-4.8269861788705418E-2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1.0591836388386686</v>
      </c>
      <c r="E90" s="1">
        <f ca="1">E30+NORMINV(RAND(),0,'Total-Smoothed'!$AG$2)</f>
        <v>0.16661444067470005</v>
      </c>
      <c r="F90" s="1">
        <f ca="1">F30+NORMINV(RAND(),0,'Total-Smoothed'!$AG$2)</f>
        <v>0.32895337110459283</v>
      </c>
      <c r="G90" s="1">
        <f ca="1">G30+NORMINV(RAND(),0,'Total-Smoothed'!$AG$2)</f>
        <v>2.1105818984196854E-2</v>
      </c>
      <c r="H90" s="1">
        <f ca="1">H30+NORMINV(RAND(),0,'Total-Smoothed'!$AG$2)</f>
        <v>0.15607352647443279</v>
      </c>
      <c r="I90" s="1">
        <f ca="1">I30+NORMINV(RAND(),0,'Total-Smoothed'!$AG$2)</f>
        <v>0.37728019921378719</v>
      </c>
      <c r="J90" s="1">
        <f ca="1">J30+NORMINV(RAND(),0,'Total-Smoothed'!$AG$2)</f>
        <v>9.6452304063960562E-2</v>
      </c>
      <c r="K90" s="1">
        <f ca="1">K30+NORMINV(RAND(),0,'Total-Smoothed'!$AG$2)</f>
        <v>-0.28508337614685836</v>
      </c>
      <c r="L90" s="1">
        <f ca="1">L30+NORMINV(RAND(),0,'Total-Smoothed'!$AG$2)</f>
        <v>0.26275579010754702</v>
      </c>
      <c r="M90" s="1">
        <f ca="1">M30+NORMINV(RAND(),0,'Total-Smoothed'!$AG$2)</f>
        <v>-7.4060346514389114E-2</v>
      </c>
      <c r="N90" s="1">
        <f ca="1">N30+NORMINV(RAND(),0,'Total-Smoothed'!$AG$2)</f>
        <v>4.5049327458474953E-2</v>
      </c>
      <c r="O90" s="1">
        <f ca="1">O30+NORMINV(RAND(),0,'Total-Smoothed'!$AG$2)</f>
        <v>0.22807365123490106</v>
      </c>
      <c r="P90" s="1">
        <f ca="1">P30+NORMINV(RAND(),0,'Total-Smoothed'!$AG$2)</f>
        <v>-2.6933154996159791E-2</v>
      </c>
      <c r="Q90" s="1">
        <f ca="1">Q30+NORMINV(RAND(),0,'Total-Smoothed'!$AG$2)</f>
        <v>6.3669984765977655E-2</v>
      </c>
      <c r="R90" s="1">
        <f ca="1">R30+NORMINV(RAND(),0,'Total-Smoothed'!$AG$2)</f>
        <v>-9.3818993514143134E-2</v>
      </c>
      <c r="S90" s="1">
        <f ca="1">S30+NORMINV(RAND(),0,'Total-Smoothed'!$AG$2)</f>
        <v>-5.3475184226699335E-2</v>
      </c>
      <c r="T90" s="1">
        <f ca="1">T30+NORMINV(RAND(),0,'Total-Smoothed'!$AG$2)</f>
        <v>2.7080036126590594E-2</v>
      </c>
      <c r="U90" s="1">
        <f ca="1">U30+NORMINV(RAND(),0,'Total-Smoothed'!$AG$2)</f>
        <v>0.92914866363151749</v>
      </c>
      <c r="V90" s="1">
        <f ca="1">V30+NORMINV(RAND(),0,'Total-Smoothed'!$AG$2)</f>
        <v>6.6996189494452976E-2</v>
      </c>
      <c r="W90" s="1">
        <f ca="1">W30+NORMINV(RAND(),0,'Total-Smoothed'!$AG$2)</f>
        <v>7.51943057149045E-2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0.41371229444831764</v>
      </c>
      <c r="E91" s="1">
        <f ca="1">E31+NORMINV(RAND(),0,'Total-Smoothed'!$AG$2)</f>
        <v>-0.13749742839384649</v>
      </c>
      <c r="F91" s="1">
        <f ca="1">F31+NORMINV(RAND(),0,'Total-Smoothed'!$AG$2)</f>
        <v>1.0294448280006656</v>
      </c>
      <c r="G91" s="1">
        <f ca="1">G31+NORMINV(RAND(),0,'Total-Smoothed'!$AG$2)</f>
        <v>-0.14431877494024359</v>
      </c>
      <c r="H91" s="1">
        <f ca="1">H31+NORMINV(RAND(),0,'Total-Smoothed'!$AG$2)</f>
        <v>0.16564790696218615</v>
      </c>
      <c r="I91" s="1">
        <f ca="1">I31+NORMINV(RAND(),0,'Total-Smoothed'!$AG$2)</f>
        <v>0.28773203697440164</v>
      </c>
      <c r="J91" s="1">
        <f ca="1">J31+NORMINV(RAND(),0,'Total-Smoothed'!$AG$2)</f>
        <v>0.15848236875341964</v>
      </c>
      <c r="K91" s="1">
        <f ca="1">K31+NORMINV(RAND(),0,'Total-Smoothed'!$AG$2)</f>
        <v>0.16605779879868235</v>
      </c>
      <c r="L91" s="1">
        <f ca="1">L31+NORMINV(RAND(),0,'Total-Smoothed'!$AG$2)</f>
        <v>0.58456422927167295</v>
      </c>
      <c r="M91" s="1">
        <f ca="1">M31+NORMINV(RAND(),0,'Total-Smoothed'!$AG$2)</f>
        <v>6.259398501137968E-2</v>
      </c>
      <c r="N91" s="1">
        <f ca="1">N31+NORMINV(RAND(),0,'Total-Smoothed'!$AG$2)</f>
        <v>-9.6981018661747201E-2</v>
      </c>
      <c r="O91" s="1">
        <f ca="1">O31+NORMINV(RAND(),0,'Total-Smoothed'!$AG$2)</f>
        <v>-7.9182233538861342E-3</v>
      </c>
      <c r="P91" s="1">
        <f ca="1">P31+NORMINV(RAND(),0,'Total-Smoothed'!$AG$2)</f>
        <v>-0.11798616248395406</v>
      </c>
      <c r="Q91" s="1">
        <f ca="1">Q31+NORMINV(RAND(),0,'Total-Smoothed'!$AG$2)</f>
        <v>0.90527169580068467</v>
      </c>
      <c r="R91" s="1">
        <f ca="1">R31+NORMINV(RAND(),0,'Total-Smoothed'!$AG$2)</f>
        <v>-7.2099601337847666E-2</v>
      </c>
      <c r="S91" s="1">
        <f ca="1">S31+NORMINV(RAND(),0,'Total-Smoothed'!$AG$2)</f>
        <v>8.7799042063155669E-2</v>
      </c>
      <c r="T91" s="1">
        <f ca="1">T31+NORMINV(RAND(),0,'Total-Smoothed'!$AG$2)</f>
        <v>6.7250429658097785E-2</v>
      </c>
      <c r="U91" s="1">
        <f ca="1">U31+NORMINV(RAND(),0,'Total-Smoothed'!$AG$2)</f>
        <v>1.0270153367376613</v>
      </c>
      <c r="V91" s="1">
        <f ca="1">V31+NORMINV(RAND(),0,'Total-Smoothed'!$AG$2)</f>
        <v>0.14015689357225655</v>
      </c>
      <c r="W91" s="1">
        <f ca="1">W31+NORMINV(RAND(),0,'Total-Smoothed'!$AG$2)</f>
        <v>2.8775758894007901E-2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0.3001086534430128</v>
      </c>
      <c r="E92" s="1">
        <f ca="1">E32+NORMINV(RAND(),0,'Total-Smoothed'!$AG$2)</f>
        <v>0.10056755724527885</v>
      </c>
      <c r="F92" s="1">
        <f ca="1">F32+NORMINV(RAND(),0,'Total-Smoothed'!$AG$2)</f>
        <v>1.0169485561883869</v>
      </c>
      <c r="G92" s="1">
        <f ca="1">G32+NORMINV(RAND(),0,'Total-Smoothed'!$AG$2)</f>
        <v>-0.18631951007160186</v>
      </c>
      <c r="H92" s="1">
        <f ca="1">H32+NORMINV(RAND(),0,'Total-Smoothed'!$AG$2)</f>
        <v>2.541052983653648E-2</v>
      </c>
      <c r="I92" s="1">
        <f ca="1">I32+NORMINV(RAND(),0,'Total-Smoothed'!$AG$2)</f>
        <v>0.30516366515695326</v>
      </c>
      <c r="J92" s="1">
        <f ca="1">J32+NORMINV(RAND(),0,'Total-Smoothed'!$AG$2)</f>
        <v>-7.4561342151078347E-2</v>
      </c>
      <c r="K92" s="1">
        <f ca="1">K32+NORMINV(RAND(),0,'Total-Smoothed'!$AG$2)</f>
        <v>1.0291117971863568</v>
      </c>
      <c r="L92" s="1">
        <f ca="1">L32+NORMINV(RAND(),0,'Total-Smoothed'!$AG$2)</f>
        <v>0.61604783384971207</v>
      </c>
      <c r="M92" s="1">
        <f ca="1">M32+NORMINV(RAND(),0,'Total-Smoothed'!$AG$2)</f>
        <v>0.11182935857963469</v>
      </c>
      <c r="N92" s="1">
        <f ca="1">N32+NORMINV(RAND(),0,'Total-Smoothed'!$AG$2)</f>
        <v>0.14236472821301235</v>
      </c>
      <c r="O92" s="1">
        <f ca="1">O32+NORMINV(RAND(),0,'Total-Smoothed'!$AG$2)</f>
        <v>-0.10349542761537872</v>
      </c>
      <c r="P92" s="1">
        <f ca="1">P32+NORMINV(RAND(),0,'Total-Smoothed'!$AG$2)</f>
        <v>2.8073744207364321E-2</v>
      </c>
      <c r="Q92" s="1">
        <f ca="1">Q32+NORMINV(RAND(),0,'Total-Smoothed'!$AG$2)</f>
        <v>8.6974758981352832E-2</v>
      </c>
      <c r="R92" s="1">
        <f ca="1">R32+NORMINV(RAND(),0,'Total-Smoothed'!$AG$2)</f>
        <v>-6.1116670835651532E-2</v>
      </c>
      <c r="S92" s="1">
        <f ca="1">S32+NORMINV(RAND(),0,'Total-Smoothed'!$AG$2)</f>
        <v>9.4549833711237916E-2</v>
      </c>
      <c r="T92" s="1">
        <f ca="1">T32+NORMINV(RAND(),0,'Total-Smoothed'!$AG$2)</f>
        <v>0.12286698296047105</v>
      </c>
      <c r="U92" s="1">
        <f ca="1">U32+NORMINV(RAND(),0,'Total-Smoothed'!$AG$2)</f>
        <v>0.65786735069565594</v>
      </c>
      <c r="V92" s="1">
        <f ca="1">V32+NORMINV(RAND(),0,'Total-Smoothed'!$AG$2)</f>
        <v>-1.4097426729606578E-2</v>
      </c>
      <c r="W92" s="1">
        <f ca="1">W32+NORMINV(RAND(),0,'Total-Smoothed'!$AG$2)</f>
        <v>-3.7768888469129777E-2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0.28322420974739143</v>
      </c>
      <c r="E93" s="1">
        <f ca="1">E33+NORMINV(RAND(),0,'Total-Smoothed'!$AG$2)</f>
        <v>4.8013519605118675E-2</v>
      </c>
      <c r="F93" s="1">
        <f ca="1">F33+NORMINV(RAND(),0,'Total-Smoothed'!$AG$2)</f>
        <v>0.32924025477206675</v>
      </c>
      <c r="G93" s="1">
        <f ca="1">G33+NORMINV(RAND(),0,'Total-Smoothed'!$AG$2)</f>
        <v>9.1283117911808473E-2</v>
      </c>
      <c r="H93" s="1">
        <f ca="1">H33+NORMINV(RAND(),0,'Total-Smoothed'!$AG$2)</f>
        <v>0.19373972371230672</v>
      </c>
      <c r="I93" s="1">
        <f ca="1">I33+NORMINV(RAND(),0,'Total-Smoothed'!$AG$2)</f>
        <v>0.45453602624290046</v>
      </c>
      <c r="J93" s="1">
        <f ca="1">J33+NORMINV(RAND(),0,'Total-Smoothed'!$AG$2)</f>
        <v>0.16807451311821292</v>
      </c>
      <c r="K93" s="1">
        <f ca="1">K33+NORMINV(RAND(),0,'Total-Smoothed'!$AG$2)</f>
        <v>0.69643073346485707</v>
      </c>
      <c r="L93" s="1">
        <f ca="1">L33+NORMINV(RAND(),0,'Total-Smoothed'!$AG$2)</f>
        <v>0.35283526136431126</v>
      </c>
      <c r="M93" s="1">
        <f ca="1">M33+NORMINV(RAND(),0,'Total-Smoothed'!$AG$2)</f>
        <v>-5.8513422684547262E-2</v>
      </c>
      <c r="N93" s="1">
        <f ca="1">N33+NORMINV(RAND(),0,'Total-Smoothed'!$AG$2)</f>
        <v>0.10789001077605362</v>
      </c>
      <c r="O93" s="1">
        <f ca="1">O33+NORMINV(RAND(),0,'Total-Smoothed'!$AG$2)</f>
        <v>6.2333836069314807E-2</v>
      </c>
      <c r="P93" s="1">
        <f ca="1">P33+NORMINV(RAND(),0,'Total-Smoothed'!$AG$2)</f>
        <v>-0.1188192598883495</v>
      </c>
      <c r="Q93" s="1">
        <f ca="1">Q33+NORMINV(RAND(),0,'Total-Smoothed'!$AG$2)</f>
        <v>0.92352214425975132</v>
      </c>
      <c r="R93" s="1">
        <f ca="1">R33+NORMINV(RAND(),0,'Total-Smoothed'!$AG$2)</f>
        <v>-0.17017099120974677</v>
      </c>
      <c r="S93" s="1">
        <f ca="1">S33+NORMINV(RAND(),0,'Total-Smoothed'!$AG$2)</f>
        <v>0.1115110053660283</v>
      </c>
      <c r="T93" s="1">
        <f ca="1">T33+NORMINV(RAND(),0,'Total-Smoothed'!$AG$2)</f>
        <v>1.3208199917313236E-2</v>
      </c>
      <c r="U93" s="1">
        <f ca="1">U33+NORMINV(RAND(),0,'Total-Smoothed'!$AG$2)</f>
        <v>0.16581482038837783</v>
      </c>
      <c r="V93" s="1">
        <f ca="1">V33+NORMINV(RAND(),0,'Total-Smoothed'!$AG$2)</f>
        <v>-5.0538844399125038E-2</v>
      </c>
      <c r="W93" s="1">
        <f ca="1">W33+NORMINV(RAND(),0,'Total-Smoothed'!$AG$2)</f>
        <v>0.17637002064828927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0.19498350746205315</v>
      </c>
      <c r="E94" s="1">
        <f ca="1">E34+NORMINV(RAND(),0,'Total-Smoothed'!$AG$2)</f>
        <v>0.13056293813360956</v>
      </c>
      <c r="F94" s="1">
        <f ca="1">F34+NORMINV(RAND(),0,'Total-Smoothed'!$AG$2)</f>
        <v>0.69777813458096882</v>
      </c>
      <c r="G94" s="1">
        <f ca="1">G34+NORMINV(RAND(),0,'Total-Smoothed'!$AG$2)</f>
        <v>4.4849900832402638E-2</v>
      </c>
      <c r="H94" s="1">
        <f ca="1">H34+NORMINV(RAND(),0,'Total-Smoothed'!$AG$2)</f>
        <v>0.41867768157122665</v>
      </c>
      <c r="I94" s="1">
        <f ca="1">I34+NORMINV(RAND(),0,'Total-Smoothed'!$AG$2)</f>
        <v>0.21035504873227429</v>
      </c>
      <c r="J94" s="1">
        <f ca="1">J34+NORMINV(RAND(),0,'Total-Smoothed'!$AG$2)</f>
        <v>-0.12099526564755163</v>
      </c>
      <c r="K94" s="1">
        <f ca="1">K34+NORMINV(RAND(),0,'Total-Smoothed'!$AG$2)</f>
        <v>0.10761850086230165</v>
      </c>
      <c r="L94" s="1">
        <f ca="1">L34+NORMINV(RAND(),0,'Total-Smoothed'!$AG$2)</f>
        <v>0.16403086088213456</v>
      </c>
      <c r="M94" s="1">
        <f ca="1">M34+NORMINV(RAND(),0,'Total-Smoothed'!$AG$2)</f>
        <v>-6.2588558775608455E-2</v>
      </c>
      <c r="N94" s="1">
        <f ca="1">N34+NORMINV(RAND(),0,'Total-Smoothed'!$AG$2)</f>
        <v>-7.1243227944609688E-2</v>
      </c>
      <c r="O94" s="1">
        <f ca="1">O34+NORMINV(RAND(),0,'Total-Smoothed'!$AG$2)</f>
        <v>0.11180617288057847</v>
      </c>
      <c r="P94" s="1">
        <f ca="1">P34+NORMINV(RAND(),0,'Total-Smoothed'!$AG$2)</f>
        <v>-0.14920109825935735</v>
      </c>
      <c r="Q94" s="1">
        <f ca="1">Q34+NORMINV(RAND(),0,'Total-Smoothed'!$AG$2)</f>
        <v>0.93827109719521407</v>
      </c>
      <c r="R94" s="1">
        <f ca="1">R34+NORMINV(RAND(),0,'Total-Smoothed'!$AG$2)</f>
        <v>0.15079301685739485</v>
      </c>
      <c r="S94" s="1">
        <f ca="1">S34+NORMINV(RAND(),0,'Total-Smoothed'!$AG$2)</f>
        <v>0.23514687404388168</v>
      </c>
      <c r="T94" s="1">
        <f ca="1">T34+NORMINV(RAND(),0,'Total-Smoothed'!$AG$2)</f>
        <v>0.12915359623820175</v>
      </c>
      <c r="U94" s="1">
        <f ca="1">U34+NORMINV(RAND(),0,'Total-Smoothed'!$AG$2)</f>
        <v>1.0190359452469102</v>
      </c>
      <c r="V94" s="1">
        <f ca="1">V34+NORMINV(RAND(),0,'Total-Smoothed'!$AG$2)</f>
        <v>-0.16490017043757818</v>
      </c>
      <c r="W94" s="1">
        <f ca="1">W34+NORMINV(RAND(),0,'Total-Smoothed'!$AG$2)</f>
        <v>0.12071808957957431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0.82429813039593847</v>
      </c>
      <c r="E95" s="1">
        <f ca="1">E35+NORMINV(RAND(),0,'Total-Smoothed'!$AG$2)</f>
        <v>7.1196416854362551E-2</v>
      </c>
      <c r="F95" s="1">
        <f ca="1">F35+NORMINV(RAND(),0,'Total-Smoothed'!$AG$2)</f>
        <v>5.5084361832634099E-2</v>
      </c>
      <c r="G95" s="1">
        <f ca="1">G35+NORMINV(RAND(),0,'Total-Smoothed'!$AG$2)</f>
        <v>-2.6501995456086957E-2</v>
      </c>
      <c r="H95" s="1">
        <f ca="1">H35+NORMINV(RAND(),0,'Total-Smoothed'!$AG$2)</f>
        <v>-4.612133674482638E-2</v>
      </c>
      <c r="I95" s="1">
        <f ca="1">I35+NORMINV(RAND(),0,'Total-Smoothed'!$AG$2)</f>
        <v>4.7671970631645438E-2</v>
      </c>
      <c r="J95" s="1">
        <f ca="1">J35+NORMINV(RAND(),0,'Total-Smoothed'!$AG$2)</f>
        <v>-7.3575919504300244E-2</v>
      </c>
      <c r="K95" s="1">
        <f ca="1">K35+NORMINV(RAND(),0,'Total-Smoothed'!$AG$2)</f>
        <v>0.46110798485899313</v>
      </c>
      <c r="L95" s="1">
        <f ca="1">L35+NORMINV(RAND(),0,'Total-Smoothed'!$AG$2)</f>
        <v>0.6980038258378074</v>
      </c>
      <c r="M95" s="1">
        <f ca="1">M35+NORMINV(RAND(),0,'Total-Smoothed'!$AG$2)</f>
        <v>0.12525303935598078</v>
      </c>
      <c r="N95" s="1">
        <f ca="1">N35+NORMINV(RAND(),0,'Total-Smoothed'!$AG$2)</f>
        <v>2.7122025138457746E-2</v>
      </c>
      <c r="O95" s="1">
        <f ca="1">O35+NORMINV(RAND(),0,'Total-Smoothed'!$AG$2)</f>
        <v>-0.16655513504499855</v>
      </c>
      <c r="P95" s="1">
        <f ca="1">P35+NORMINV(RAND(),0,'Total-Smoothed'!$AG$2)</f>
        <v>7.3564698132224937E-2</v>
      </c>
      <c r="Q95" s="1">
        <f ca="1">Q35+NORMINV(RAND(),0,'Total-Smoothed'!$AG$2)</f>
        <v>0.22081105296688644</v>
      </c>
      <c r="R95" s="1">
        <f ca="1">R35+NORMINV(RAND(),0,'Total-Smoothed'!$AG$2)</f>
        <v>9.8932647723755776E-2</v>
      </c>
      <c r="S95" s="1">
        <f ca="1">S35+NORMINV(RAND(),0,'Total-Smoothed'!$AG$2)</f>
        <v>0.16091252893316346</v>
      </c>
      <c r="T95" s="1">
        <f ca="1">T35+NORMINV(RAND(),0,'Total-Smoothed'!$AG$2)</f>
        <v>-4.1547175153483086E-2</v>
      </c>
      <c r="U95" s="1">
        <f ca="1">U35+NORMINV(RAND(),0,'Total-Smoothed'!$AG$2)</f>
        <v>0.18495412483797019</v>
      </c>
      <c r="V95" s="1">
        <f ca="1">V35+NORMINV(RAND(),0,'Total-Smoothed'!$AG$2)</f>
        <v>0.23077404712876259</v>
      </c>
      <c r="W95" s="1">
        <f ca="1">W35+NORMINV(RAND(),0,'Total-Smoothed'!$AG$2)</f>
        <v>-3.325313163867992E-2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0.15888747376787279</v>
      </c>
      <c r="E96" s="1">
        <f ca="1">E36+NORMINV(RAND(),0,'Total-Smoothed'!$AG$2)</f>
        <v>0.1800939539612276</v>
      </c>
      <c r="F96" s="1">
        <f ca="1">F36+NORMINV(RAND(),0,'Total-Smoothed'!$AG$2)</f>
        <v>0.88464097178717593</v>
      </c>
      <c r="G96" s="1">
        <f ca="1">G36+NORMINV(RAND(),0,'Total-Smoothed'!$AG$2)</f>
        <v>3.8066147943750961E-2</v>
      </c>
      <c r="H96" s="1">
        <f ca="1">H36+NORMINV(RAND(),0,'Total-Smoothed'!$AG$2)</f>
        <v>-9.1980355449006887E-2</v>
      </c>
      <c r="I96" s="1">
        <f ca="1">I36+NORMINV(RAND(),0,'Total-Smoothed'!$AG$2)</f>
        <v>-9.0730478307301576E-2</v>
      </c>
      <c r="J96" s="1">
        <f ca="1">J36+NORMINV(RAND(),0,'Total-Smoothed'!$AG$2)</f>
        <v>3.7330876301691213E-3</v>
      </c>
      <c r="K96" s="1">
        <f ca="1">K36+NORMINV(RAND(),0,'Total-Smoothed'!$AG$2)</f>
        <v>0.79252718105509778</v>
      </c>
      <c r="L96" s="1">
        <f ca="1">L36+NORMINV(RAND(),0,'Total-Smoothed'!$AG$2)</f>
        <v>0.36156055384931235</v>
      </c>
      <c r="M96" s="1">
        <f ca="1">M36+NORMINV(RAND(),0,'Total-Smoothed'!$AG$2)</f>
        <v>0.88221503679425006</v>
      </c>
      <c r="N96" s="1">
        <f ca="1">N36+NORMINV(RAND(),0,'Total-Smoothed'!$AG$2)</f>
        <v>-1.8922495954320419E-2</v>
      </c>
      <c r="O96" s="1">
        <f ca="1">O36+NORMINV(RAND(),0,'Total-Smoothed'!$AG$2)</f>
        <v>0.14916990386200807</v>
      </c>
      <c r="P96" s="1">
        <f ca="1">P36+NORMINV(RAND(),0,'Total-Smoothed'!$AG$2)</f>
        <v>-5.2772264326498106E-2</v>
      </c>
      <c r="Q96" s="1">
        <f ca="1">Q36+NORMINV(RAND(),0,'Total-Smoothed'!$AG$2)</f>
        <v>0.9702170858174789</v>
      </c>
      <c r="R96" s="1">
        <f ca="1">R36+NORMINV(RAND(),0,'Total-Smoothed'!$AG$2)</f>
        <v>3.9910164337433662E-2</v>
      </c>
      <c r="S96" s="1">
        <f ca="1">S36+NORMINV(RAND(),0,'Total-Smoothed'!$AG$2)</f>
        <v>3.0568587517109377E-2</v>
      </c>
      <c r="T96" s="1">
        <f ca="1">T36+NORMINV(RAND(),0,'Total-Smoothed'!$AG$2)</f>
        <v>-6.7268633597839148E-2</v>
      </c>
      <c r="U96" s="1">
        <f ca="1">U36+NORMINV(RAND(),0,'Total-Smoothed'!$AG$2)</f>
        <v>0.67766540416088117</v>
      </c>
      <c r="V96" s="1">
        <f ca="1">V36+NORMINV(RAND(),0,'Total-Smoothed'!$AG$2)</f>
        <v>-7.8161591113082421E-2</v>
      </c>
      <c r="W96" s="1">
        <f ca="1">W36+NORMINV(RAND(),0,'Total-Smoothed'!$AG$2)</f>
        <v>-5.8535192252289904E-2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5.7954380932932315E-2</v>
      </c>
      <c r="E97" s="1">
        <f ca="1">E37+NORMINV(RAND(),0,'Total-Smoothed'!$AG$2)</f>
        <v>0.10032055805722438</v>
      </c>
      <c r="F97" s="1">
        <f ca="1">F37+NORMINV(RAND(),0,'Total-Smoothed'!$AG$2)</f>
        <v>0.7297333486083285</v>
      </c>
      <c r="G97" s="1">
        <f ca="1">G37+NORMINV(RAND(),0,'Total-Smoothed'!$AG$2)</f>
        <v>-0.10176313772530032</v>
      </c>
      <c r="H97" s="1">
        <f ca="1">H37+NORMINV(RAND(),0,'Total-Smoothed'!$AG$2)</f>
        <v>0.85326305149469939</v>
      </c>
      <c r="I97" s="1">
        <f ca="1">I37+NORMINV(RAND(),0,'Total-Smoothed'!$AG$2)</f>
        <v>0.41695197625395114</v>
      </c>
      <c r="J97" s="1">
        <f ca="1">J37+NORMINV(RAND(),0,'Total-Smoothed'!$AG$2)</f>
        <v>3.0092055010980993E-2</v>
      </c>
      <c r="K97" s="1">
        <f ca="1">K37+NORMINV(RAND(),0,'Total-Smoothed'!$AG$2)</f>
        <v>0.51556648064947297</v>
      </c>
      <c r="L97" s="1">
        <f ca="1">L37+NORMINV(RAND(),0,'Total-Smoothed'!$AG$2)</f>
        <v>0.56664533278247708</v>
      </c>
      <c r="M97" s="1">
        <f ca="1">M37+NORMINV(RAND(),0,'Total-Smoothed'!$AG$2)</f>
        <v>0.89485503358320173</v>
      </c>
      <c r="N97" s="1">
        <f ca="1">N37+NORMINV(RAND(),0,'Total-Smoothed'!$AG$2)</f>
        <v>0.15399875425644302</v>
      </c>
      <c r="O97" s="1">
        <f ca="1">O37+NORMINV(RAND(),0,'Total-Smoothed'!$AG$2)</f>
        <v>7.2010285500067286E-2</v>
      </c>
      <c r="P97" s="1">
        <f ca="1">P37+NORMINV(RAND(),0,'Total-Smoothed'!$AG$2)</f>
        <v>0.12317183825179695</v>
      </c>
      <c r="Q97" s="1">
        <f ca="1">Q37+NORMINV(RAND(),0,'Total-Smoothed'!$AG$2)</f>
        <v>-4.3515341413885689E-2</v>
      </c>
      <c r="R97" s="1">
        <f ca="1">R37+NORMINV(RAND(),0,'Total-Smoothed'!$AG$2)</f>
        <v>0.10842491512871814</v>
      </c>
      <c r="S97" s="1">
        <f ca="1">S37+NORMINV(RAND(),0,'Total-Smoothed'!$AG$2)</f>
        <v>0.12798194480688305</v>
      </c>
      <c r="T97" s="1">
        <f ca="1">T37+NORMINV(RAND(),0,'Total-Smoothed'!$AG$2)</f>
        <v>6.1550343583466463E-2</v>
      </c>
      <c r="U97" s="1">
        <f ca="1">U37+NORMINV(RAND(),0,'Total-Smoothed'!$AG$2)</f>
        <v>8.7789209526885459E-2</v>
      </c>
      <c r="V97" s="1">
        <f ca="1">V37+NORMINV(RAND(),0,'Total-Smoothed'!$AG$2)</f>
        <v>-0.16754107948838462</v>
      </c>
      <c r="W97" s="1">
        <f ca="1">W37+NORMINV(RAND(),0,'Total-Smoothed'!$AG$2)</f>
        <v>-3.9949579020561628E-2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0.12765337923140635</v>
      </c>
      <c r="E98" s="1">
        <f ca="1">E38+NORMINV(RAND(),0,'Total-Smoothed'!$AG$2)</f>
        <v>-8.2125863566831714E-2</v>
      </c>
      <c r="F98" s="1">
        <f ca="1">F38+NORMINV(RAND(),0,'Total-Smoothed'!$AG$2)</f>
        <v>0.35331975259633863</v>
      </c>
      <c r="G98" s="1">
        <f ca="1">G38+NORMINV(RAND(),0,'Total-Smoothed'!$AG$2)</f>
        <v>3.3828753779976128E-2</v>
      </c>
      <c r="H98" s="1">
        <f ca="1">H38+NORMINV(RAND(),0,'Total-Smoothed'!$AG$2)</f>
        <v>-0.20928638468027408</v>
      </c>
      <c r="I98" s="1">
        <f ca="1">I38+NORMINV(RAND(),0,'Total-Smoothed'!$AG$2)</f>
        <v>-4.9370175227214971E-2</v>
      </c>
      <c r="J98" s="1">
        <f ca="1">J38+NORMINV(RAND(),0,'Total-Smoothed'!$AG$2)</f>
        <v>0.12862135856030335</v>
      </c>
      <c r="K98" s="1">
        <f ca="1">K38+NORMINV(RAND(),0,'Total-Smoothed'!$AG$2)</f>
        <v>-3.9313300372161297E-2</v>
      </c>
      <c r="L98" s="1">
        <f ca="1">L38+NORMINV(RAND(),0,'Total-Smoothed'!$AG$2)</f>
        <v>-7.1847196513635136E-2</v>
      </c>
      <c r="M98" s="1">
        <f ca="1">M38+NORMINV(RAND(),0,'Total-Smoothed'!$AG$2)</f>
        <v>1.02972376930645</v>
      </c>
      <c r="N98" s="1">
        <f ca="1">N38+NORMINV(RAND(),0,'Total-Smoothed'!$AG$2)</f>
        <v>6.6716492184054094E-2</v>
      </c>
      <c r="O98" s="1">
        <f ca="1">O38+NORMINV(RAND(),0,'Total-Smoothed'!$AG$2)</f>
        <v>-2.953699447112703E-2</v>
      </c>
      <c r="P98" s="1">
        <f ca="1">P38+NORMINV(RAND(),0,'Total-Smoothed'!$AG$2)</f>
        <v>-3.1163825027329131E-2</v>
      </c>
      <c r="Q98" s="1">
        <f ca="1">Q38+NORMINV(RAND(),0,'Total-Smoothed'!$AG$2)</f>
        <v>-6.7293310502087381E-2</v>
      </c>
      <c r="R98" s="1">
        <f ca="1">R38+NORMINV(RAND(),0,'Total-Smoothed'!$AG$2)</f>
        <v>8.0387739113485901E-2</v>
      </c>
      <c r="S98" s="1">
        <f ca="1">S38+NORMINV(RAND(),0,'Total-Smoothed'!$AG$2)</f>
        <v>-4.9152656147848819E-2</v>
      </c>
      <c r="T98" s="1">
        <f ca="1">T38+NORMINV(RAND(),0,'Total-Smoothed'!$AG$2)</f>
        <v>-4.4453611941174316E-2</v>
      </c>
      <c r="U98" s="1">
        <f ca="1">U38+NORMINV(RAND(),0,'Total-Smoothed'!$AG$2)</f>
        <v>9.4579465305683688E-2</v>
      </c>
      <c r="V98" s="1">
        <f ca="1">V38+NORMINV(RAND(),0,'Total-Smoothed'!$AG$2)</f>
        <v>5.3530060311282643E-2</v>
      </c>
      <c r="W98" s="1">
        <f ca="1">W38+NORMINV(RAND(),0,'Total-Smoothed'!$AG$2)</f>
        <v>8.6022758691713358E-2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-5.1030925688087522E-2</v>
      </c>
      <c r="E99" s="1">
        <f ca="1">E39+NORMINV(RAND(),0,'Total-Smoothed'!$AG$2)</f>
        <v>0.16244562417751529</v>
      </c>
      <c r="F99" s="1">
        <f ca="1">F39+NORMINV(RAND(),0,'Total-Smoothed'!$AG$2)</f>
        <v>1.0738363754626534</v>
      </c>
      <c r="G99" s="1">
        <f ca="1">G39+NORMINV(RAND(),0,'Total-Smoothed'!$AG$2)</f>
        <v>3.7060126069581346E-2</v>
      </c>
      <c r="H99" s="1">
        <f ca="1">H39+NORMINV(RAND(),0,'Total-Smoothed'!$AG$2)</f>
        <v>0.86937001015196458</v>
      </c>
      <c r="I99" s="1">
        <f ca="1">I39+NORMINV(RAND(),0,'Total-Smoothed'!$AG$2)</f>
        <v>-0.1416693818714708</v>
      </c>
      <c r="J99" s="1">
        <f ca="1">J39+NORMINV(RAND(),0,'Total-Smoothed'!$AG$2)</f>
        <v>-0.1101884943616175</v>
      </c>
      <c r="K99" s="1">
        <f ca="1">K39+NORMINV(RAND(),0,'Total-Smoothed'!$AG$2)</f>
        <v>3.5628541409818797E-3</v>
      </c>
      <c r="L99" s="1">
        <f ca="1">L39+NORMINV(RAND(),0,'Total-Smoothed'!$AG$2)</f>
        <v>0.14128439620534325</v>
      </c>
      <c r="M99" s="1">
        <f ca="1">M39+NORMINV(RAND(),0,'Total-Smoothed'!$AG$2)</f>
        <v>1.0432439775717217</v>
      </c>
      <c r="N99" s="1">
        <f ca="1">N39+NORMINV(RAND(),0,'Total-Smoothed'!$AG$2)</f>
        <v>-8.7129249200001202E-2</v>
      </c>
      <c r="O99" s="1">
        <f ca="1">O39+NORMINV(RAND(),0,'Total-Smoothed'!$AG$2)</f>
        <v>-0.1189834971765751</v>
      </c>
      <c r="P99" s="1">
        <f ca="1">P39+NORMINV(RAND(),0,'Total-Smoothed'!$AG$2)</f>
        <v>7.9398501220570378E-2</v>
      </c>
      <c r="Q99" s="1">
        <f ca="1">Q39+NORMINV(RAND(),0,'Total-Smoothed'!$AG$2)</f>
        <v>-3.3115781318346388E-2</v>
      </c>
      <c r="R99" s="1">
        <f ca="1">R39+NORMINV(RAND(),0,'Total-Smoothed'!$AG$2)</f>
        <v>0.16508260609314959</v>
      </c>
      <c r="S99" s="1">
        <f ca="1">S39+NORMINV(RAND(),0,'Total-Smoothed'!$AG$2)</f>
        <v>-6.5126407949527926E-2</v>
      </c>
      <c r="T99" s="1">
        <f ca="1">T39+NORMINV(RAND(),0,'Total-Smoothed'!$AG$2)</f>
        <v>0.9551912060865575</v>
      </c>
      <c r="U99" s="1">
        <f ca="1">U39+NORMINV(RAND(),0,'Total-Smoothed'!$AG$2)</f>
        <v>0.91351672404021245</v>
      </c>
      <c r="V99" s="1">
        <f ca="1">V39+NORMINV(RAND(),0,'Total-Smoothed'!$AG$2)</f>
        <v>0.16854881190235513</v>
      </c>
      <c r="W99" s="1">
        <f ca="1">W39+NORMINV(RAND(),0,'Total-Smoothed'!$AG$2)</f>
        <v>9.7542125136401106E-2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-6.3794351771621158E-3</v>
      </c>
      <c r="E100" s="1">
        <f ca="1">E40+NORMINV(RAND(),0,'Total-Smoothed'!$AG$2)</f>
        <v>-3.7961396738145005E-2</v>
      </c>
      <c r="F100" s="1">
        <f ca="1">F40+NORMINV(RAND(),0,'Total-Smoothed'!$AG$2)</f>
        <v>0.67467861057663525</v>
      </c>
      <c r="G100" s="1">
        <f ca="1">G40+NORMINV(RAND(),0,'Total-Smoothed'!$AG$2)</f>
        <v>8.5839844346359662E-2</v>
      </c>
      <c r="H100" s="1">
        <f ca="1">H40+NORMINV(RAND(),0,'Total-Smoothed'!$AG$2)</f>
        <v>0.94155706087897884</v>
      </c>
      <c r="I100" s="1">
        <f ca="1">I40+NORMINV(RAND(),0,'Total-Smoothed'!$AG$2)</f>
        <v>0.18581519468984278</v>
      </c>
      <c r="J100" s="1">
        <f ca="1">J40+NORMINV(RAND(),0,'Total-Smoothed'!$AG$2)</f>
        <v>-0.14614995535519701</v>
      </c>
      <c r="K100" s="1">
        <f ca="1">K40+NORMINV(RAND(),0,'Total-Smoothed'!$AG$2)</f>
        <v>0.90659680044684665</v>
      </c>
      <c r="L100" s="1">
        <f ca="1">L40+NORMINV(RAND(),0,'Total-Smoothed'!$AG$2)</f>
        <v>-5.0483165199636207E-2</v>
      </c>
      <c r="M100" s="1">
        <f ca="1">M40+NORMINV(RAND(),0,'Total-Smoothed'!$AG$2)</f>
        <v>1.0947441204170094</v>
      </c>
      <c r="N100" s="1">
        <f ca="1">N40+NORMINV(RAND(),0,'Total-Smoothed'!$AG$2)</f>
        <v>6.3265735691003522E-2</v>
      </c>
      <c r="O100" s="1">
        <f ca="1">O40+NORMINV(RAND(),0,'Total-Smoothed'!$AG$2)</f>
        <v>1.2867957148597862E-3</v>
      </c>
      <c r="P100" s="1">
        <f ca="1">P40+NORMINV(RAND(),0,'Total-Smoothed'!$AG$2)</f>
        <v>-0.12582389612743447</v>
      </c>
      <c r="Q100" s="1">
        <f ca="1">Q40+NORMINV(RAND(),0,'Total-Smoothed'!$AG$2)</f>
        <v>0.76124717133154407</v>
      </c>
      <c r="R100" s="1">
        <f ca="1">R40+NORMINV(RAND(),0,'Total-Smoothed'!$AG$2)</f>
        <v>-6.5437356470440772E-2</v>
      </c>
      <c r="S100" s="1">
        <f ca="1">S40+NORMINV(RAND(),0,'Total-Smoothed'!$AG$2)</f>
        <v>8.9669204909675906E-2</v>
      </c>
      <c r="T100" s="1">
        <f ca="1">T40+NORMINV(RAND(),0,'Total-Smoothed'!$AG$2)</f>
        <v>0.90314568762402103</v>
      </c>
      <c r="U100" s="1">
        <f ca="1">U40+NORMINV(RAND(),0,'Total-Smoothed'!$AG$2)</f>
        <v>5.6111152331373315E-2</v>
      </c>
      <c r="V100" s="1">
        <f ca="1">V40+NORMINV(RAND(),0,'Total-Smoothed'!$AG$2)</f>
        <v>5.451515373943195E-2</v>
      </c>
      <c r="W100" s="1">
        <f ca="1">W40+NORMINV(RAND(),0,'Total-Smoothed'!$AG$2)</f>
        <v>-1.793199959476708E-2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0.34023544250128929</v>
      </c>
      <c r="E101" s="1">
        <f ca="1">E41+NORMINV(RAND(),0,'Total-Smoothed'!$AG$2)</f>
        <v>0.13447980818271957</v>
      </c>
      <c r="F101" s="1">
        <f ca="1">F41+NORMINV(RAND(),0,'Total-Smoothed'!$AG$2)</f>
        <v>0.38950462903680549</v>
      </c>
      <c r="G101" s="1">
        <f ca="1">G41+NORMINV(RAND(),0,'Total-Smoothed'!$AG$2)</f>
        <v>-0.18760403956063237</v>
      </c>
      <c r="H101" s="1">
        <f ca="1">H41+NORMINV(RAND(),0,'Total-Smoothed'!$AG$2)</f>
        <v>0.11271714037571784</v>
      </c>
      <c r="I101" s="1">
        <f ca="1">I41+NORMINV(RAND(),0,'Total-Smoothed'!$AG$2)</f>
        <v>0.88621090716075901</v>
      </c>
      <c r="J101" s="1">
        <f ca="1">J41+NORMINV(RAND(),0,'Total-Smoothed'!$AG$2)</f>
        <v>-1.6493825668639266E-2</v>
      </c>
      <c r="K101" s="1">
        <f ca="1">K41+NORMINV(RAND(),0,'Total-Smoothed'!$AG$2)</f>
        <v>0.27220135762426761</v>
      </c>
      <c r="L101" s="1">
        <f ca="1">L41+NORMINV(RAND(),0,'Total-Smoothed'!$AG$2)</f>
        <v>0.59179712871015577</v>
      </c>
      <c r="M101" s="1">
        <f ca="1">M41+NORMINV(RAND(),0,'Total-Smoothed'!$AG$2)</f>
        <v>1.075137780657605</v>
      </c>
      <c r="N101" s="1">
        <f ca="1">N41+NORMINV(RAND(),0,'Total-Smoothed'!$AG$2)</f>
        <v>0.15912621120810908</v>
      </c>
      <c r="O101" s="1">
        <f ca="1">O41+NORMINV(RAND(),0,'Total-Smoothed'!$AG$2)</f>
        <v>0.20317737203714437</v>
      </c>
      <c r="P101" s="1">
        <f ca="1">P41+NORMINV(RAND(),0,'Total-Smoothed'!$AG$2)</f>
        <v>1.2839618768317561E-2</v>
      </c>
      <c r="Q101" s="1">
        <f ca="1">Q41+NORMINV(RAND(),0,'Total-Smoothed'!$AG$2)</f>
        <v>-5.0678435425560275E-2</v>
      </c>
      <c r="R101" s="1">
        <f ca="1">R41+NORMINV(RAND(),0,'Total-Smoothed'!$AG$2)</f>
        <v>8.5878635945383891E-2</v>
      </c>
      <c r="S101" s="1">
        <f ca="1">S41+NORMINV(RAND(),0,'Total-Smoothed'!$AG$2)</f>
        <v>-0.26112355214042737</v>
      </c>
      <c r="T101" s="1">
        <f ca="1">T41+NORMINV(RAND(),0,'Total-Smoothed'!$AG$2)</f>
        <v>-4.1115005270469067E-2</v>
      </c>
      <c r="U101" s="1">
        <f ca="1">U41+NORMINV(RAND(),0,'Total-Smoothed'!$AG$2)</f>
        <v>-0.13478493866161401</v>
      </c>
      <c r="V101" s="1">
        <f ca="1">V41+NORMINV(RAND(),0,'Total-Smoothed'!$AG$2)</f>
        <v>0.13129037194866117</v>
      </c>
      <c r="W101" s="1">
        <f ca="1">W41+NORMINV(RAND(),0,'Total-Smoothed'!$AG$2)</f>
        <v>-9.3823396204925323E-3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0.55056454232446672</v>
      </c>
      <c r="E102" s="1">
        <f ca="1">E42+NORMINV(RAND(),0,'Total-Smoothed'!$AG$2)</f>
        <v>1.673649607676965E-2</v>
      </c>
      <c r="F102" s="1">
        <f ca="1">F42+NORMINV(RAND(),0,'Total-Smoothed'!$AG$2)</f>
        <v>0.31517906336256446</v>
      </c>
      <c r="G102" s="1">
        <f ca="1">G42+NORMINV(RAND(),0,'Total-Smoothed'!$AG$2)</f>
        <v>-7.7762342024322903E-2</v>
      </c>
      <c r="H102" s="1">
        <f ca="1">H42+NORMINV(RAND(),0,'Total-Smoothed'!$AG$2)</f>
        <v>5.3244117699896157E-3</v>
      </c>
      <c r="I102" s="1">
        <f ca="1">I42+NORMINV(RAND(),0,'Total-Smoothed'!$AG$2)</f>
        <v>0.46710502922909158</v>
      </c>
      <c r="J102" s="1">
        <f ca="1">J42+NORMINV(RAND(),0,'Total-Smoothed'!$AG$2)</f>
        <v>0.2092596093286529</v>
      </c>
      <c r="K102" s="1">
        <f ca="1">K42+NORMINV(RAND(),0,'Total-Smoothed'!$AG$2)</f>
        <v>0.67364374990860865</v>
      </c>
      <c r="L102" s="1">
        <f ca="1">L42+NORMINV(RAND(),0,'Total-Smoothed'!$AG$2)</f>
        <v>0.81289368008568896</v>
      </c>
      <c r="M102" s="1">
        <f ca="1">M42+NORMINV(RAND(),0,'Total-Smoothed'!$AG$2)</f>
        <v>0.95573503227483125</v>
      </c>
      <c r="N102" s="1">
        <f ca="1">N42+NORMINV(RAND(),0,'Total-Smoothed'!$AG$2)</f>
        <v>-0.11069099234091741</v>
      </c>
      <c r="O102" s="1">
        <f ca="1">O42+NORMINV(RAND(),0,'Total-Smoothed'!$AG$2)</f>
        <v>-0.16177841852880206</v>
      </c>
      <c r="P102" s="1">
        <f ca="1">P42+NORMINV(RAND(),0,'Total-Smoothed'!$AG$2)</f>
        <v>0.15923249263792782</v>
      </c>
      <c r="Q102" s="1">
        <f ca="1">Q42+NORMINV(RAND(),0,'Total-Smoothed'!$AG$2)</f>
        <v>0.56787842032239721</v>
      </c>
      <c r="R102" s="1">
        <f ca="1">R42+NORMINV(RAND(),0,'Total-Smoothed'!$AG$2)</f>
        <v>8.4088021812122507E-2</v>
      </c>
      <c r="S102" s="1">
        <f ca="1">S42+NORMINV(RAND(),0,'Total-Smoothed'!$AG$2)</f>
        <v>0.11908888335431432</v>
      </c>
      <c r="T102" s="1">
        <f ca="1">T42+NORMINV(RAND(),0,'Total-Smoothed'!$AG$2)</f>
        <v>-0.10306336903563061</v>
      </c>
      <c r="U102" s="1">
        <f ca="1">U42+NORMINV(RAND(),0,'Total-Smoothed'!$AG$2)</f>
        <v>0.19907613298056226</v>
      </c>
      <c r="V102" s="1">
        <f ca="1">V42+NORMINV(RAND(),0,'Total-Smoothed'!$AG$2)</f>
        <v>-5.7076254919290248E-2</v>
      </c>
      <c r="W102" s="1">
        <f ca="1">W42+NORMINV(RAND(),0,'Total-Smoothed'!$AG$2)</f>
        <v>-9.7748061124461216E-2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0.68439518947818279</v>
      </c>
      <c r="E103" s="1">
        <f ca="1">E43+NORMINV(RAND(),0,'Total-Smoothed'!$AG$2)</f>
        <v>0.10732856025748853</v>
      </c>
      <c r="F103" s="1">
        <f ca="1">F43+NORMINV(RAND(),0,'Total-Smoothed'!$AG$2)</f>
        <v>0.31564840497590474</v>
      </c>
      <c r="G103" s="1">
        <f ca="1">G43+NORMINV(RAND(),0,'Total-Smoothed'!$AG$2)</f>
        <v>-5.0017053786640342E-2</v>
      </c>
      <c r="H103" s="1">
        <f ca="1">H43+NORMINV(RAND(),0,'Total-Smoothed'!$AG$2)</f>
        <v>-6.8811810387315292E-2</v>
      </c>
      <c r="I103" s="1">
        <f ca="1">I43+NORMINV(RAND(),0,'Total-Smoothed'!$AG$2)</f>
        <v>0.14134545622846276</v>
      </c>
      <c r="J103" s="1">
        <f ca="1">J43+NORMINV(RAND(),0,'Total-Smoothed'!$AG$2)</f>
        <v>-4.6609796213112786E-2</v>
      </c>
      <c r="K103" s="1">
        <f ca="1">K43+NORMINV(RAND(),0,'Total-Smoothed'!$AG$2)</f>
        <v>-0.10551286614144637</v>
      </c>
      <c r="L103" s="1">
        <f ca="1">L43+NORMINV(RAND(),0,'Total-Smoothed'!$AG$2)</f>
        <v>0.53707891891133219</v>
      </c>
      <c r="M103" s="1">
        <f ca="1">M43+NORMINV(RAND(),0,'Total-Smoothed'!$AG$2)</f>
        <v>-5.4237833239376011E-2</v>
      </c>
      <c r="N103" s="1">
        <f ca="1">N43+NORMINV(RAND(),0,'Total-Smoothed'!$AG$2)</f>
        <v>6.6584202682124186E-2</v>
      </c>
      <c r="O103" s="1">
        <f ca="1">O43+NORMINV(RAND(),0,'Total-Smoothed'!$AG$2)</f>
        <v>-0.17238993851477161</v>
      </c>
      <c r="P103" s="1">
        <f ca="1">P43+NORMINV(RAND(),0,'Total-Smoothed'!$AG$2)</f>
        <v>-1.3866869989126732E-2</v>
      </c>
      <c r="Q103" s="1">
        <f ca="1">Q43+NORMINV(RAND(),0,'Total-Smoothed'!$AG$2)</f>
        <v>9.5910306035295406E-2</v>
      </c>
      <c r="R103" s="1">
        <f ca="1">R43+NORMINV(RAND(),0,'Total-Smoothed'!$AG$2)</f>
        <v>-6.3294481828106555E-2</v>
      </c>
      <c r="S103" s="1">
        <f ca="1">S43+NORMINV(RAND(),0,'Total-Smoothed'!$AG$2)</f>
        <v>-6.5286484642530812E-2</v>
      </c>
      <c r="T103" s="1">
        <f ca="1">T43+NORMINV(RAND(),0,'Total-Smoothed'!$AG$2)</f>
        <v>6.515717811240547E-2</v>
      </c>
      <c r="U103" s="1">
        <f ca="1">U43+NORMINV(RAND(),0,'Total-Smoothed'!$AG$2)</f>
        <v>-0.15156813883792822</v>
      </c>
      <c r="V103" s="1">
        <f ca="1">V43+NORMINV(RAND(),0,'Total-Smoothed'!$AG$2)</f>
        <v>2.7802498729844777E-2</v>
      </c>
      <c r="W103" s="1">
        <f ca="1">W43+NORMINV(RAND(),0,'Total-Smoothed'!$AG$2)</f>
        <v>-0.10873022318026861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-5.5946690120191093E-2</v>
      </c>
      <c r="E104" s="1">
        <f ca="1">E44+NORMINV(RAND(),0,'Total-Smoothed'!$AG$2)</f>
        <v>-1.7586648237559212E-2</v>
      </c>
      <c r="F104" s="1">
        <f ca="1">F44+NORMINV(RAND(),0,'Total-Smoothed'!$AG$2)</f>
        <v>0.16004606792573578</v>
      </c>
      <c r="G104" s="1">
        <f ca="1">G44+NORMINV(RAND(),0,'Total-Smoothed'!$AG$2)</f>
        <v>6.7775765978293476E-2</v>
      </c>
      <c r="H104" s="1">
        <f ca="1">H44+NORMINV(RAND(),0,'Total-Smoothed'!$AG$2)</f>
        <v>0.62706658763612277</v>
      </c>
      <c r="I104" s="1">
        <f ca="1">I44+NORMINV(RAND(),0,'Total-Smoothed'!$AG$2)</f>
        <v>0.29436785408962118</v>
      </c>
      <c r="J104" s="1">
        <f ca="1">J44+NORMINV(RAND(),0,'Total-Smoothed'!$AG$2)</f>
        <v>6.5789653242396412E-2</v>
      </c>
      <c r="K104" s="1">
        <f ca="1">K44+NORMINV(RAND(),0,'Total-Smoothed'!$AG$2)</f>
        <v>8.7671368074449418E-2</v>
      </c>
      <c r="L104" s="1">
        <f ca="1">L44+NORMINV(RAND(),0,'Total-Smoothed'!$AG$2)</f>
        <v>0.35095773085422233</v>
      </c>
      <c r="M104" s="1">
        <f ca="1">M44+NORMINV(RAND(),0,'Total-Smoothed'!$AG$2)</f>
        <v>7.2125492104734248E-2</v>
      </c>
      <c r="N104" s="1">
        <f ca="1">N44+NORMINV(RAND(),0,'Total-Smoothed'!$AG$2)</f>
        <v>0.13172170812306772</v>
      </c>
      <c r="O104" s="1">
        <f ca="1">O44+NORMINV(RAND(),0,'Total-Smoothed'!$AG$2)</f>
        <v>-3.357056730207672E-2</v>
      </c>
      <c r="P104" s="1">
        <f ca="1">P44+NORMINV(RAND(),0,'Total-Smoothed'!$AG$2)</f>
        <v>-3.4637145591687471E-2</v>
      </c>
      <c r="Q104" s="1">
        <f ca="1">Q44+NORMINV(RAND(),0,'Total-Smoothed'!$AG$2)</f>
        <v>1.199924193237286E-2</v>
      </c>
      <c r="R104" s="1">
        <f ca="1">R44+NORMINV(RAND(),0,'Total-Smoothed'!$AG$2)</f>
        <v>-4.1948616311112172E-2</v>
      </c>
      <c r="S104" s="1">
        <f ca="1">S44+NORMINV(RAND(),0,'Total-Smoothed'!$AG$2)</f>
        <v>0.10522328129050471</v>
      </c>
      <c r="T104" s="1">
        <f ca="1">T44+NORMINV(RAND(),0,'Total-Smoothed'!$AG$2)</f>
        <v>0.21165693296989771</v>
      </c>
      <c r="U104" s="1">
        <f ca="1">U44+NORMINV(RAND(),0,'Total-Smoothed'!$AG$2)</f>
        <v>-8.5906127085296283E-2</v>
      </c>
      <c r="V104" s="1">
        <f ca="1">V44+NORMINV(RAND(),0,'Total-Smoothed'!$AG$2)</f>
        <v>-7.4805411187593027E-2</v>
      </c>
      <c r="W104" s="1">
        <f ca="1">W44+NORMINV(RAND(),0,'Total-Smoothed'!$AG$2)</f>
        <v>0.14110754582690435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-9.4361347669461623E-2</v>
      </c>
      <c r="E105" s="1">
        <f ca="1">E45+NORMINV(RAND(),0,'Total-Smoothed'!$AG$2)</f>
        <v>-2.1660848957097689E-3</v>
      </c>
      <c r="F105" s="1">
        <f ca="1">F45+NORMINV(RAND(),0,'Total-Smoothed'!$AG$2)</f>
        <v>3.3140985944671193E-2</v>
      </c>
      <c r="G105" s="1">
        <f ca="1">G45+NORMINV(RAND(),0,'Total-Smoothed'!$AG$2)</f>
        <v>-0.17524838509481705</v>
      </c>
      <c r="H105" s="1">
        <f ca="1">H45+NORMINV(RAND(),0,'Total-Smoothed'!$AG$2)</f>
        <v>0.36499768919973058</v>
      </c>
      <c r="I105" s="1">
        <f ca="1">I45+NORMINV(RAND(),0,'Total-Smoothed'!$AG$2)</f>
        <v>0.3056608546226815</v>
      </c>
      <c r="J105" s="1">
        <f ca="1">J45+NORMINV(RAND(),0,'Total-Smoothed'!$AG$2)</f>
        <v>-2.0640545249049395E-2</v>
      </c>
      <c r="K105" s="1">
        <f ca="1">K45+NORMINV(RAND(),0,'Total-Smoothed'!$AG$2)</f>
        <v>0.56037988105318526</v>
      </c>
      <c r="L105" s="1">
        <f ca="1">L45+NORMINV(RAND(),0,'Total-Smoothed'!$AG$2)</f>
        <v>0.94258410115278357</v>
      </c>
      <c r="M105" s="1">
        <f ca="1">M45+NORMINV(RAND(),0,'Total-Smoothed'!$AG$2)</f>
        <v>0.14067033745757787</v>
      </c>
      <c r="N105" s="1">
        <f ca="1">N45+NORMINV(RAND(),0,'Total-Smoothed'!$AG$2)</f>
        <v>4.4779163352699457E-3</v>
      </c>
      <c r="O105" s="1">
        <f ca="1">O45+NORMINV(RAND(),0,'Total-Smoothed'!$AG$2)</f>
        <v>-0.11538104097646806</v>
      </c>
      <c r="P105" s="1">
        <f ca="1">P45+NORMINV(RAND(),0,'Total-Smoothed'!$AG$2)</f>
        <v>0.16865970391795376</v>
      </c>
      <c r="Q105" s="1">
        <f ca="1">Q45+NORMINV(RAND(),0,'Total-Smoothed'!$AG$2)</f>
        <v>1.0037602051867756</v>
      </c>
      <c r="R105" s="1">
        <f ca="1">R45+NORMINV(RAND(),0,'Total-Smoothed'!$AG$2)</f>
        <v>-5.0714253322024783E-2</v>
      </c>
      <c r="S105" s="1">
        <f ca="1">S45+NORMINV(RAND(),0,'Total-Smoothed'!$AG$2)</f>
        <v>-4.9731782788564091E-2</v>
      </c>
      <c r="T105" s="1">
        <f ca="1">T45+NORMINV(RAND(),0,'Total-Smoothed'!$AG$2)</f>
        <v>1.4465404149925428E-3</v>
      </c>
      <c r="U105" s="1">
        <f ca="1">U45+NORMINV(RAND(),0,'Total-Smoothed'!$AG$2)</f>
        <v>3.3449707094449888E-2</v>
      </c>
      <c r="V105" s="1">
        <f ca="1">V45+NORMINV(RAND(),0,'Total-Smoothed'!$AG$2)</f>
        <v>-0.24396233088106012</v>
      </c>
      <c r="W105" s="1">
        <f ca="1">W45+NORMINV(RAND(),0,'Total-Smoothed'!$AG$2)</f>
        <v>3.7741347051549093E-2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-4.3355057448289831E-2</v>
      </c>
      <c r="E106" s="1">
        <f ca="1">E46+NORMINV(RAND(),0,'Total-Smoothed'!$AG$2)</f>
        <v>0.11434712429641207</v>
      </c>
      <c r="F106" s="1">
        <f ca="1">F46+NORMINV(RAND(),0,'Total-Smoothed'!$AG$2)</f>
        <v>0.61694233237356055</v>
      </c>
      <c r="G106" s="1">
        <f ca="1">G46+NORMINV(RAND(),0,'Total-Smoothed'!$AG$2)</f>
        <v>0.14839874249512019</v>
      </c>
      <c r="H106" s="1">
        <f ca="1">H46+NORMINV(RAND(),0,'Total-Smoothed'!$AG$2)</f>
        <v>0.39211732609381056</v>
      </c>
      <c r="I106" s="1">
        <f ca="1">I46+NORMINV(RAND(),0,'Total-Smoothed'!$AG$2)</f>
        <v>7.5643229796980502E-2</v>
      </c>
      <c r="J106" s="1">
        <f ca="1">J46+NORMINV(RAND(),0,'Total-Smoothed'!$AG$2)</f>
        <v>2.7233494419353181E-2</v>
      </c>
      <c r="K106" s="1">
        <f ca="1">K46+NORMINV(RAND(),0,'Total-Smoothed'!$AG$2)</f>
        <v>0.99349092386518278</v>
      </c>
      <c r="L106" s="1">
        <f ca="1">L46+NORMINV(RAND(),0,'Total-Smoothed'!$AG$2)</f>
        <v>0.26184801829003634</v>
      </c>
      <c r="M106" s="1">
        <f ca="1">M46+NORMINV(RAND(),0,'Total-Smoothed'!$AG$2)</f>
        <v>-0.2020869922218832</v>
      </c>
      <c r="N106" s="1">
        <f ca="1">N46+NORMINV(RAND(),0,'Total-Smoothed'!$AG$2)</f>
        <v>3.6847262870325061E-2</v>
      </c>
      <c r="O106" s="1">
        <f ca="1">O46+NORMINV(RAND(),0,'Total-Smoothed'!$AG$2)</f>
        <v>0.14277347063732945</v>
      </c>
      <c r="P106" s="1">
        <f ca="1">P46+NORMINV(RAND(),0,'Total-Smoothed'!$AG$2)</f>
        <v>-2.9584357866682245E-2</v>
      </c>
      <c r="Q106" s="1">
        <f ca="1">Q46+NORMINV(RAND(),0,'Total-Smoothed'!$AG$2)</f>
        <v>6.9409986464058673E-2</v>
      </c>
      <c r="R106" s="1">
        <f ca="1">R46+NORMINV(RAND(),0,'Total-Smoothed'!$AG$2)</f>
        <v>0.13159462768001143</v>
      </c>
      <c r="S106" s="1">
        <f ca="1">S46+NORMINV(RAND(),0,'Total-Smoothed'!$AG$2)</f>
        <v>2.738358786868814E-2</v>
      </c>
      <c r="T106" s="1">
        <f ca="1">T46+NORMINV(RAND(),0,'Total-Smoothed'!$AG$2)</f>
        <v>6.903456043880879E-2</v>
      </c>
      <c r="U106" s="1">
        <f ca="1">U46+NORMINV(RAND(),0,'Total-Smoothed'!$AG$2)</f>
        <v>3.9996470178239853E-2</v>
      </c>
      <c r="V106" s="1">
        <f ca="1">V46+NORMINV(RAND(),0,'Total-Smoothed'!$AG$2)</f>
        <v>0.11038267264456479</v>
      </c>
      <c r="W106" s="1">
        <f ca="1">W46+NORMINV(RAND(),0,'Total-Smoothed'!$AG$2)</f>
        <v>0.13251117304781929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-3.5233077189329949E-2</v>
      </c>
      <c r="E107" s="1">
        <f ca="1">E47+NORMINV(RAND(),0,'Total-Smoothed'!$AG$2)</f>
        <v>-7.6928424465507614E-2</v>
      </c>
      <c r="F107" s="1">
        <f ca="1">F47+NORMINV(RAND(),0,'Total-Smoothed'!$AG$2)</f>
        <v>0.71717999777859509</v>
      </c>
      <c r="G107" s="1">
        <f ca="1">G47+NORMINV(RAND(),0,'Total-Smoothed'!$AG$2)</f>
        <v>1.8532878718459579E-2</v>
      </c>
      <c r="H107" s="1">
        <f ca="1">H47+NORMINV(RAND(),0,'Total-Smoothed'!$AG$2)</f>
        <v>0.99772461481602581</v>
      </c>
      <c r="I107" s="1">
        <f ca="1">I47+NORMINV(RAND(),0,'Total-Smoothed'!$AG$2)</f>
        <v>-7.8311867116562198E-2</v>
      </c>
      <c r="J107" s="1">
        <f ca="1">J47+NORMINV(RAND(),0,'Total-Smoothed'!$AG$2)</f>
        <v>-8.1556408179298559E-2</v>
      </c>
      <c r="K107" s="1">
        <f ca="1">K47+NORMINV(RAND(),0,'Total-Smoothed'!$AG$2)</f>
        <v>0.2094468681015311</v>
      </c>
      <c r="L107" s="1">
        <f ca="1">L47+NORMINV(RAND(),0,'Total-Smoothed'!$AG$2)</f>
        <v>0.43050866478822924</v>
      </c>
      <c r="M107" s="1">
        <f ca="1">M47+NORMINV(RAND(),0,'Total-Smoothed'!$AG$2)</f>
        <v>4.4067471684959371E-2</v>
      </c>
      <c r="N107" s="1">
        <f ca="1">N47+NORMINV(RAND(),0,'Total-Smoothed'!$AG$2)</f>
        <v>1.9146520459489107E-2</v>
      </c>
      <c r="O107" s="1">
        <f ca="1">O47+NORMINV(RAND(),0,'Total-Smoothed'!$AG$2)</f>
        <v>-1.7458153594402236E-2</v>
      </c>
      <c r="P107" s="1">
        <f ca="1">P47+NORMINV(RAND(),0,'Total-Smoothed'!$AG$2)</f>
        <v>0.12224115459982594</v>
      </c>
      <c r="Q107" s="1">
        <f ca="1">Q47+NORMINV(RAND(),0,'Total-Smoothed'!$AG$2)</f>
        <v>4.8125136152280335E-3</v>
      </c>
      <c r="R107" s="1">
        <f ca="1">R47+NORMINV(RAND(),0,'Total-Smoothed'!$AG$2)</f>
        <v>4.4767032151957882E-2</v>
      </c>
      <c r="S107" s="1">
        <f ca="1">S47+NORMINV(RAND(),0,'Total-Smoothed'!$AG$2)</f>
        <v>-3.681740426807379E-2</v>
      </c>
      <c r="T107" s="1">
        <f ca="1">T47+NORMINV(RAND(),0,'Total-Smoothed'!$AG$2)</f>
        <v>0.97368129394220115</v>
      </c>
      <c r="U107" s="1">
        <f ca="1">U47+NORMINV(RAND(),0,'Total-Smoothed'!$AG$2)</f>
        <v>0.59459115471733648</v>
      </c>
      <c r="V107" s="1">
        <f ca="1">V47+NORMINV(RAND(),0,'Total-Smoothed'!$AG$2)</f>
        <v>7.5801069042863E-3</v>
      </c>
      <c r="W107" s="1">
        <f ca="1">W47+NORMINV(RAND(),0,'Total-Smoothed'!$AG$2)</f>
        <v>9.8621740534511004E-2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0.21727637514587927</v>
      </c>
      <c r="E108" s="1">
        <f ca="1">E48+NORMINV(RAND(),0,'Total-Smoothed'!$AG$2)</f>
        <v>-7.7392386589140397E-2</v>
      </c>
      <c r="F108" s="1">
        <f ca="1">F48+NORMINV(RAND(),0,'Total-Smoothed'!$AG$2)</f>
        <v>7.5559582756363597E-2</v>
      </c>
      <c r="G108" s="1">
        <f ca="1">G48+NORMINV(RAND(),0,'Total-Smoothed'!$AG$2)</f>
        <v>1.4041847748240816E-2</v>
      </c>
      <c r="H108" s="1">
        <f ca="1">H48+NORMINV(RAND(),0,'Total-Smoothed'!$AG$2)</f>
        <v>0.17799979165300633</v>
      </c>
      <c r="I108" s="1">
        <f ca="1">I48+NORMINV(RAND(),0,'Total-Smoothed'!$AG$2)</f>
        <v>7.3533000924599495E-3</v>
      </c>
      <c r="J108" s="1">
        <f ca="1">J48+NORMINV(RAND(),0,'Total-Smoothed'!$AG$2)</f>
        <v>2.1867206267411621E-2</v>
      </c>
      <c r="K108" s="1">
        <f ca="1">K48+NORMINV(RAND(),0,'Total-Smoothed'!$AG$2)</f>
        <v>0.46844940730740514</v>
      </c>
      <c r="L108" s="1">
        <f ca="1">L48+NORMINV(RAND(),0,'Total-Smoothed'!$AG$2)</f>
        <v>0.47285149078804573</v>
      </c>
      <c r="M108" s="1">
        <f ca="1">M48+NORMINV(RAND(),0,'Total-Smoothed'!$AG$2)</f>
        <v>5.5946190038410212E-2</v>
      </c>
      <c r="N108" s="1">
        <f ca="1">N48+NORMINV(RAND(),0,'Total-Smoothed'!$AG$2)</f>
        <v>0.14502244779276022</v>
      </c>
      <c r="O108" s="1">
        <f ca="1">O48+NORMINV(RAND(),0,'Total-Smoothed'!$AG$2)</f>
        <v>5.0155995639755022E-2</v>
      </c>
      <c r="P108" s="1">
        <f ca="1">P48+NORMINV(RAND(),0,'Total-Smoothed'!$AG$2)</f>
        <v>-7.6374695714515797E-3</v>
      </c>
      <c r="Q108" s="1">
        <f ca="1">Q48+NORMINV(RAND(),0,'Total-Smoothed'!$AG$2)</f>
        <v>-5.3947758996211792E-2</v>
      </c>
      <c r="R108" s="1">
        <f ca="1">R48+NORMINV(RAND(),0,'Total-Smoothed'!$AG$2)</f>
        <v>-7.4847653649256791E-3</v>
      </c>
      <c r="S108" s="1">
        <f ca="1">S48+NORMINV(RAND(),0,'Total-Smoothed'!$AG$2)</f>
        <v>4.3921038956887759E-2</v>
      </c>
      <c r="T108" s="1">
        <f ca="1">T48+NORMINV(RAND(),0,'Total-Smoothed'!$AG$2)</f>
        <v>0.89862183427216347</v>
      </c>
      <c r="U108" s="1">
        <f ca="1">U48+NORMINV(RAND(),0,'Total-Smoothed'!$AG$2)</f>
        <v>-1.6971501102182363E-2</v>
      </c>
      <c r="V108" s="1">
        <f ca="1">V48+NORMINV(RAND(),0,'Total-Smoothed'!$AG$2)</f>
        <v>0.14439133029792905</v>
      </c>
      <c r="W108" s="1">
        <f ca="1">W48+NORMINV(RAND(),0,'Total-Smoothed'!$AG$2)</f>
        <v>4.7863002609369598E-3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0.49867021076808687</v>
      </c>
      <c r="E111" s="1">
        <f ca="1">(E61+0.6*(F61+D61)+0.15*G1)/(1+2*0.6+0.15)</f>
        <v>0.25427773607660742</v>
      </c>
      <c r="F111" s="1">
        <f ca="1">(F61+0.6*(G61+E61)+0.15*(D61+H61))/(1+2*0.6+2*0.15)</f>
        <v>8.8463436528279302E-2</v>
      </c>
      <c r="G111" s="1">
        <f t="shared" ref="G111:H126" ca="1" si="10">(G61+0.6*(H61+F61)+0.15*(E61+I61))/(1+2*0.6+2*0.15)</f>
        <v>6.1884374943782482E-2</v>
      </c>
      <c r="H111" s="1">
        <f ca="1">(H61+0.6*(I61+G61)+0.15*(F61+J61))/(1+2*0.6+2*0.15)</f>
        <v>9.6805466428781822E-2</v>
      </c>
      <c r="I111" s="1">
        <f t="shared" ref="I111:U126" ca="1" si="11">(I61+0.6*(J61+H61)+0.15*(G61+K61))/(1+2*0.6+2*0.15)</f>
        <v>7.1004905501162341E-2</v>
      </c>
      <c r="J111" s="1">
        <f t="shared" ca="1" si="11"/>
        <v>5.1796279008526194E-2</v>
      </c>
      <c r="K111" s="1">
        <f t="shared" ca="1" si="11"/>
        <v>0.11979215803172835</v>
      </c>
      <c r="L111" s="1">
        <f t="shared" ca="1" si="11"/>
        <v>0.21941523128578083</v>
      </c>
      <c r="M111" s="1">
        <f t="shared" ca="1" si="11"/>
        <v>0.20561453700123469</v>
      </c>
      <c r="N111" s="1">
        <f t="shared" ca="1" si="11"/>
        <v>0.14317620577610671</v>
      </c>
      <c r="O111" s="1">
        <f t="shared" ca="1" si="11"/>
        <v>6.2844778453265152E-2</v>
      </c>
      <c r="P111" s="1">
        <f t="shared" ca="1" si="11"/>
        <v>3.4481507335843181E-2</v>
      </c>
      <c r="Q111" s="1">
        <f t="shared" ca="1" si="11"/>
        <v>5.4749987992319823E-2</v>
      </c>
      <c r="R111" s="1">
        <f t="shared" ca="1" si="11"/>
        <v>0.1059980610803239</v>
      </c>
      <c r="S111" s="1">
        <f t="shared" ca="1" si="11"/>
        <v>0.13512141523717036</v>
      </c>
      <c r="T111" s="1">
        <f t="shared" ca="1" si="11"/>
        <v>0.11136346025409452</v>
      </c>
      <c r="U111" s="1">
        <f t="shared" ca="1" si="11"/>
        <v>6.2143671548417587E-2</v>
      </c>
      <c r="V111" s="1">
        <f ca="1">(V61+0.6*(W61+U61)+0.15*T1)/(1+2*0.6+0.15)</f>
        <v>4.6945963214522268E-2</v>
      </c>
      <c r="W111" s="1">
        <f ca="1">(W61+0.6*(V61)+0.15*U61)/(1+0.6+0.15)</f>
        <v>8.1042796897133756E-2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0.53185365098042992</v>
      </c>
      <c r="E112" s="1">
        <f t="shared" ref="E112:E158" ca="1" si="13">(E62+0.6*(F62+D62)+0.15*G2)/(1+2*0.6+0.15)</f>
        <v>0.26499704954337028</v>
      </c>
      <c r="F112" s="1">
        <f t="shared" ref="F112:U127" ca="1" si="14">(F62+0.6*(G62+E62)+0.15*(D62+H62))/(1+2*0.6+2*0.15)</f>
        <v>2.140848671520388E-2</v>
      </c>
      <c r="G112" s="1">
        <f t="shared" ca="1" si="10"/>
        <v>-5.6252904019114772E-2</v>
      </c>
      <c r="H112" s="1">
        <f t="shared" ca="1" si="10"/>
        <v>1.4478410666525766E-2</v>
      </c>
      <c r="I112" s="1">
        <f t="shared" ca="1" si="11"/>
        <v>7.885019625881777E-2</v>
      </c>
      <c r="J112" s="1">
        <f t="shared" ca="1" si="11"/>
        <v>8.9542215955161306E-2</v>
      </c>
      <c r="K112" s="1">
        <f t="shared" ca="1" si="11"/>
        <v>7.6616908275680309E-2</v>
      </c>
      <c r="L112" s="1">
        <f t="shared" ca="1" si="11"/>
        <v>3.192405013914619E-2</v>
      </c>
      <c r="M112" s="1">
        <f t="shared" ca="1" si="11"/>
        <v>-4.994743317568117E-2</v>
      </c>
      <c r="N112" s="1">
        <f t="shared" ca="1" si="11"/>
        <v>-4.6251665797177509E-2</v>
      </c>
      <c r="O112" s="1">
        <f t="shared" ca="1" si="11"/>
        <v>1.6775339641807739E-2</v>
      </c>
      <c r="P112" s="1">
        <f t="shared" ca="1" si="11"/>
        <v>4.7057759396877084E-2</v>
      </c>
      <c r="Q112" s="1">
        <f t="shared" ca="1" si="11"/>
        <v>-3.9205095528836807E-3</v>
      </c>
      <c r="R112" s="1">
        <f t="shared" ca="1" si="11"/>
        <v>-3.8256925436449332E-2</v>
      </c>
      <c r="S112" s="1">
        <f t="shared" ca="1" si="11"/>
        <v>-4.0421152464942052E-2</v>
      </c>
      <c r="T112" s="1">
        <f t="shared" ca="1" si="11"/>
        <v>-5.3842974128407238E-2</v>
      </c>
      <c r="U112" s="1">
        <f t="shared" ca="1" si="11"/>
        <v>-3.9518211112115918E-2</v>
      </c>
      <c r="V112" s="1">
        <f t="shared" ref="V112:V158" ca="1" si="15">(V62+0.6*(W62+U62)+0.15*T2)/(1+2*0.6+0.15)</f>
        <v>7.1076899617627037E-3</v>
      </c>
      <c r="W112" s="1">
        <f t="shared" ref="W112:W157" ca="1" si="16">(W62+0.6*(V62)+0.15*U62)/(1+0.6+0.15)</f>
        <v>8.7102559343461561E-3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0.50865575612941105</v>
      </c>
      <c r="E113" s="1">
        <f t="shared" ca="1" si="13"/>
        <v>0.26587002353675748</v>
      </c>
      <c r="F113" s="1">
        <f t="shared" ca="1" si="14"/>
        <v>0.11787505705806849</v>
      </c>
      <c r="G113" s="1">
        <f t="shared" ca="1" si="10"/>
        <v>7.5447434524579887E-2</v>
      </c>
      <c r="H113" s="1">
        <f t="shared" ca="1" si="10"/>
        <v>6.3492383837819105E-2</v>
      </c>
      <c r="I113" s="1">
        <f t="shared" ca="1" si="11"/>
        <v>3.5056474540037651E-2</v>
      </c>
      <c r="J113" s="1">
        <f t="shared" ca="1" si="11"/>
        <v>5.3232621363121712E-3</v>
      </c>
      <c r="K113" s="1">
        <f t="shared" ca="1" si="11"/>
        <v>-5.0800209554958786E-2</v>
      </c>
      <c r="L113" s="1">
        <f t="shared" ca="1" si="11"/>
        <v>-6.724069479656769E-2</v>
      </c>
      <c r="M113" s="1">
        <f t="shared" ca="1" si="11"/>
        <v>-4.3865787202306716E-2</v>
      </c>
      <c r="N113" s="1">
        <f t="shared" ca="1" si="11"/>
        <v>-8.1101278227226482E-4</v>
      </c>
      <c r="O113" s="1">
        <f t="shared" ca="1" si="11"/>
        <v>-1.7235342354920101E-2</v>
      </c>
      <c r="P113" s="1">
        <f t="shared" ca="1" si="11"/>
        <v>-6.3837126472011702E-2</v>
      </c>
      <c r="Q113" s="1">
        <f t="shared" ca="1" si="11"/>
        <v>-8.3657998005817011E-2</v>
      </c>
      <c r="R113" s="1">
        <f t="shared" ca="1" si="11"/>
        <v>-8.6611992532245455E-2</v>
      </c>
      <c r="S113" s="1">
        <f t="shared" ca="1" si="11"/>
        <v>-8.1620010725010489E-2</v>
      </c>
      <c r="T113" s="1">
        <f t="shared" ca="1" si="11"/>
        <v>9.2511298025669351E-3</v>
      </c>
      <c r="U113" s="1">
        <f t="shared" ca="1" si="11"/>
        <v>8.685906233738358E-2</v>
      </c>
      <c r="V113" s="1">
        <f t="shared" ca="1" si="15"/>
        <v>7.4090026598246414E-2</v>
      </c>
      <c r="W113" s="1">
        <f t="shared" ca="1" si="16"/>
        <v>3.6441883464404919E-2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0.47381055418522727</v>
      </c>
      <c r="E114" s="1">
        <f t="shared" ca="1" si="13"/>
        <v>0.16447166892269954</v>
      </c>
      <c r="F114" s="1">
        <f t="shared" ca="1" si="14"/>
        <v>2.9142375680539363E-2</v>
      </c>
      <c r="G114" s="1">
        <f t="shared" ca="1" si="10"/>
        <v>3.1386160115774622E-2</v>
      </c>
      <c r="H114" s="1">
        <f t="shared" ca="1" si="10"/>
        <v>3.3960874976274417E-2</v>
      </c>
      <c r="I114" s="1">
        <f t="shared" ca="1" si="11"/>
        <v>-9.9301917948245548E-3</v>
      </c>
      <c r="J114" s="1">
        <f t="shared" ca="1" si="11"/>
        <v>-4.2067196889428574E-2</v>
      </c>
      <c r="K114" s="1">
        <f t="shared" ca="1" si="11"/>
        <v>-7.0757065626908672E-2</v>
      </c>
      <c r="L114" s="1">
        <f t="shared" ca="1" si="11"/>
        <v>-4.9203044378652541E-2</v>
      </c>
      <c r="M114" s="1">
        <f t="shared" ca="1" si="11"/>
        <v>1.7004939881127456E-2</v>
      </c>
      <c r="N114" s="1">
        <f t="shared" ca="1" si="11"/>
        <v>4.9019925410946671E-2</v>
      </c>
      <c r="O114" s="1">
        <f t="shared" ca="1" si="11"/>
        <v>1.1300470525614415E-2</v>
      </c>
      <c r="P114" s="1">
        <f t="shared" ca="1" si="11"/>
        <v>-2.9422743061649402E-2</v>
      </c>
      <c r="Q114" s="1">
        <f t="shared" ca="1" si="11"/>
        <v>-3.8066390105511917E-2</v>
      </c>
      <c r="R114" s="1">
        <f t="shared" ca="1" si="11"/>
        <v>-1.479336872440557E-2</v>
      </c>
      <c r="S114" s="1">
        <f t="shared" ca="1" si="11"/>
        <v>-7.2683483453107973E-3</v>
      </c>
      <c r="T114" s="1">
        <f t="shared" ca="1" si="11"/>
        <v>7.2100481673012112E-3</v>
      </c>
      <c r="U114" s="1">
        <f t="shared" ca="1" si="11"/>
        <v>1.7480778244284189E-2</v>
      </c>
      <c r="V114" s="1">
        <f t="shared" ca="1" si="15"/>
        <v>-4.6055575935939385E-3</v>
      </c>
      <c r="W114" s="1">
        <f t="shared" ca="1" si="16"/>
        <v>-4.8613431856236962E-2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0.34914649871285264</v>
      </c>
      <c r="E115" s="1">
        <f t="shared" ca="1" si="13"/>
        <v>7.2907473334998751E-2</v>
      </c>
      <c r="F115" s="1">
        <f t="shared" ca="1" si="14"/>
        <v>-3.7426665814658665E-2</v>
      </c>
      <c r="G115" s="1">
        <f t="shared" ca="1" si="10"/>
        <v>-5.522844820690774E-2</v>
      </c>
      <c r="H115" s="1">
        <f t="shared" ca="1" si="10"/>
        <v>-9.1736582892190707E-2</v>
      </c>
      <c r="I115" s="1">
        <f t="shared" ca="1" si="11"/>
        <v>-6.307880712541282E-2</v>
      </c>
      <c r="J115" s="1">
        <f t="shared" ca="1" si="11"/>
        <v>5.778431492595295E-2</v>
      </c>
      <c r="K115" s="1">
        <f t="shared" ca="1" si="11"/>
        <v>0.17831217464925844</v>
      </c>
      <c r="L115" s="1">
        <f t="shared" ca="1" si="11"/>
        <v>0.22493676166146082</v>
      </c>
      <c r="M115" s="1">
        <f t="shared" ca="1" si="11"/>
        <v>0.17873689525541381</v>
      </c>
      <c r="N115" s="1">
        <f t="shared" ca="1" si="11"/>
        <v>0.14238848886758296</v>
      </c>
      <c r="O115" s="1">
        <f t="shared" ca="1" si="11"/>
        <v>0.12383664793134204</v>
      </c>
      <c r="P115" s="1">
        <f t="shared" ca="1" si="11"/>
        <v>0.12998125105920494</v>
      </c>
      <c r="Q115" s="1">
        <f t="shared" ca="1" si="11"/>
        <v>0.15961611962633207</v>
      </c>
      <c r="R115" s="1">
        <f t="shared" ca="1" si="11"/>
        <v>0.17523365762942633</v>
      </c>
      <c r="S115" s="1">
        <f t="shared" ca="1" si="11"/>
        <v>0.13354966440417201</v>
      </c>
      <c r="T115" s="1">
        <f t="shared" ca="1" si="11"/>
        <v>7.5761319068277461E-2</v>
      </c>
      <c r="U115" s="1">
        <f t="shared" ca="1" si="11"/>
        <v>5.321265513742264E-2</v>
      </c>
      <c r="V115" s="1">
        <f t="shared" ca="1" si="15"/>
        <v>5.895123596039422E-2</v>
      </c>
      <c r="W115" s="1">
        <f t="shared" ca="1" si="16"/>
        <v>4.443552996101368E-2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0.68794058274923908</v>
      </c>
      <c r="E116" s="1">
        <f t="shared" ca="1" si="13"/>
        <v>0.38575460443079662</v>
      </c>
      <c r="F116" s="1">
        <f t="shared" ca="1" si="14"/>
        <v>0.21985272595560526</v>
      </c>
      <c r="G116" s="1">
        <f t="shared" ca="1" si="10"/>
        <v>0.16409642645021311</v>
      </c>
      <c r="H116" s="1">
        <f t="shared" ca="1" si="10"/>
        <v>0.1472256366130526</v>
      </c>
      <c r="I116" s="1">
        <f t="shared" ca="1" si="11"/>
        <v>0.12397050642220286</v>
      </c>
      <c r="J116" s="1">
        <f t="shared" ca="1" si="11"/>
        <v>0.13143427621628079</v>
      </c>
      <c r="K116" s="1">
        <f t="shared" ca="1" si="11"/>
        <v>0.13184840135563214</v>
      </c>
      <c r="L116" s="1">
        <f t="shared" ca="1" si="11"/>
        <v>5.5062655208501697E-2</v>
      </c>
      <c r="M116" s="1">
        <f t="shared" ca="1" si="11"/>
        <v>-1.6070011796596471E-2</v>
      </c>
      <c r="N116" s="1">
        <f t="shared" ca="1" si="11"/>
        <v>1.3528886336094947E-2</v>
      </c>
      <c r="O116" s="1">
        <f t="shared" ca="1" si="11"/>
        <v>4.7663280168439771E-2</v>
      </c>
      <c r="P116" s="1">
        <f t="shared" ca="1" si="11"/>
        <v>2.5898273404500315E-2</v>
      </c>
      <c r="Q116" s="1">
        <f t="shared" ca="1" si="11"/>
        <v>3.4247050975934758E-2</v>
      </c>
      <c r="R116" s="1">
        <f t="shared" ca="1" si="11"/>
        <v>7.3772806200052707E-2</v>
      </c>
      <c r="S116" s="1">
        <f t="shared" ca="1" si="11"/>
        <v>0.10253245825149919</v>
      </c>
      <c r="T116" s="1">
        <f t="shared" ca="1" si="11"/>
        <v>7.9876152244044929E-2</v>
      </c>
      <c r="U116" s="1">
        <f t="shared" ca="1" si="11"/>
        <v>5.9798870963004125E-2</v>
      </c>
      <c r="V116" s="1">
        <f t="shared" ca="1" si="15"/>
        <v>4.3151641279186088E-2</v>
      </c>
      <c r="W116" s="1">
        <f t="shared" ca="1" si="16"/>
        <v>4.1119624915230649E-2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0.52541909502093664</v>
      </c>
      <c r="E117" s="1">
        <f t="shared" ca="1" si="13"/>
        <v>0.23917008791786196</v>
      </c>
      <c r="F117" s="1">
        <f t="shared" ca="1" si="14"/>
        <v>2.2078155893658137E-3</v>
      </c>
      <c r="G117" s="1">
        <f t="shared" ca="1" si="10"/>
        <v>-3.2329383353525941E-2</v>
      </c>
      <c r="H117" s="1">
        <f t="shared" ca="1" si="10"/>
        <v>6.7073499213524443E-2</v>
      </c>
      <c r="I117" s="1">
        <f t="shared" ca="1" si="11"/>
        <v>9.8747479037717051E-2</v>
      </c>
      <c r="J117" s="1">
        <f t="shared" ca="1" si="11"/>
        <v>6.820978494287408E-2</v>
      </c>
      <c r="K117" s="1">
        <f t="shared" ca="1" si="11"/>
        <v>2.3128842449407678E-2</v>
      </c>
      <c r="L117" s="1">
        <f t="shared" ca="1" si="11"/>
        <v>-2.3311970582658104E-2</v>
      </c>
      <c r="M117" s="1">
        <f t="shared" ca="1" si="11"/>
        <v>-2.7017245951562054E-2</v>
      </c>
      <c r="N117" s="1">
        <f t="shared" ca="1" si="11"/>
        <v>-2.5379700882908352E-2</v>
      </c>
      <c r="O117" s="1">
        <f t="shared" ca="1" si="11"/>
        <v>-9.7967744604730948E-3</v>
      </c>
      <c r="P117" s="1">
        <f t="shared" ca="1" si="11"/>
        <v>1.3905117382859603E-2</v>
      </c>
      <c r="Q117" s="1">
        <f t="shared" ca="1" si="11"/>
        <v>1.3712124826928299E-2</v>
      </c>
      <c r="R117" s="1">
        <f t="shared" ca="1" si="11"/>
        <v>1.8332201535307433E-2</v>
      </c>
      <c r="S117" s="1">
        <f t="shared" ca="1" si="11"/>
        <v>-8.1630331889970124E-4</v>
      </c>
      <c r="T117" s="1">
        <f t="shared" ca="1" si="11"/>
        <v>-4.1655555550191577E-2</v>
      </c>
      <c r="U117" s="1">
        <f t="shared" ca="1" si="11"/>
        <v>-6.5484325807801141E-2</v>
      </c>
      <c r="V117" s="1">
        <f t="shared" ca="1" si="15"/>
        <v>-5.6209555846047331E-2</v>
      </c>
      <c r="W117" s="1">
        <f t="shared" ca="1" si="16"/>
        <v>-5.8124145372598315E-2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0.55098942024225528</v>
      </c>
      <c r="E118" s="1">
        <f t="shared" ca="1" si="13"/>
        <v>0.24022461557129521</v>
      </c>
      <c r="F118" s="1">
        <f t="shared" ca="1" si="14"/>
        <v>7.3222921339956823E-2</v>
      </c>
      <c r="G118" s="1">
        <f t="shared" ca="1" si="10"/>
        <v>8.3176913116471379E-2</v>
      </c>
      <c r="H118" s="1">
        <f t="shared" ca="1" si="10"/>
        <v>0.16029992821822978</v>
      </c>
      <c r="I118" s="1">
        <f t="shared" ca="1" si="11"/>
        <v>0.13307561459954254</v>
      </c>
      <c r="J118" s="1">
        <f t="shared" ca="1" si="11"/>
        <v>7.1428589629814729E-2</v>
      </c>
      <c r="K118" s="1">
        <f t="shared" ca="1" si="11"/>
        <v>6.9264091958304616E-2</v>
      </c>
      <c r="L118" s="1">
        <f t="shared" ca="1" si="11"/>
        <v>7.8026813078462626E-2</v>
      </c>
      <c r="M118" s="1">
        <f t="shared" ca="1" si="11"/>
        <v>9.7098684000570812E-2</v>
      </c>
      <c r="N118" s="1">
        <f t="shared" ca="1" si="11"/>
        <v>8.5937244664341939E-2</v>
      </c>
      <c r="O118" s="1">
        <f t="shared" ca="1" si="11"/>
        <v>2.0728727993150432E-2</v>
      </c>
      <c r="P118" s="1">
        <f t="shared" ca="1" si="11"/>
        <v>-4.8700282777805359E-2</v>
      </c>
      <c r="Q118" s="1">
        <f t="shared" ca="1" si="11"/>
        <v>-7.0557028128638649E-2</v>
      </c>
      <c r="R118" s="1">
        <f t="shared" ca="1" si="11"/>
        <v>-5.0346680685729804E-2</v>
      </c>
      <c r="S118" s="1">
        <f t="shared" ca="1" si="11"/>
        <v>-2.8589878303429343E-2</v>
      </c>
      <c r="T118" s="1">
        <f t="shared" ca="1" si="11"/>
        <v>-6.4448115777361367E-3</v>
      </c>
      <c r="U118" s="1">
        <f t="shared" ca="1" si="11"/>
        <v>1.2782465398391108E-2</v>
      </c>
      <c r="V118" s="1">
        <f t="shared" ca="1" si="15"/>
        <v>1.1474381208369204E-2</v>
      </c>
      <c r="W118" s="1">
        <f t="shared" ca="1" si="16"/>
        <v>-3.0699905533148726E-2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0.48089101335942314</v>
      </c>
      <c r="E119" s="1">
        <f t="shared" ca="1" si="13"/>
        <v>0.22091562882606516</v>
      </c>
      <c r="F119" s="1">
        <f t="shared" ca="1" si="14"/>
        <v>0.11698029366946683</v>
      </c>
      <c r="G119" s="1">
        <f t="shared" ca="1" si="10"/>
        <v>0.14849300058075848</v>
      </c>
      <c r="H119" s="1">
        <f t="shared" ca="1" si="10"/>
        <v>0.19660808594129162</v>
      </c>
      <c r="I119" s="1">
        <f t="shared" ca="1" si="11"/>
        <v>0.13256658425496337</v>
      </c>
      <c r="J119" s="1">
        <f t="shared" ca="1" si="11"/>
        <v>8.0918333331888401E-2</v>
      </c>
      <c r="K119" s="1">
        <f t="shared" ca="1" si="11"/>
        <v>5.548844946535799E-2</v>
      </c>
      <c r="L119" s="1">
        <f t="shared" ca="1" si="11"/>
        <v>4.459003851129302E-2</v>
      </c>
      <c r="M119" s="1">
        <f t="shared" ca="1" si="11"/>
        <v>6.8416677621697744E-2</v>
      </c>
      <c r="N119" s="1">
        <f t="shared" ca="1" si="11"/>
        <v>0.1107437495821559</v>
      </c>
      <c r="O119" s="1">
        <f t="shared" ca="1" si="11"/>
        <v>0.13630929776237394</v>
      </c>
      <c r="P119" s="1">
        <f t="shared" ca="1" si="11"/>
        <v>0.1169358649642241</v>
      </c>
      <c r="Q119" s="1">
        <f t="shared" ca="1" si="11"/>
        <v>1.7297694048018677E-3</v>
      </c>
      <c r="R119" s="1">
        <f t="shared" ca="1" si="11"/>
        <v>-8.7434821272682928E-2</v>
      </c>
      <c r="S119" s="1">
        <f t="shared" ca="1" si="11"/>
        <v>-5.3758212021689622E-2</v>
      </c>
      <c r="T119" s="1">
        <f t="shared" ca="1" si="11"/>
        <v>3.807400329760921E-2</v>
      </c>
      <c r="U119" s="1">
        <f t="shared" ca="1" si="11"/>
        <v>0.10109206645123966</v>
      </c>
      <c r="V119" s="1">
        <f t="shared" ca="1" si="15"/>
        <v>8.8475639007089352E-2</v>
      </c>
      <c r="W119" s="1">
        <f t="shared" ca="1" si="16"/>
        <v>1.9179143413909167E-2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0.66972266816424175</v>
      </c>
      <c r="E120" s="1">
        <f t="shared" ca="1" si="13"/>
        <v>0.31892498138838915</v>
      </c>
      <c r="F120" s="1">
        <f t="shared" ca="1" si="14"/>
        <v>0.11175362793517322</v>
      </c>
      <c r="G120" s="1">
        <f t="shared" ca="1" si="10"/>
        <v>0.13434756136638715</v>
      </c>
      <c r="H120" s="1">
        <f t="shared" ca="1" si="10"/>
        <v>0.21601514128416249</v>
      </c>
      <c r="I120" s="1">
        <f t="shared" ca="1" si="11"/>
        <v>0.15601160151496068</v>
      </c>
      <c r="J120" s="1">
        <f t="shared" ca="1" si="11"/>
        <v>9.7497378264839882E-2</v>
      </c>
      <c r="K120" s="1">
        <f t="shared" ca="1" si="11"/>
        <v>0.11892020844282836</v>
      </c>
      <c r="L120" s="1">
        <f t="shared" ca="1" si="11"/>
        <v>8.2456982356851227E-2</v>
      </c>
      <c r="M120" s="1">
        <f t="shared" ca="1" si="11"/>
        <v>9.8302414537247505E-3</v>
      </c>
      <c r="N120" s="1">
        <f t="shared" ca="1" si="11"/>
        <v>-4.1807241598879857E-2</v>
      </c>
      <c r="O120" s="1">
        <f t="shared" ca="1" si="11"/>
        <v>-2.3446165545134852E-2</v>
      </c>
      <c r="P120" s="1">
        <f t="shared" ca="1" si="11"/>
        <v>4.7647812032496406E-2</v>
      </c>
      <c r="Q120" s="1">
        <f t="shared" ca="1" si="11"/>
        <v>7.9436289190347731E-2</v>
      </c>
      <c r="R120" s="1">
        <f t="shared" ca="1" si="11"/>
        <v>4.5416704803836479E-2</v>
      </c>
      <c r="S120" s="1">
        <f t="shared" ca="1" si="11"/>
        <v>-2.2103365810836086E-2</v>
      </c>
      <c r="T120" s="1">
        <f t="shared" ca="1" si="11"/>
        <v>-2.9176094927154027E-2</v>
      </c>
      <c r="U120" s="1">
        <f t="shared" ca="1" si="11"/>
        <v>4.621456337121703E-2</v>
      </c>
      <c r="V120" s="1">
        <f t="shared" ca="1" si="15"/>
        <v>0.1167100679756377</v>
      </c>
      <c r="W120" s="1">
        <f t="shared" ca="1" si="16"/>
        <v>9.7351174494911971E-2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0.61291861244627577</v>
      </c>
      <c r="E121" s="1">
        <f t="shared" ca="1" si="13"/>
        <v>0.28067642779597352</v>
      </c>
      <c r="F121" s="1">
        <f t="shared" ca="1" si="14"/>
        <v>4.6817553559145894E-2</v>
      </c>
      <c r="G121" s="1">
        <f t="shared" ca="1" si="10"/>
        <v>-1.9684574244042893E-3</v>
      </c>
      <c r="H121" s="1">
        <f t="shared" ca="1" si="10"/>
        <v>2.3313750829290679E-2</v>
      </c>
      <c r="I121" s="1">
        <f t="shared" ca="1" si="11"/>
        <v>7.7800262266249226E-3</v>
      </c>
      <c r="J121" s="1">
        <f t="shared" ca="1" si="11"/>
        <v>1.5993264051267893E-2</v>
      </c>
      <c r="K121" s="1">
        <f t="shared" ca="1" si="11"/>
        <v>4.0397233446499252E-2</v>
      </c>
      <c r="L121" s="1">
        <f t="shared" ca="1" si="11"/>
        <v>3.067115353393645E-2</v>
      </c>
      <c r="M121" s="1">
        <f t="shared" ca="1" si="11"/>
        <v>-7.2117517985123931E-3</v>
      </c>
      <c r="N121" s="1">
        <f t="shared" ca="1" si="11"/>
        <v>-3.9871871794452472E-2</v>
      </c>
      <c r="O121" s="1">
        <f t="shared" ca="1" si="11"/>
        <v>-3.3709541893907964E-2</v>
      </c>
      <c r="P121" s="1">
        <f t="shared" ca="1" si="11"/>
        <v>-2.2765270664354659E-2</v>
      </c>
      <c r="Q121" s="1">
        <f t="shared" ca="1" si="11"/>
        <v>-2.4744008801424404E-2</v>
      </c>
      <c r="R121" s="1">
        <f t="shared" ca="1" si="11"/>
        <v>-8.9728504516582586E-3</v>
      </c>
      <c r="S121" s="1">
        <f t="shared" ca="1" si="11"/>
        <v>-8.3593441965162212E-3</v>
      </c>
      <c r="T121" s="1">
        <f t="shared" ca="1" si="11"/>
        <v>2.4286452103144777E-2</v>
      </c>
      <c r="U121" s="1">
        <f t="shared" ca="1" si="11"/>
        <v>8.1823884191484259E-2</v>
      </c>
      <c r="V121" s="1">
        <f t="shared" ca="1" si="15"/>
        <v>0.11022545049794111</v>
      </c>
      <c r="W121" s="1">
        <f t="shared" ca="1" si="16"/>
        <v>0.11856073369889865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0.48507198839253007</v>
      </c>
      <c r="E122" s="1">
        <f t="shared" ca="1" si="13"/>
        <v>0.19107917610454181</v>
      </c>
      <c r="F122" s="1">
        <f t="shared" ca="1" si="14"/>
        <v>4.5994003180921464E-2</v>
      </c>
      <c r="G122" s="1">
        <f t="shared" ca="1" si="10"/>
        <v>7.4463977558888339E-2</v>
      </c>
      <c r="H122" s="1">
        <f t="shared" ca="1" si="10"/>
        <v>0.11913251871791457</v>
      </c>
      <c r="I122" s="1">
        <f t="shared" ca="1" si="11"/>
        <v>6.0857438709782739E-2</v>
      </c>
      <c r="J122" s="1">
        <f t="shared" ca="1" si="11"/>
        <v>3.594366867292801E-2</v>
      </c>
      <c r="K122" s="1">
        <f t="shared" ca="1" si="11"/>
        <v>3.7527626243255965E-2</v>
      </c>
      <c r="L122" s="1">
        <f t="shared" ca="1" si="11"/>
        <v>4.0922797912290365E-2</v>
      </c>
      <c r="M122" s="1">
        <f t="shared" ca="1" si="11"/>
        <v>5.6092089621484542E-2</v>
      </c>
      <c r="N122" s="1">
        <f t="shared" ca="1" si="11"/>
        <v>3.1488502147616192E-2</v>
      </c>
      <c r="O122" s="1">
        <f t="shared" ca="1" si="11"/>
        <v>-3.1544572924976297E-2</v>
      </c>
      <c r="P122" s="1">
        <f t="shared" ca="1" si="11"/>
        <v>-7.1913856791363959E-2</v>
      </c>
      <c r="Q122" s="1">
        <f t="shared" ca="1" si="11"/>
        <v>-8.6281153387990656E-3</v>
      </c>
      <c r="R122" s="1">
        <f t="shared" ca="1" si="11"/>
        <v>6.6251838173968458E-2</v>
      </c>
      <c r="S122" s="1">
        <f t="shared" ca="1" si="11"/>
        <v>7.2194478686730429E-2</v>
      </c>
      <c r="T122" s="1">
        <f t="shared" ca="1" si="11"/>
        <v>3.3347134240727945E-2</v>
      </c>
      <c r="U122" s="1">
        <f t="shared" ca="1" si="11"/>
        <v>6.0314149364062063E-2</v>
      </c>
      <c r="V122" s="1">
        <f t="shared" ca="1" si="15"/>
        <v>0.11148449846320632</v>
      </c>
      <c r="W122" s="1">
        <f t="shared" ca="1" si="16"/>
        <v>0.13295413082815638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0.44452545166411322</v>
      </c>
      <c r="E123" s="1">
        <f t="shared" ca="1" si="13"/>
        <v>0.20404159369588748</v>
      </c>
      <c r="F123" s="1">
        <f t="shared" ca="1" si="14"/>
        <v>4.8075268837169331E-2</v>
      </c>
      <c r="G123" s="1">
        <f t="shared" ca="1" si="10"/>
        <v>-2.1318573253783602E-2</v>
      </c>
      <c r="H123" s="1">
        <f t="shared" ca="1" si="10"/>
        <v>5.5456468034010463E-2</v>
      </c>
      <c r="I123" s="1">
        <f t="shared" ca="1" si="11"/>
        <v>0.19249483421849997</v>
      </c>
      <c r="J123" s="1">
        <f t="shared" ca="1" si="11"/>
        <v>0.16103786640231718</v>
      </c>
      <c r="K123" s="1">
        <f t="shared" ca="1" si="11"/>
        <v>0.11792749891273027</v>
      </c>
      <c r="L123" s="1">
        <f t="shared" ca="1" si="11"/>
        <v>0.10719335870780906</v>
      </c>
      <c r="M123" s="1">
        <f t="shared" ca="1" si="11"/>
        <v>2.2441544753300242E-2</v>
      </c>
      <c r="N123" s="1">
        <f t="shared" ca="1" si="11"/>
        <v>-7.9054430002834547E-2</v>
      </c>
      <c r="O123" s="1">
        <f t="shared" ca="1" si="11"/>
        <v>-8.7033174548659026E-2</v>
      </c>
      <c r="P123" s="1">
        <f t="shared" ca="1" si="11"/>
        <v>-4.0629369288859588E-2</v>
      </c>
      <c r="Q123" s="1">
        <f t="shared" ca="1" si="11"/>
        <v>4.1312078173448823E-3</v>
      </c>
      <c r="R123" s="1">
        <f t="shared" ca="1" si="11"/>
        <v>4.8414892978049698E-2</v>
      </c>
      <c r="S123" s="1">
        <f t="shared" ca="1" si="11"/>
        <v>0.13445021048201089</v>
      </c>
      <c r="T123" s="1">
        <f t="shared" ca="1" si="11"/>
        <v>0.16609075117294797</v>
      </c>
      <c r="U123" s="1">
        <f t="shared" ca="1" si="11"/>
        <v>6.8597529635277571E-2</v>
      </c>
      <c r="V123" s="1">
        <f t="shared" ca="1" si="15"/>
        <v>-2.8198914702701434E-2</v>
      </c>
      <c r="W123" s="1">
        <f t="shared" ca="1" si="16"/>
        <v>-1.7299494546789859E-2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0.60854342963914287</v>
      </c>
      <c r="E124" s="1">
        <f t="shared" ca="1" si="13"/>
        <v>0.31256269187978797</v>
      </c>
      <c r="F124" s="1">
        <f t="shared" ca="1" si="14"/>
        <v>0.10901980948078512</v>
      </c>
      <c r="G124" s="1">
        <f t="shared" ca="1" si="10"/>
        <v>5.562819124672562E-2</v>
      </c>
      <c r="H124" s="1">
        <f t="shared" ca="1" si="10"/>
        <v>0.14477244503136427</v>
      </c>
      <c r="I124" s="1">
        <f t="shared" ca="1" si="11"/>
        <v>0.24296648907191551</v>
      </c>
      <c r="J124" s="1">
        <f t="shared" ca="1" si="11"/>
        <v>0.14671434537745515</v>
      </c>
      <c r="K124" s="1">
        <f t="shared" ca="1" si="11"/>
        <v>0.10009230516412519</v>
      </c>
      <c r="L124" s="1">
        <f t="shared" ca="1" si="11"/>
        <v>0.14873304575564211</v>
      </c>
      <c r="M124" s="1">
        <f t="shared" ca="1" si="11"/>
        <v>0.11622273432167185</v>
      </c>
      <c r="N124" s="1">
        <f t="shared" ca="1" si="11"/>
        <v>7.6221709019353517E-2</v>
      </c>
      <c r="O124" s="1">
        <f t="shared" ca="1" si="11"/>
        <v>4.479039715487685E-2</v>
      </c>
      <c r="P124" s="1">
        <f t="shared" ca="1" si="11"/>
        <v>1.4645793489050965E-2</v>
      </c>
      <c r="Q124" s="1">
        <f t="shared" ca="1" si="11"/>
        <v>-2.5620880444899029E-2</v>
      </c>
      <c r="R124" s="1">
        <f t="shared" ca="1" si="11"/>
        <v>-4.9667349240337576E-2</v>
      </c>
      <c r="S124" s="1">
        <f t="shared" ca="1" si="11"/>
        <v>-3.1550356913759861E-2</v>
      </c>
      <c r="T124" s="1">
        <f t="shared" ca="1" si="11"/>
        <v>5.9086694900018829E-3</v>
      </c>
      <c r="U124" s="1">
        <f t="shared" ca="1" si="11"/>
        <v>2.4525256032194579E-2</v>
      </c>
      <c r="V124" s="1">
        <f t="shared" ca="1" si="15"/>
        <v>-3.5865414153178057E-3</v>
      </c>
      <c r="W124" s="1">
        <f t="shared" ca="1" si="16"/>
        <v>-4.4336175704166328E-2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0.55715734621183155</v>
      </c>
      <c r="E125" s="1">
        <f t="shared" ca="1" si="13"/>
        <v>0.22097668989094504</v>
      </c>
      <c r="F125" s="1">
        <f t="shared" ca="1" si="14"/>
        <v>0.10247012710193752</v>
      </c>
      <c r="G125" s="1">
        <f t="shared" ca="1" si="10"/>
        <v>0.12719064644832226</v>
      </c>
      <c r="H125" s="1">
        <f t="shared" ca="1" si="10"/>
        <v>0.16082331984024237</v>
      </c>
      <c r="I125" s="1">
        <f t="shared" ca="1" si="11"/>
        <v>0.1430747862408191</v>
      </c>
      <c r="J125" s="1">
        <f t="shared" ca="1" si="11"/>
        <v>8.3338613421697086E-2</v>
      </c>
      <c r="K125" s="1">
        <f t="shared" ca="1" si="11"/>
        <v>2.0383499907259756E-2</v>
      </c>
      <c r="L125" s="1">
        <f t="shared" ca="1" si="11"/>
        <v>-8.6807021563862653E-3</v>
      </c>
      <c r="M125" s="1">
        <f t="shared" ca="1" si="11"/>
        <v>-9.344471572399515E-3</v>
      </c>
      <c r="N125" s="1">
        <f t="shared" ca="1" si="11"/>
        <v>2.4026877647085196E-2</v>
      </c>
      <c r="O125" s="1">
        <f t="shared" ca="1" si="11"/>
        <v>5.2285249741451031E-2</v>
      </c>
      <c r="P125" s="1">
        <f t="shared" ca="1" si="11"/>
        <v>3.1196178614076458E-2</v>
      </c>
      <c r="Q125" s="1">
        <f t="shared" ca="1" si="11"/>
        <v>-5.0865339519872753E-3</v>
      </c>
      <c r="R125" s="1">
        <f t="shared" ca="1" si="11"/>
        <v>1.8840059598081747E-2</v>
      </c>
      <c r="S125" s="1">
        <f t="shared" ca="1" si="11"/>
        <v>7.2669306462524258E-2</v>
      </c>
      <c r="T125" s="1">
        <f t="shared" ca="1" si="11"/>
        <v>8.0487265785877338E-2</v>
      </c>
      <c r="U125" s="1">
        <f t="shared" ca="1" si="11"/>
        <v>4.7926037357721968E-2</v>
      </c>
      <c r="V125" s="1">
        <f t="shared" ca="1" si="15"/>
        <v>5.746503320488236E-2</v>
      </c>
      <c r="W125" s="1">
        <f t="shared" ca="1" si="16"/>
        <v>0.10857728834731081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0.52204173013591959</v>
      </c>
      <c r="E126" s="1">
        <f t="shared" ca="1" si="13"/>
        <v>0.29743447273145118</v>
      </c>
      <c r="F126" s="1">
        <f t="shared" ca="1" si="14"/>
        <v>0.15909813197433076</v>
      </c>
      <c r="G126" s="1">
        <f t="shared" ca="1" si="10"/>
        <v>0.17028647972925473</v>
      </c>
      <c r="H126" s="1">
        <f t="shared" ca="1" si="10"/>
        <v>0.29362041422217072</v>
      </c>
      <c r="I126" s="1">
        <f t="shared" ca="1" si="11"/>
        <v>0.27176305504163534</v>
      </c>
      <c r="J126" s="1">
        <f t="shared" ca="1" si="11"/>
        <v>0.13339154025478245</v>
      </c>
      <c r="K126" s="1">
        <f t="shared" ca="1" si="11"/>
        <v>1.3703221331285884E-2</v>
      </c>
      <c r="L126" s="1">
        <f t="shared" ca="1" si="11"/>
        <v>-2.797317150129991E-3</v>
      </c>
      <c r="M126" s="1">
        <f t="shared" ca="1" si="11"/>
        <v>1.2375564858884079E-2</v>
      </c>
      <c r="N126" s="1">
        <f t="shared" ca="1" si="11"/>
        <v>3.3456555156978846E-2</v>
      </c>
      <c r="O126" s="1">
        <f t="shared" ca="1" si="11"/>
        <v>3.9438189832190204E-2</v>
      </c>
      <c r="P126" s="1">
        <f t="shared" ca="1" si="11"/>
        <v>3.381341278007139E-2</v>
      </c>
      <c r="Q126" s="1">
        <f t="shared" ca="1" si="11"/>
        <v>2.930910775014605E-2</v>
      </c>
      <c r="R126" s="1">
        <f t="shared" ca="1" si="11"/>
        <v>6.5434713044249943E-2</v>
      </c>
      <c r="S126" s="1">
        <f t="shared" ca="1" si="11"/>
        <v>0.13046497827702203</v>
      </c>
      <c r="T126" s="1">
        <f t="shared" ca="1" si="11"/>
        <v>9.3519466501015322E-2</v>
      </c>
      <c r="U126" s="1">
        <f t="shared" ca="1" si="11"/>
        <v>2.9269586952135641E-2</v>
      </c>
      <c r="V126" s="1">
        <f t="shared" ca="1" si="15"/>
        <v>1.1164870159704871E-2</v>
      </c>
      <c r="W126" s="1">
        <f t="shared" ca="1" si="16"/>
        <v>1.3091331761672056E-2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0.56508607863868154</v>
      </c>
      <c r="E127" s="1">
        <f t="shared" ca="1" si="13"/>
        <v>0.21876149427769828</v>
      </c>
      <c r="F127" s="1">
        <f t="shared" ca="1" si="14"/>
        <v>1.4008528115049834E-2</v>
      </c>
      <c r="G127" s="1">
        <f t="shared" ca="1" si="14"/>
        <v>-4.6506143297363745E-3</v>
      </c>
      <c r="H127" s="1">
        <f t="shared" ca="1" si="14"/>
        <v>0.11196291691959848</v>
      </c>
      <c r="I127" s="1">
        <f t="shared" ca="1" si="14"/>
        <v>0.22476328626658035</v>
      </c>
      <c r="J127" s="1">
        <f t="shared" ca="1" si="14"/>
        <v>0.14150527759450923</v>
      </c>
      <c r="K127" s="1">
        <f t="shared" ca="1" si="14"/>
        <v>4.8622551819146494E-2</v>
      </c>
      <c r="L127" s="1">
        <f t="shared" ca="1" si="14"/>
        <v>8.5307841965646503E-2</v>
      </c>
      <c r="M127" s="1">
        <f t="shared" ca="1" si="14"/>
        <v>7.5681539395202169E-2</v>
      </c>
      <c r="N127" s="1">
        <f t="shared" ca="1" si="14"/>
        <v>1.9903763450734236E-2</v>
      </c>
      <c r="O127" s="1">
        <f t="shared" ca="1" si="14"/>
        <v>-3.5389390049635559E-2</v>
      </c>
      <c r="P127" s="1">
        <f t="shared" ca="1" si="14"/>
        <v>-3.1499684328015809E-2</v>
      </c>
      <c r="Q127" s="1">
        <f t="shared" ca="1" si="14"/>
        <v>-2.2400228620785669E-3</v>
      </c>
      <c r="R127" s="1">
        <f t="shared" ca="1" si="14"/>
        <v>-1.4127031726464312E-2</v>
      </c>
      <c r="S127" s="1">
        <f t="shared" ca="1" si="14"/>
        <v>-4.657211760506285E-2</v>
      </c>
      <c r="T127" s="1">
        <f t="shared" ca="1" si="14"/>
        <v>-5.3983057696370372E-2</v>
      </c>
      <c r="U127" s="1">
        <f t="shared" ca="1" si="14"/>
        <v>-4.5615254730674362E-2</v>
      </c>
      <c r="V127" s="1">
        <f t="shared" ca="1" si="15"/>
        <v>-6.9868800346011312E-2</v>
      </c>
      <c r="W127" s="1">
        <f t="shared" ca="1" si="16"/>
        <v>-0.11804000704102373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0.58047734919927607</v>
      </c>
      <c r="E128" s="1">
        <f t="shared" ca="1" si="13"/>
        <v>0.25504285341163818</v>
      </c>
      <c r="F128" s="1">
        <f t="shared" ref="F128:U143" ca="1" si="17">(F78+0.6*(G78+E78)+0.15*(D78+H78))/(1+2*0.6+2*0.15)</f>
        <v>8.6363873732554011E-2</v>
      </c>
      <c r="G128" s="1">
        <f t="shared" ca="1" si="17"/>
        <v>0.10030243600203463</v>
      </c>
      <c r="H128" s="1">
        <f t="shared" ca="1" si="17"/>
        <v>0.13587510752052806</v>
      </c>
      <c r="I128" s="1">
        <f t="shared" ca="1" si="17"/>
        <v>6.690053814203753E-2</v>
      </c>
      <c r="J128" s="1">
        <f t="shared" ca="1" si="17"/>
        <v>-7.7063039669429652E-3</v>
      </c>
      <c r="K128" s="1">
        <f t="shared" ca="1" si="17"/>
        <v>-1.341535641892031E-2</v>
      </c>
      <c r="L128" s="1">
        <f t="shared" ca="1" si="17"/>
        <v>2.1946717820555635E-2</v>
      </c>
      <c r="M128" s="1">
        <f t="shared" ca="1" si="17"/>
        <v>5.2828217234805949E-2</v>
      </c>
      <c r="N128" s="1">
        <f t="shared" ca="1" si="17"/>
        <v>1.8226915923741222E-2</v>
      </c>
      <c r="O128" s="1">
        <f t="shared" ca="1" si="17"/>
        <v>-2.7316018369029239E-2</v>
      </c>
      <c r="P128" s="1">
        <f t="shared" ca="1" si="17"/>
        <v>-9.1883932774637078E-3</v>
      </c>
      <c r="Q128" s="1">
        <f t="shared" ca="1" si="17"/>
        <v>3.4415509840190657E-2</v>
      </c>
      <c r="R128" s="1">
        <f t="shared" ca="1" si="17"/>
        <v>2.0496556961581515E-2</v>
      </c>
      <c r="S128" s="1">
        <f t="shared" ca="1" si="17"/>
        <v>-1.9477644577870701E-2</v>
      </c>
      <c r="T128" s="1">
        <f t="shared" ca="1" si="17"/>
        <v>-3.040444854933546E-2</v>
      </c>
      <c r="U128" s="1">
        <f t="shared" ca="1" si="17"/>
        <v>-2.3274073317736114E-2</v>
      </c>
      <c r="V128" s="1">
        <f t="shared" ca="1" si="15"/>
        <v>-2.4597596380545459E-2</v>
      </c>
      <c r="W128" s="1">
        <f t="shared" ca="1" si="16"/>
        <v>-1.9961773399865317E-2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0.61419964729634258</v>
      </c>
      <c r="E129" s="1">
        <f t="shared" ca="1" si="13"/>
        <v>0.29293137361133315</v>
      </c>
      <c r="F129" s="1">
        <f t="shared" ca="1" si="17"/>
        <v>0.12804117703095247</v>
      </c>
      <c r="G129" s="1">
        <f t="shared" ca="1" si="17"/>
        <v>5.45441089194139E-2</v>
      </c>
      <c r="H129" s="1">
        <f t="shared" ca="1" si="17"/>
        <v>1.8791126895403458E-2</v>
      </c>
      <c r="I129" s="1">
        <f t="shared" ca="1" si="17"/>
        <v>7.2584839439725352E-3</v>
      </c>
      <c r="J129" s="1">
        <f t="shared" ca="1" si="17"/>
        <v>3.3906505974953219E-2</v>
      </c>
      <c r="K129" s="1">
        <f t="shared" ca="1" si="17"/>
        <v>6.53512824241783E-2</v>
      </c>
      <c r="L129" s="1">
        <f t="shared" ca="1" si="17"/>
        <v>0.11797242110500221</v>
      </c>
      <c r="M129" s="1">
        <f t="shared" ca="1" si="17"/>
        <v>0.11193573831993822</v>
      </c>
      <c r="N129" s="1">
        <f t="shared" ca="1" si="17"/>
        <v>0.1044361024031614</v>
      </c>
      <c r="O129" s="1">
        <f t="shared" ca="1" si="17"/>
        <v>7.7389574559018542E-2</v>
      </c>
      <c r="P129" s="1">
        <f t="shared" ca="1" si="17"/>
        <v>5.7986304857345648E-2</v>
      </c>
      <c r="Q129" s="1">
        <f t="shared" ca="1" si="17"/>
        <v>6.1943480174909561E-2</v>
      </c>
      <c r="R129" s="1">
        <f t="shared" ca="1" si="17"/>
        <v>8.0698436254645581E-2</v>
      </c>
      <c r="S129" s="1">
        <f t="shared" ca="1" si="17"/>
        <v>8.2073801158965093E-2</v>
      </c>
      <c r="T129" s="1">
        <f t="shared" ca="1" si="17"/>
        <v>4.8250778307191676E-2</v>
      </c>
      <c r="U129" s="1">
        <f t="shared" ca="1" si="17"/>
        <v>4.4946575822195252E-2</v>
      </c>
      <c r="V129" s="1">
        <f t="shared" ca="1" si="15"/>
        <v>3.9341903259284272E-2</v>
      </c>
      <c r="W129" s="1">
        <f t="shared" ca="1" si="16"/>
        <v>-8.4021437296119307E-3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0.5275838790122116</v>
      </c>
      <c r="E130" s="1">
        <f t="shared" ca="1" si="13"/>
        <v>0.26061838588910308</v>
      </c>
      <c r="F130" s="1">
        <f t="shared" ca="1" si="17"/>
        <v>8.5738065116247514E-2</v>
      </c>
      <c r="G130" s="1">
        <f t="shared" ca="1" si="17"/>
        <v>5.4223492116518737E-2</v>
      </c>
      <c r="H130" s="1">
        <f t="shared" ca="1" si="17"/>
        <v>7.4294251087255514E-2</v>
      </c>
      <c r="I130" s="1">
        <f t="shared" ca="1" si="17"/>
        <v>6.6399044968995374E-2</v>
      </c>
      <c r="J130" s="1">
        <f t="shared" ca="1" si="17"/>
        <v>6.8164437305739442E-2</v>
      </c>
      <c r="K130" s="1">
        <f t="shared" ca="1" si="17"/>
        <v>0.12102139276287957</v>
      </c>
      <c r="L130" s="1">
        <f t="shared" ca="1" si="17"/>
        <v>0.14528534662406953</v>
      </c>
      <c r="M130" s="1">
        <f t="shared" ca="1" si="17"/>
        <v>5.4803275351910541E-2</v>
      </c>
      <c r="N130" s="1">
        <f t="shared" ca="1" si="17"/>
        <v>1.4992474050659335E-2</v>
      </c>
      <c r="O130" s="1">
        <f t="shared" ca="1" si="17"/>
        <v>2.664048019168596E-2</v>
      </c>
      <c r="P130" s="1">
        <f t="shared" ca="1" si="17"/>
        <v>5.1753701998217161E-2</v>
      </c>
      <c r="Q130" s="1">
        <f t="shared" ca="1" si="17"/>
        <v>8.4542333982195891E-2</v>
      </c>
      <c r="R130" s="1">
        <f t="shared" ca="1" si="17"/>
        <v>0.1137966360913945</v>
      </c>
      <c r="S130" s="1">
        <f t="shared" ca="1" si="17"/>
        <v>0.1190985882170362</v>
      </c>
      <c r="T130" s="1">
        <f t="shared" ca="1" si="17"/>
        <v>0.1042268828386872</v>
      </c>
      <c r="U130" s="1">
        <f t="shared" ca="1" si="17"/>
        <v>2.2423254670710085E-2</v>
      </c>
      <c r="V130" s="1">
        <f t="shared" ca="1" si="15"/>
        <v>9.5453985928109324E-3</v>
      </c>
      <c r="W130" s="1">
        <f t="shared" ca="1" si="16"/>
        <v>7.5988408574701141E-2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0.6594119278861259</v>
      </c>
      <c r="E131" s="1">
        <f t="shared" ca="1" si="13"/>
        <v>0.36523688195489795</v>
      </c>
      <c r="F131" s="1">
        <f t="shared" ca="1" si="17"/>
        <v>0.20477128241802758</v>
      </c>
      <c r="G131" s="1">
        <f t="shared" ca="1" si="17"/>
        <v>7.1498925025564958E-2</v>
      </c>
      <c r="H131" s="1">
        <f t="shared" ca="1" si="17"/>
        <v>1.1284274901671673E-2</v>
      </c>
      <c r="I131" s="1">
        <f t="shared" ca="1" si="17"/>
        <v>9.3126373029476898E-3</v>
      </c>
      <c r="J131" s="1">
        <f t="shared" ca="1" si="17"/>
        <v>2.8703802864311123E-2</v>
      </c>
      <c r="K131" s="1">
        <f t="shared" ca="1" si="17"/>
        <v>-8.3956611033326432E-3</v>
      </c>
      <c r="L131" s="1">
        <f t="shared" ca="1" si="17"/>
        <v>-7.5756385102443202E-2</v>
      </c>
      <c r="M131" s="1">
        <f t="shared" ca="1" si="17"/>
        <v>-5.7283389594515552E-2</v>
      </c>
      <c r="N131" s="1">
        <f t="shared" ca="1" si="17"/>
        <v>3.1268709436575878E-2</v>
      </c>
      <c r="O131" s="1">
        <f t="shared" ca="1" si="17"/>
        <v>8.5074334588071426E-2</v>
      </c>
      <c r="P131" s="1">
        <f t="shared" ca="1" si="17"/>
        <v>9.7001655111067869E-2</v>
      </c>
      <c r="Q131" s="1">
        <f t="shared" ca="1" si="17"/>
        <v>7.33362638923796E-2</v>
      </c>
      <c r="R131" s="1">
        <f t="shared" ca="1" si="17"/>
        <v>2.231669728603607E-2</v>
      </c>
      <c r="S131" s="1">
        <f t="shared" ca="1" si="17"/>
        <v>-1.6687699223639281E-2</v>
      </c>
      <c r="T131" s="1">
        <f t="shared" ca="1" si="17"/>
        <v>-1.7014633292670826E-2</v>
      </c>
      <c r="U131" s="1">
        <f t="shared" ca="1" si="17"/>
        <v>-1.4781723706394022E-3</v>
      </c>
      <c r="V131" s="1">
        <f t="shared" ca="1" si="15"/>
        <v>7.5367911374973326E-2</v>
      </c>
      <c r="W131" s="1">
        <f t="shared" ca="1" si="16"/>
        <v>0.17009133149663716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0.59660902353129186</v>
      </c>
      <c r="E132" s="1">
        <f t="shared" ca="1" si="13"/>
        <v>0.3205374447840853</v>
      </c>
      <c r="F132" s="1">
        <f t="shared" ca="1" si="17"/>
        <v>0.11938312210085993</v>
      </c>
      <c r="G132" s="1">
        <f t="shared" ca="1" si="17"/>
        <v>2.2865220567449138E-2</v>
      </c>
      <c r="H132" s="1">
        <f t="shared" ca="1" si="17"/>
        <v>8.5016921260773915E-3</v>
      </c>
      <c r="I132" s="1">
        <f t="shared" ca="1" si="17"/>
        <v>4.3159142827713895E-2</v>
      </c>
      <c r="J132" s="1">
        <f t="shared" ca="1" si="17"/>
        <v>9.6437230169249946E-2</v>
      </c>
      <c r="K132" s="1">
        <f t="shared" ca="1" si="17"/>
        <v>0.11054128070598293</v>
      </c>
      <c r="L132" s="1">
        <f t="shared" ca="1" si="17"/>
        <v>5.3839774437350697E-2</v>
      </c>
      <c r="M132" s="1">
        <f t="shared" ca="1" si="17"/>
        <v>-1.3602015531150905E-2</v>
      </c>
      <c r="N132" s="1">
        <f t="shared" ca="1" si="17"/>
        <v>-4.5940427141008135E-2</v>
      </c>
      <c r="O132" s="1">
        <f t="shared" ca="1" si="17"/>
        <v>-9.2963960695649564E-3</v>
      </c>
      <c r="P132" s="1">
        <f t="shared" ca="1" si="17"/>
        <v>1.7084950382911933E-2</v>
      </c>
      <c r="Q132" s="1">
        <f t="shared" ca="1" si="17"/>
        <v>2.3101646158554232E-4</v>
      </c>
      <c r="R132" s="1">
        <f t="shared" ca="1" si="17"/>
        <v>-1.9985566787867677E-2</v>
      </c>
      <c r="S132" s="1">
        <f t="shared" ca="1" si="17"/>
        <v>-2.655835847003845E-2</v>
      </c>
      <c r="T132" s="1">
        <f t="shared" ca="1" si="17"/>
        <v>1.3990903558981822E-2</v>
      </c>
      <c r="U132" s="1">
        <f t="shared" ca="1" si="17"/>
        <v>9.9327023499020922E-2</v>
      </c>
      <c r="V132" s="1">
        <f t="shared" ca="1" si="15"/>
        <v>0.12107637761540528</v>
      </c>
      <c r="W132" s="1">
        <f t="shared" ca="1" si="16"/>
        <v>7.6116700659513939E-2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0.41844796635309062</v>
      </c>
      <c r="E133" s="1">
        <f t="shared" ca="1" si="13"/>
        <v>0.24856458743608068</v>
      </c>
      <c r="F133" s="1">
        <f t="shared" ca="1" si="17"/>
        <v>0.13939673062956151</v>
      </c>
      <c r="G133" s="1">
        <f t="shared" ca="1" si="17"/>
        <v>5.9093973685426529E-2</v>
      </c>
      <c r="H133" s="1">
        <f t="shared" ca="1" si="17"/>
        <v>4.3972902969707961E-2</v>
      </c>
      <c r="I133" s="1">
        <f t="shared" ca="1" si="17"/>
        <v>6.8804567162096222E-2</v>
      </c>
      <c r="J133" s="1">
        <f t="shared" ca="1" si="17"/>
        <v>9.8541471251632207E-2</v>
      </c>
      <c r="K133" s="1">
        <f t="shared" ca="1" si="17"/>
        <v>0.10041896014767268</v>
      </c>
      <c r="L133" s="1">
        <f t="shared" ca="1" si="17"/>
        <v>2.8125920290592486E-2</v>
      </c>
      <c r="M133" s="1">
        <f t="shared" ca="1" si="17"/>
        <v>-6.2136587567472222E-2</v>
      </c>
      <c r="N133" s="1">
        <f t="shared" ca="1" si="17"/>
        <v>-9.9355765403526933E-2</v>
      </c>
      <c r="O133" s="1">
        <f t="shared" ca="1" si="17"/>
        <v>-9.8690759532081632E-2</v>
      </c>
      <c r="P133" s="1">
        <f t="shared" ca="1" si="17"/>
        <v>-4.8053873533835903E-2</v>
      </c>
      <c r="Q133" s="1">
        <f t="shared" ca="1" si="17"/>
        <v>1.0193846119526954E-2</v>
      </c>
      <c r="R133" s="1">
        <f t="shared" ca="1" si="17"/>
        <v>3.3599403894403516E-2</v>
      </c>
      <c r="S133" s="1">
        <f t="shared" ca="1" si="17"/>
        <v>3.3273488897602288E-2</v>
      </c>
      <c r="T133" s="1">
        <f t="shared" ca="1" si="17"/>
        <v>5.7984572732514193E-2</v>
      </c>
      <c r="U133" s="1">
        <f t="shared" ca="1" si="17"/>
        <v>6.3027637009412704E-2</v>
      </c>
      <c r="V133" s="1">
        <f t="shared" ca="1" si="15"/>
        <v>6.0379008899956718E-2</v>
      </c>
      <c r="W133" s="1">
        <f t="shared" ca="1" si="16"/>
        <v>4.73558504602586E-2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0.54999594225219139</v>
      </c>
      <c r="E134" s="1">
        <f t="shared" ca="1" si="13"/>
        <v>0.20511159015965952</v>
      </c>
      <c r="F134" s="1">
        <f t="shared" ca="1" si="17"/>
        <v>-8.6464705036502949E-3</v>
      </c>
      <c r="G134" s="1">
        <f t="shared" ca="1" si="17"/>
        <v>-1.904302292166709E-2</v>
      </c>
      <c r="H134" s="1">
        <f t="shared" ca="1" si="17"/>
        <v>8.0760478327495597E-2</v>
      </c>
      <c r="I134" s="1">
        <f t="shared" ca="1" si="17"/>
        <v>0.20894364162000598</v>
      </c>
      <c r="J134" s="1">
        <f t="shared" ca="1" si="17"/>
        <v>0.14294791866815043</v>
      </c>
      <c r="K134" s="1">
        <f t="shared" ca="1" si="17"/>
        <v>5.2677812484819307E-2</v>
      </c>
      <c r="L134" s="1">
        <f t="shared" ca="1" si="17"/>
        <v>7.1437244437103113E-3</v>
      </c>
      <c r="M134" s="1">
        <f t="shared" ca="1" si="17"/>
        <v>3.711809524438526E-3</v>
      </c>
      <c r="N134" s="1">
        <f t="shared" ca="1" si="17"/>
        <v>-9.5576631407829713E-3</v>
      </c>
      <c r="O134" s="1">
        <f t="shared" ca="1" si="17"/>
        <v>-3.950880208723874E-2</v>
      </c>
      <c r="P134" s="1">
        <f t="shared" ca="1" si="17"/>
        <v>-5.9330800171231934E-2</v>
      </c>
      <c r="Q134" s="1">
        <f t="shared" ca="1" si="17"/>
        <v>-1.5418792824616414E-2</v>
      </c>
      <c r="R134" s="1">
        <f t="shared" ca="1" si="17"/>
        <v>2.2400904309063961E-2</v>
      </c>
      <c r="S134" s="1">
        <f t="shared" ca="1" si="17"/>
        <v>6.5402588043718082E-2</v>
      </c>
      <c r="T134" s="1">
        <f t="shared" ca="1" si="17"/>
        <v>4.8763896751963583E-2</v>
      </c>
      <c r="U134" s="1">
        <f t="shared" ca="1" si="17"/>
        <v>-1.8231592710949735E-3</v>
      </c>
      <c r="V134" s="1">
        <f t="shared" ca="1" si="15"/>
        <v>-1.783243507903759E-2</v>
      </c>
      <c r="W134" s="1">
        <f t="shared" ca="1" si="16"/>
        <v>2.0185044820063027E-2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0.14021333122448912</v>
      </c>
      <c r="E135" s="1">
        <f t="shared" ca="1" si="13"/>
        <v>0.15739852660982334</v>
      </c>
      <c r="F135" s="1">
        <f t="shared" ca="1" si="17"/>
        <v>0.29593298318730332</v>
      </c>
      <c r="G135" s="1">
        <f t="shared" ca="1" si="17"/>
        <v>0.30210077893844683</v>
      </c>
      <c r="H135" s="1">
        <f t="shared" ca="1" si="17"/>
        <v>0.23359574527502119</v>
      </c>
      <c r="I135" s="1">
        <f t="shared" ca="1" si="17"/>
        <v>0.11123295800815321</v>
      </c>
      <c r="J135" s="1">
        <f t="shared" ca="1" si="17"/>
        <v>4.4307197560499063E-2</v>
      </c>
      <c r="K135" s="1">
        <f t="shared" ca="1" si="17"/>
        <v>2.4177204271823526E-2</v>
      </c>
      <c r="L135" s="1">
        <f t="shared" ca="1" si="17"/>
        <v>6.7377721937115151E-2</v>
      </c>
      <c r="M135" s="1">
        <f t="shared" ca="1" si="17"/>
        <v>7.8564067591435596E-2</v>
      </c>
      <c r="N135" s="1">
        <f t="shared" ca="1" si="17"/>
        <v>5.1594100246695231E-2</v>
      </c>
      <c r="O135" s="1">
        <f t="shared" ca="1" si="17"/>
        <v>4.9143647552813481E-2</v>
      </c>
      <c r="P135" s="1">
        <f t="shared" ca="1" si="17"/>
        <v>4.9277216646039422E-2</v>
      </c>
      <c r="Q135" s="1">
        <f t="shared" ca="1" si="17"/>
        <v>2.5877700548699424E-3</v>
      </c>
      <c r="R135" s="1">
        <f t="shared" ca="1" si="17"/>
        <v>1.8157074083777241E-2</v>
      </c>
      <c r="S135" s="1">
        <f t="shared" ca="1" si="17"/>
        <v>0.26712324065638604</v>
      </c>
      <c r="T135" s="1">
        <f t="shared" ca="1" si="17"/>
        <v>0.60691487270917333</v>
      </c>
      <c r="U135" s="1">
        <f t="shared" ca="1" si="17"/>
        <v>0.59186476881272565</v>
      </c>
      <c r="V135" s="1">
        <f t="shared" ca="1" si="15"/>
        <v>0.28461022174476863</v>
      </c>
      <c r="W135" s="1">
        <f t="shared" ca="1" si="16"/>
        <v>8.8615710460031152E-2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0.21583647883386406</v>
      </c>
      <c r="E136" s="1">
        <f t="shared" ca="1" si="13"/>
        <v>0.14803299811416215</v>
      </c>
      <c r="F136" s="1">
        <f t="shared" ca="1" si="17"/>
        <v>9.2921025343316047E-2</v>
      </c>
      <c r="G136" s="1">
        <f t="shared" ca="1" si="17"/>
        <v>4.7878555456688024E-2</v>
      </c>
      <c r="H136" s="1">
        <f t="shared" ca="1" si="17"/>
        <v>7.4676190227119507E-2</v>
      </c>
      <c r="I136" s="1">
        <f t="shared" ca="1" si="17"/>
        <v>0.15898319584148909</v>
      </c>
      <c r="J136" s="1">
        <f t="shared" ca="1" si="17"/>
        <v>0.20084109297021852</v>
      </c>
      <c r="K136" s="1">
        <f t="shared" ca="1" si="17"/>
        <v>0.20682356416771314</v>
      </c>
      <c r="L136" s="1">
        <f t="shared" ca="1" si="17"/>
        <v>0.18212564691381389</v>
      </c>
      <c r="M136" s="1">
        <f t="shared" ca="1" si="17"/>
        <v>9.3118566349827098E-2</v>
      </c>
      <c r="N136" s="1">
        <f t="shared" ca="1" si="17"/>
        <v>-1.4405131468712643E-2</v>
      </c>
      <c r="O136" s="1">
        <f t="shared" ca="1" si="17"/>
        <v>-2.3044832261405891E-2</v>
      </c>
      <c r="P136" s="1">
        <f t="shared" ca="1" si="17"/>
        <v>0.1609131213840683</v>
      </c>
      <c r="Q136" s="1">
        <f t="shared" ca="1" si="17"/>
        <v>0.36225074287984171</v>
      </c>
      <c r="R136" s="1">
        <f t="shared" ca="1" si="17"/>
        <v>0.25048991034281642</v>
      </c>
      <c r="S136" s="1">
        <f t="shared" ca="1" si="17"/>
        <v>0.19511711509303387</v>
      </c>
      <c r="T136" s="1">
        <f t="shared" ca="1" si="17"/>
        <v>0.37178473306338333</v>
      </c>
      <c r="U136" s="1">
        <f t="shared" ca="1" si="17"/>
        <v>0.5356744788859984</v>
      </c>
      <c r="V136" s="1">
        <f t="shared" ca="1" si="15"/>
        <v>0.30959037572785303</v>
      </c>
      <c r="W136" s="1">
        <f t="shared" ca="1" si="16"/>
        <v>7.5385652845291876E-2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0.21063574608023522</v>
      </c>
      <c r="E137" s="1">
        <f t="shared" ca="1" si="13"/>
        <v>0.23167033383576652</v>
      </c>
      <c r="F137" s="1">
        <f t="shared" ca="1" si="17"/>
        <v>0.24534989103533431</v>
      </c>
      <c r="G137" s="1">
        <f t="shared" ca="1" si="17"/>
        <v>0.164542748108292</v>
      </c>
      <c r="H137" s="1">
        <f t="shared" ca="1" si="17"/>
        <v>0.16235700717080936</v>
      </c>
      <c r="I137" s="1">
        <f t="shared" ca="1" si="17"/>
        <v>0.19392902422726491</v>
      </c>
      <c r="J137" s="1">
        <f t="shared" ca="1" si="17"/>
        <v>0.13215683021510413</v>
      </c>
      <c r="K137" s="1">
        <f t="shared" ca="1" si="17"/>
        <v>0.12896787781310962</v>
      </c>
      <c r="L137" s="1">
        <f t="shared" ca="1" si="17"/>
        <v>0.27680321970751753</v>
      </c>
      <c r="M137" s="1">
        <f t="shared" ca="1" si="17"/>
        <v>0.377445104418906</v>
      </c>
      <c r="N137" s="1">
        <f t="shared" ca="1" si="17"/>
        <v>0.23895967476514418</v>
      </c>
      <c r="O137" s="1">
        <f t="shared" ca="1" si="17"/>
        <v>5.5305928593054762E-2</v>
      </c>
      <c r="P137" s="1">
        <f t="shared" ca="1" si="17"/>
        <v>-3.4265647304470778E-2</v>
      </c>
      <c r="Q137" s="1">
        <f t="shared" ca="1" si="17"/>
        <v>-5.1211562393302358E-2</v>
      </c>
      <c r="R137" s="1">
        <f t="shared" ca="1" si="17"/>
        <v>-4.3263827001231485E-2</v>
      </c>
      <c r="S137" s="1">
        <f t="shared" ca="1" si="17"/>
        <v>4.0544884537923188E-2</v>
      </c>
      <c r="T137" s="1">
        <f t="shared" ca="1" si="17"/>
        <v>0.21202836429755095</v>
      </c>
      <c r="U137" s="1">
        <f t="shared" ca="1" si="17"/>
        <v>0.32298507306596208</v>
      </c>
      <c r="V137" s="1">
        <f t="shared" ca="1" si="15"/>
        <v>0.16264791156042327</v>
      </c>
      <c r="W137" s="1">
        <f t="shared" ca="1" si="16"/>
        <v>2.3840141194767104E-2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2.2802592708652336E-3</v>
      </c>
      <c r="E138" s="1">
        <f t="shared" ca="1" si="13"/>
        <v>0.16422066171753208</v>
      </c>
      <c r="F138" s="1">
        <f t="shared" ca="1" si="17"/>
        <v>0.34887634701830711</v>
      </c>
      <c r="G138" s="1">
        <f t="shared" ca="1" si="17"/>
        <v>0.2743264282652394</v>
      </c>
      <c r="H138" s="1">
        <f t="shared" ca="1" si="17"/>
        <v>0.1528372903095688</v>
      </c>
      <c r="I138" s="1">
        <f t="shared" ca="1" si="17"/>
        <v>0.10476407790730988</v>
      </c>
      <c r="J138" s="1">
        <f t="shared" ca="1" si="17"/>
        <v>0.20817823138774286</v>
      </c>
      <c r="K138" s="1">
        <f t="shared" ca="1" si="17"/>
        <v>0.34280701752093157</v>
      </c>
      <c r="L138" s="1">
        <f t="shared" ca="1" si="17"/>
        <v>0.21275625952527175</v>
      </c>
      <c r="M138" s="1">
        <f t="shared" ca="1" si="17"/>
        <v>8.1729065749974558E-2</v>
      </c>
      <c r="N138" s="1">
        <f t="shared" ca="1" si="17"/>
        <v>3.7444012117310028E-2</v>
      </c>
      <c r="O138" s="1">
        <f t="shared" ca="1" si="17"/>
        <v>6.0889761421725794E-2</v>
      </c>
      <c r="P138" s="1">
        <f t="shared" ca="1" si="17"/>
        <v>0.13702774346778418</v>
      </c>
      <c r="Q138" s="1">
        <f t="shared" ca="1" si="17"/>
        <v>0.24248856218865628</v>
      </c>
      <c r="R138" s="1">
        <f t="shared" ca="1" si="17"/>
        <v>0.2129189140454042</v>
      </c>
      <c r="S138" s="1">
        <f t="shared" ca="1" si="17"/>
        <v>0.31759275845957896</v>
      </c>
      <c r="T138" s="1">
        <f t="shared" ca="1" si="17"/>
        <v>0.57629108029718523</v>
      </c>
      <c r="U138" s="1">
        <f t="shared" ca="1" si="17"/>
        <v>0.56813040274785265</v>
      </c>
      <c r="V138" s="1">
        <f t="shared" ca="1" si="15"/>
        <v>0.24624472186412394</v>
      </c>
      <c r="W138" s="1">
        <f t="shared" ca="1" si="16"/>
        <v>4.1364924853388371E-2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0.40311082272154553</v>
      </c>
      <c r="E139" s="1">
        <f t="shared" ca="1" si="13"/>
        <v>0.23970594255625169</v>
      </c>
      <c r="F139" s="1">
        <f t="shared" ca="1" si="17"/>
        <v>0.15596502797614437</v>
      </c>
      <c r="G139" s="1">
        <f t="shared" ca="1" si="17"/>
        <v>9.7300143086436641E-2</v>
      </c>
      <c r="H139" s="1">
        <f t="shared" ca="1" si="17"/>
        <v>5.1114599188201972E-2</v>
      </c>
      <c r="I139" s="1">
        <f t="shared" ca="1" si="17"/>
        <v>1.4890274412405188E-2</v>
      </c>
      <c r="J139" s="1">
        <f t="shared" ca="1" si="17"/>
        <v>2.7710066236530405E-2</v>
      </c>
      <c r="K139" s="1">
        <f t="shared" ca="1" si="17"/>
        <v>0.15261648223477431</v>
      </c>
      <c r="L139" s="1">
        <f t="shared" ca="1" si="17"/>
        <v>0.21286145803677048</v>
      </c>
      <c r="M139" s="1">
        <f t="shared" ca="1" si="17"/>
        <v>4.6950427137100334E-2</v>
      </c>
      <c r="N139" s="1">
        <f t="shared" ca="1" si="17"/>
        <v>-2.9239611549825496E-2</v>
      </c>
      <c r="O139" s="1">
        <f t="shared" ca="1" si="17"/>
        <v>3.3667341820842259E-2</v>
      </c>
      <c r="P139" s="1">
        <f t="shared" ca="1" si="17"/>
        <v>8.2441939475126721E-2</v>
      </c>
      <c r="Q139" s="1">
        <f t="shared" ca="1" si="17"/>
        <v>4.2498154835923778E-2</v>
      </c>
      <c r="R139" s="1">
        <f t="shared" ca="1" si="17"/>
        <v>4.1219922520021671E-2</v>
      </c>
      <c r="S139" s="1">
        <f t="shared" ca="1" si="17"/>
        <v>0.16771341016140867</v>
      </c>
      <c r="T139" s="1">
        <f t="shared" ca="1" si="17"/>
        <v>0.42070017574100449</v>
      </c>
      <c r="U139" s="1">
        <f t="shared" ca="1" si="17"/>
        <v>0.53074454194041887</v>
      </c>
      <c r="V139" s="1">
        <f t="shared" ca="1" si="15"/>
        <v>0.31397250271085081</v>
      </c>
      <c r="W139" s="1">
        <f t="shared" ca="1" si="16"/>
        <v>9.2964449575974578E-2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0.69056874794810152</v>
      </c>
      <c r="E140" s="1">
        <f t="shared" ca="1" si="13"/>
        <v>0.42608367942155617</v>
      </c>
      <c r="F140" s="1">
        <f t="shared" ca="1" si="17"/>
        <v>0.24954964067875846</v>
      </c>
      <c r="G140" s="1">
        <f t="shared" ca="1" si="17"/>
        <v>0.15748246140595409</v>
      </c>
      <c r="H140" s="1">
        <f t="shared" ca="1" si="17"/>
        <v>0.18356639546740247</v>
      </c>
      <c r="I140" s="1">
        <f t="shared" ca="1" si="17"/>
        <v>0.1956796255849696</v>
      </c>
      <c r="J140" s="1">
        <f t="shared" ca="1" si="17"/>
        <v>8.583791815656594E-2</v>
      </c>
      <c r="K140" s="1">
        <f t="shared" ca="1" si="17"/>
        <v>-9.6302166956176403E-3</v>
      </c>
      <c r="L140" s="1">
        <f t="shared" ca="1" si="17"/>
        <v>2.7397920495665539E-2</v>
      </c>
      <c r="M140" s="1">
        <f t="shared" ca="1" si="17"/>
        <v>4.0828506115372185E-2</v>
      </c>
      <c r="N140" s="1">
        <f t="shared" ca="1" si="17"/>
        <v>6.9132282222996083E-2</v>
      </c>
      <c r="O140" s="1">
        <f t="shared" ca="1" si="17"/>
        <v>9.4953920180011378E-2</v>
      </c>
      <c r="P140" s="1">
        <f t="shared" ca="1" si="17"/>
        <v>5.6319030678406892E-2</v>
      </c>
      <c r="Q140" s="1">
        <f t="shared" ca="1" si="17"/>
        <v>6.9633862844104607E-3</v>
      </c>
      <c r="R140" s="1">
        <f t="shared" ca="1" si="17"/>
        <v>-3.5072032408404605E-2</v>
      </c>
      <c r="S140" s="1">
        <f t="shared" ca="1" si="17"/>
        <v>2.2161695440157364E-2</v>
      </c>
      <c r="T140" s="1">
        <f t="shared" ca="1" si="17"/>
        <v>0.21938428126661119</v>
      </c>
      <c r="U140" s="1">
        <f t="shared" ca="1" si="17"/>
        <v>0.39554090689094978</v>
      </c>
      <c r="V140" s="1">
        <f t="shared" ca="1" si="15"/>
        <v>0.28863913663927926</v>
      </c>
      <c r="W140" s="1">
        <f t="shared" ca="1" si="16"/>
        <v>0.14557961083217366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0.27750317806406261</v>
      </c>
      <c r="E141" s="1">
        <f t="shared" ca="1" si="13"/>
        <v>0.31084972130874183</v>
      </c>
      <c r="F141" s="1">
        <f t="shared" ca="1" si="17"/>
        <v>0.37890365448471486</v>
      </c>
      <c r="G141" s="1">
        <f t="shared" ca="1" si="17"/>
        <v>0.23810882292982027</v>
      </c>
      <c r="H141" s="1">
        <f t="shared" ca="1" si="17"/>
        <v>0.1719539774783175</v>
      </c>
      <c r="I141" s="1">
        <f t="shared" ca="1" si="17"/>
        <v>0.19418842239301237</v>
      </c>
      <c r="J141" s="1">
        <f t="shared" ca="1" si="17"/>
        <v>0.21731523626093954</v>
      </c>
      <c r="K141" s="1">
        <f t="shared" ca="1" si="17"/>
        <v>0.26577386436464207</v>
      </c>
      <c r="L141" s="1">
        <f t="shared" ca="1" si="17"/>
        <v>0.29239220082858441</v>
      </c>
      <c r="M141" s="1">
        <f t="shared" ca="1" si="17"/>
        <v>0.15154593907762184</v>
      </c>
      <c r="N141" s="1">
        <f t="shared" ca="1" si="17"/>
        <v>2.3244593403626999E-3</v>
      </c>
      <c r="O141" s="1">
        <f t="shared" ca="1" si="17"/>
        <v>3.3125280322011006E-3</v>
      </c>
      <c r="P141" s="1">
        <f t="shared" ca="1" si="17"/>
        <v>0.15802553119367432</v>
      </c>
      <c r="Q141" s="1">
        <f t="shared" ca="1" si="17"/>
        <v>0.3212809441255976</v>
      </c>
      <c r="R141" s="1">
        <f t="shared" ca="1" si="17"/>
        <v>0.20645299258263122</v>
      </c>
      <c r="S141" s="1">
        <f t="shared" ca="1" si="17"/>
        <v>0.14989303757442304</v>
      </c>
      <c r="T141" s="1">
        <f t="shared" ca="1" si="17"/>
        <v>0.29853906030949973</v>
      </c>
      <c r="U141" s="1">
        <f t="shared" ca="1" si="17"/>
        <v>0.46757838032777937</v>
      </c>
      <c r="V141" s="1">
        <f t="shared" ca="1" si="15"/>
        <v>0.32933257487287571</v>
      </c>
      <c r="W141" s="1">
        <f t="shared" ca="1" si="16"/>
        <v>0.1525269688845777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0.29313798355339321</v>
      </c>
      <c r="E142" s="1">
        <f t="shared" ca="1" si="13"/>
        <v>0.37995824809536966</v>
      </c>
      <c r="F142" s="1">
        <f t="shared" ca="1" si="17"/>
        <v>0.40573010479381011</v>
      </c>
      <c r="G142" s="1">
        <f t="shared" ca="1" si="17"/>
        <v>0.19998224996147479</v>
      </c>
      <c r="H142" s="1">
        <f t="shared" ca="1" si="17"/>
        <v>9.523004199733745E-2</v>
      </c>
      <c r="I142" s="1">
        <f t="shared" ca="1" si="17"/>
        <v>0.16083680833417655</v>
      </c>
      <c r="J142" s="1">
        <f t="shared" ca="1" si="17"/>
        <v>0.32888907592313799</v>
      </c>
      <c r="K142" s="1">
        <f t="shared" ca="1" si="17"/>
        <v>0.56662105830641007</v>
      </c>
      <c r="L142" s="1">
        <f t="shared" ca="1" si="17"/>
        <v>0.52431321408743892</v>
      </c>
      <c r="M142" s="1">
        <f t="shared" ca="1" si="17"/>
        <v>0.2822877405011664</v>
      </c>
      <c r="N142" s="1">
        <f t="shared" ca="1" si="17"/>
        <v>9.7593329400050957E-2</v>
      </c>
      <c r="O142" s="1">
        <f t="shared" ca="1" si="17"/>
        <v>1.1435309388398169E-2</v>
      </c>
      <c r="P142" s="1">
        <f t="shared" ca="1" si="17"/>
        <v>1.2139420653421164E-2</v>
      </c>
      <c r="Q142" s="1">
        <f t="shared" ca="1" si="17"/>
        <v>2.6322865567503757E-2</v>
      </c>
      <c r="R142" s="1">
        <f t="shared" ca="1" si="17"/>
        <v>2.8175677542031284E-2</v>
      </c>
      <c r="S142" s="1">
        <f t="shared" ca="1" si="17"/>
        <v>9.733053497507238E-2</v>
      </c>
      <c r="T142" s="1">
        <f t="shared" ca="1" si="17"/>
        <v>0.22521407158792747</v>
      </c>
      <c r="U142" s="1">
        <f t="shared" ca="1" si="17"/>
        <v>0.29265849048819637</v>
      </c>
      <c r="V142" s="1">
        <f t="shared" ca="1" si="15"/>
        <v>0.15238793642821663</v>
      </c>
      <c r="W142" s="1">
        <f t="shared" ca="1" si="16"/>
        <v>2.9973004627116946E-2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0.20652477698644151</v>
      </c>
      <c r="E143" s="1">
        <f t="shared" ca="1" si="13"/>
        <v>0.1776349780071462</v>
      </c>
      <c r="F143" s="1">
        <f t="shared" ca="1" si="17"/>
        <v>0.1937451309204711</v>
      </c>
      <c r="G143" s="1">
        <f t="shared" ca="1" si="17"/>
        <v>0.19218141475185418</v>
      </c>
      <c r="H143" s="1">
        <f t="shared" ca="1" si="17"/>
        <v>0.23833137015546962</v>
      </c>
      <c r="I143" s="1">
        <f t="shared" ca="1" si="17"/>
        <v>0.31591265841908484</v>
      </c>
      <c r="J143" s="1">
        <f t="shared" ca="1" si="17"/>
        <v>0.37625632668174408</v>
      </c>
      <c r="K143" s="1">
        <f t="shared" ca="1" si="17"/>
        <v>0.42735199547524977</v>
      </c>
      <c r="L143" s="1">
        <f t="shared" ca="1" si="17"/>
        <v>0.31079213056665483</v>
      </c>
      <c r="M143" s="1">
        <f t="shared" ca="1" si="17"/>
        <v>0.13269457041191896</v>
      </c>
      <c r="N143" s="1">
        <f t="shared" ca="1" si="17"/>
        <v>5.8113863611323369E-2</v>
      </c>
      <c r="O143" s="1">
        <f t="shared" ca="1" si="17"/>
        <v>7.4211037935287147E-2</v>
      </c>
      <c r="P143" s="1">
        <f t="shared" ca="1" si="17"/>
        <v>0.18534087249761444</v>
      </c>
      <c r="Q143" s="1">
        <f t="shared" ca="1" si="17"/>
        <v>0.31048188792647802</v>
      </c>
      <c r="R143" s="1">
        <f t="shared" ca="1" si="17"/>
        <v>0.17400289582802622</v>
      </c>
      <c r="S143" s="1">
        <f t="shared" ca="1" si="17"/>
        <v>7.2293550115115027E-2</v>
      </c>
      <c r="T143" s="1">
        <f t="shared" ca="1" si="17"/>
        <v>5.8598888011450453E-2</v>
      </c>
      <c r="U143" s="1">
        <f t="shared" ref="U143:U158" ca="1" si="18">(U93+0.6*(V93+T93)+0.15*(S93+W93))/(1+2*0.6+2*0.15)</f>
        <v>7.4639435040575353E-2</v>
      </c>
      <c r="V143" s="1">
        <f t="shared" ca="1" si="15"/>
        <v>6.5924280945904357E-2</v>
      </c>
      <c r="W143" s="1">
        <f t="shared" ca="1" si="16"/>
        <v>9.7667964038326241E-2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0.21599313744535095</v>
      </c>
      <c r="E144" s="1">
        <f t="shared" ca="1" si="13"/>
        <v>0.2840723078125203</v>
      </c>
      <c r="F144" s="1">
        <f t="shared" ref="F144:T158" ca="1" si="19">(F94+0.6*(G94+E94)+0.15*(D94+H94))/(1+2*0.6+2*0.15)</f>
        <v>0.35803000652622724</v>
      </c>
      <c r="G144" s="1">
        <f t="shared" ca="1" si="19"/>
        <v>0.30634443542144096</v>
      </c>
      <c r="H144" s="1">
        <f t="shared" ca="1" si="19"/>
        <v>0.26332723266001812</v>
      </c>
      <c r="I144" s="1">
        <f t="shared" ca="1" si="19"/>
        <v>0.16473390341627397</v>
      </c>
      <c r="J144" s="1">
        <f t="shared" ca="1" si="19"/>
        <v>6.2878058190879244E-2</v>
      </c>
      <c r="K144" s="1">
        <f t="shared" ca="1" si="19"/>
        <v>6.2241932598620521E-2</v>
      </c>
      <c r="L144" s="1">
        <f t="shared" ca="1" si="19"/>
        <v>6.4885220838130503E-2</v>
      </c>
      <c r="M144" s="1">
        <f t="shared" ca="1" si="19"/>
        <v>1.0399088819335392E-2</v>
      </c>
      <c r="N144" s="1">
        <f t="shared" ca="1" si="19"/>
        <v>-1.5795278035284441E-2</v>
      </c>
      <c r="O144" s="1">
        <f t="shared" ca="1" si="19"/>
        <v>4.4356783168455635E-2</v>
      </c>
      <c r="P144" s="1">
        <f t="shared" ca="1" si="19"/>
        <v>0.19711109284921438</v>
      </c>
      <c r="Q144" s="1">
        <f t="shared" ca="1" si="19"/>
        <v>0.39650768215708221</v>
      </c>
      <c r="R144" s="1">
        <f t="shared" ca="1" si="19"/>
        <v>0.34073466971907157</v>
      </c>
      <c r="S144" s="1">
        <f t="shared" ca="1" si="19"/>
        <v>0.27868435930702329</v>
      </c>
      <c r="T144" s="1">
        <f t="shared" ca="1" si="19"/>
        <v>0.35181888591025967</v>
      </c>
      <c r="U144" s="1">
        <f t="shared" ca="1" si="18"/>
        <v>0.42038709810832114</v>
      </c>
      <c r="V144" s="1">
        <f t="shared" ca="1" si="15"/>
        <v>0.22127755338651595</v>
      </c>
      <c r="W144" s="1">
        <f t="shared" ca="1" si="16"/>
        <v>9.9790502345179388E-2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0.50015921987625778</v>
      </c>
      <c r="E145" s="1">
        <f t="shared" ca="1" si="13"/>
        <v>0.25596847327298128</v>
      </c>
      <c r="F145" s="1">
        <f t="shared" ca="1" si="19"/>
        <v>7.9451013487706515E-2</v>
      </c>
      <c r="G145" s="1">
        <f t="shared" ca="1" si="19"/>
        <v>-1.3175689122004509E-3</v>
      </c>
      <c r="H145" s="1">
        <f t="shared" ca="1" si="19"/>
        <v>-1.4477234116096485E-2</v>
      </c>
      <c r="I145" s="1">
        <f t="shared" ca="1" si="19"/>
        <v>1.6417806117042154E-2</v>
      </c>
      <c r="J145" s="1">
        <f t="shared" ca="1" si="19"/>
        <v>0.13178977086161203</v>
      </c>
      <c r="K145" s="1">
        <f t="shared" ca="1" si="19"/>
        <v>0.34468139206289655</v>
      </c>
      <c r="L145" s="1">
        <f t="shared" ca="1" si="19"/>
        <v>0.41714094248476619</v>
      </c>
      <c r="M145" s="1">
        <f t="shared" ca="1" si="19"/>
        <v>0.24180459096553561</v>
      </c>
      <c r="N145" s="1">
        <f t="shared" ca="1" si="19"/>
        <v>4.7230418528220769E-2</v>
      </c>
      <c r="O145" s="1">
        <f t="shared" ca="1" si="19"/>
        <v>-2.1693394893663547E-2</v>
      </c>
      <c r="P145" s="1">
        <f t="shared" ca="1" si="19"/>
        <v>5.0010579925875875E-2</v>
      </c>
      <c r="Q145" s="1">
        <f t="shared" ca="1" si="19"/>
        <v>0.12938522782547984</v>
      </c>
      <c r="R145" s="1">
        <f t="shared" ca="1" si="19"/>
        <v>0.1331077701242388</v>
      </c>
      <c r="S145" s="1">
        <f t="shared" ca="1" si="19"/>
        <v>0.10248343565842222</v>
      </c>
      <c r="T145" s="1">
        <f t="shared" ca="1" si="19"/>
        <v>8.6171528534829941E-2</v>
      </c>
      <c r="U145" s="1">
        <f t="shared" ca="1" si="18"/>
        <v>0.12705566304692417</v>
      </c>
      <c r="V145" s="1">
        <f t="shared" ca="1" si="15"/>
        <v>0.13699772044610073</v>
      </c>
      <c r="W145" s="1">
        <f t="shared" ca="1" si="16"/>
        <v>7.5973951636727516E-2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0.22836570966439185</v>
      </c>
      <c r="E146" s="1">
        <f t="shared" ca="1" si="13"/>
        <v>0.34383447714649223</v>
      </c>
      <c r="F146" s="1">
        <f t="shared" ca="1" si="19"/>
        <v>0.41022924027119723</v>
      </c>
      <c r="G146" s="1">
        <f t="shared" ca="1" si="19"/>
        <v>0.21082681563789651</v>
      </c>
      <c r="H146" s="1">
        <f t="shared" ca="1" si="19"/>
        <v>3.8708620981858012E-3</v>
      </c>
      <c r="I146" s="1">
        <f t="shared" ca="1" si="19"/>
        <v>-7.6359358595107672E-3</v>
      </c>
      <c r="J146" s="1">
        <f t="shared" ca="1" si="19"/>
        <v>0.18609925561555707</v>
      </c>
      <c r="K146" s="1">
        <f t="shared" ca="1" si="19"/>
        <v>0.4521704198863315</v>
      </c>
      <c r="L146" s="1">
        <f t="shared" ca="1" si="19"/>
        <v>0.54565098932411926</v>
      </c>
      <c r="M146" s="1">
        <f t="shared" ca="1" si="19"/>
        <v>0.49162097370752444</v>
      </c>
      <c r="N146" s="1">
        <f t="shared" ca="1" si="19"/>
        <v>0.25849068474714265</v>
      </c>
      <c r="O146" s="1">
        <f t="shared" ca="1" si="19"/>
        <v>0.15360714643411053</v>
      </c>
      <c r="P146" s="1">
        <f t="shared" ca="1" si="19"/>
        <v>0.24880323189546444</v>
      </c>
      <c r="Q146" s="1">
        <f t="shared" ca="1" si="19"/>
        <v>0.39578423981236316</v>
      </c>
      <c r="R146" s="1">
        <f t="shared" ca="1" si="19"/>
        <v>0.24895017345981438</v>
      </c>
      <c r="S146" s="1">
        <f t="shared" ca="1" si="19"/>
        <v>0.10453435178304804</v>
      </c>
      <c r="T146" s="1">
        <f t="shared" ca="1" si="19"/>
        <v>0.14077361895704316</v>
      </c>
      <c r="U146" s="1">
        <f t="shared" ca="1" si="18"/>
        <v>0.23448491144962044</v>
      </c>
      <c r="V146" s="1">
        <f t="shared" ca="1" si="15"/>
        <v>0.12507086639662654</v>
      </c>
      <c r="W146" s="1">
        <f t="shared" ca="1" si="16"/>
        <v>-2.1613350262898218E-3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0.13006098174772357</v>
      </c>
      <c r="E147" s="1">
        <f t="shared" ca="1" si="13"/>
        <v>0.24463114714126841</v>
      </c>
      <c r="F147" s="1">
        <f t="shared" ca="1" si="19"/>
        <v>0.34622016626865104</v>
      </c>
      <c r="G147" s="1">
        <f t="shared" ca="1" si="19"/>
        <v>0.37025023299327708</v>
      </c>
      <c r="H147" s="1">
        <f t="shared" ca="1" si="19"/>
        <v>0.4625400660619145</v>
      </c>
      <c r="I147" s="1">
        <f t="shared" ca="1" si="19"/>
        <v>0.40361421663839403</v>
      </c>
      <c r="J147" s="1">
        <f t="shared" ca="1" si="19"/>
        <v>0.32103575471784473</v>
      </c>
      <c r="K147" s="1">
        <f t="shared" ca="1" si="19"/>
        <v>0.42815198592044829</v>
      </c>
      <c r="L147" s="1">
        <f t="shared" ca="1" si="19"/>
        <v>0.57620474508487818</v>
      </c>
      <c r="M147" s="1">
        <f t="shared" ca="1" si="19"/>
        <v>0.56615120029159394</v>
      </c>
      <c r="N147" s="1">
        <f t="shared" ca="1" si="19"/>
        <v>0.33503620854461824</v>
      </c>
      <c r="O147" s="1">
        <f t="shared" ca="1" si="19"/>
        <v>0.14640543793216346</v>
      </c>
      <c r="P147" s="1">
        <f t="shared" ca="1" si="19"/>
        <v>7.1852942044512036E-2</v>
      </c>
      <c r="Q147" s="1">
        <f t="shared" ca="1" si="19"/>
        <v>5.0176618064186364E-2</v>
      </c>
      <c r="R147" s="1">
        <f t="shared" ca="1" si="19"/>
        <v>7.4725281775922428E-2</v>
      </c>
      <c r="S147" s="1">
        <f t="shared" ca="1" si="19"/>
        <v>9.4643272100457504E-2</v>
      </c>
      <c r="T147" s="1">
        <f t="shared" ca="1" si="19"/>
        <v>7.2858244611911038E-2</v>
      </c>
      <c r="U147" s="1">
        <f t="shared" ca="1" si="18"/>
        <v>1.4959849140753111E-2</v>
      </c>
      <c r="V147" s="1">
        <f t="shared" ca="1" si="15"/>
        <v>-5.7356298376421408E-2</v>
      </c>
      <c r="W147" s="1">
        <f t="shared" ca="1" si="16"/>
        <v>-7.2746197305462612E-2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7.5071899417576068E-2</v>
      </c>
      <c r="E148" s="1">
        <f t="shared" ca="1" si="13"/>
        <v>8.8875751289283086E-2</v>
      </c>
      <c r="F148" s="1">
        <f t="shared" ca="1" si="19"/>
        <v>0.12483861436275805</v>
      </c>
      <c r="G148" s="1">
        <f t="shared" ca="1" si="19"/>
        <v>4.020974748420314E-2</v>
      </c>
      <c r="H148" s="1">
        <f t="shared" ca="1" si="19"/>
        <v>-5.8528028350048444E-2</v>
      </c>
      <c r="I148" s="1">
        <f t="shared" ca="1" si="19"/>
        <v>-3.9436749155210074E-2</v>
      </c>
      <c r="J148" s="1">
        <f t="shared" ca="1" si="19"/>
        <v>1.3296494408636483E-2</v>
      </c>
      <c r="K148" s="1">
        <f t="shared" ca="1" si="19"/>
        <v>5.6721694387089946E-2</v>
      </c>
      <c r="L148" s="1">
        <f t="shared" ca="1" si="19"/>
        <v>0.2206799049834367</v>
      </c>
      <c r="M148" s="1">
        <f t="shared" ca="1" si="19"/>
        <v>0.40652712099288324</v>
      </c>
      <c r="N148" s="1">
        <f t="shared" ca="1" si="19"/>
        <v>0.26055076154164131</v>
      </c>
      <c r="O148" s="1">
        <f t="shared" ca="1" si="19"/>
        <v>5.4463669857424922E-2</v>
      </c>
      <c r="P148" s="1">
        <f t="shared" ca="1" si="19"/>
        <v>-2.6878549326650715E-2</v>
      </c>
      <c r="Q148" s="1">
        <f t="shared" ca="1" si="19"/>
        <v>-1.9824963857295881E-2</v>
      </c>
      <c r="R148" s="1">
        <f t="shared" ca="1" si="19"/>
        <v>-3.2898256870053584E-4</v>
      </c>
      <c r="S148" s="1">
        <f t="shared" ca="1" si="19"/>
        <v>-9.3997026495689692E-3</v>
      </c>
      <c r="T148" s="1">
        <f t="shared" ca="1" si="19"/>
        <v>1.1560573868967556E-3</v>
      </c>
      <c r="U148" s="1">
        <f t="shared" ca="1" si="18"/>
        <v>4.222233988373135E-2</v>
      </c>
      <c r="V148" s="1">
        <f t="shared" ca="1" si="15"/>
        <v>6.9911231791370584E-2</v>
      </c>
      <c r="W148" s="1">
        <f t="shared" ca="1" si="16"/>
        <v>7.5615836956763133E-2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0.11857823150732552</v>
      </c>
      <c r="E149" s="1">
        <f t="shared" ca="1" si="13"/>
        <v>0.33084208257117226</v>
      </c>
      <c r="F149" s="1">
        <f t="shared" ca="1" si="19"/>
        <v>0.52651627531219714</v>
      </c>
      <c r="G149" s="1">
        <f t="shared" ca="1" si="19"/>
        <v>0.4824401575137035</v>
      </c>
      <c r="H149" s="1">
        <f t="shared" ca="1" si="19"/>
        <v>0.38046065553439451</v>
      </c>
      <c r="I149" s="1">
        <f t="shared" ca="1" si="19"/>
        <v>0.1279731898537288</v>
      </c>
      <c r="J149" s="1">
        <f t="shared" ca="1" si="19"/>
        <v>-1.658170001852588E-2</v>
      </c>
      <c r="K149" s="1">
        <f t="shared" ca="1" si="19"/>
        <v>6.2982633840901983E-2</v>
      </c>
      <c r="L149" s="1">
        <f t="shared" ca="1" si="19"/>
        <v>0.29590833347948903</v>
      </c>
      <c r="M149" s="1">
        <f t="shared" ca="1" si="19"/>
        <v>0.42336958772783523</v>
      </c>
      <c r="N149" s="1">
        <f t="shared" ca="1" si="19"/>
        <v>0.20021178946038951</v>
      </c>
      <c r="O149" s="1">
        <f t="shared" ca="1" si="19"/>
        <v>1.1158913389509074E-2</v>
      </c>
      <c r="P149" s="1">
        <f t="shared" ca="1" si="19"/>
        <v>-6.7224936964101892E-5</v>
      </c>
      <c r="Q149" s="1">
        <f t="shared" ca="1" si="19"/>
        <v>3.4382558920388051E-2</v>
      </c>
      <c r="R149" s="1">
        <f t="shared" ca="1" si="19"/>
        <v>0.10453029945139769</v>
      </c>
      <c r="S149" s="1">
        <f t="shared" ca="1" si="19"/>
        <v>0.29563920830663049</v>
      </c>
      <c r="T149" s="1">
        <f t="shared" ca="1" si="19"/>
        <v>0.60570804337611761</v>
      </c>
      <c r="U149" s="1">
        <f t="shared" ca="1" si="18"/>
        <v>0.63704923696463633</v>
      </c>
      <c r="V149" s="1">
        <f t="shared" ca="1" si="15"/>
        <v>0.39018473251418012</v>
      </c>
      <c r="W149" s="1">
        <f t="shared" ca="1" si="16"/>
        <v>0.19182795479076914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4.1168867637969231E-2</v>
      </c>
      <c r="E150" s="1">
        <f t="shared" ca="1" si="13"/>
        <v>0.1551140887240591</v>
      </c>
      <c r="F150" s="1">
        <f t="shared" ca="1" si="19"/>
        <v>0.33747292919873462</v>
      </c>
      <c r="G150" s="1">
        <f t="shared" ca="1" si="19"/>
        <v>0.43110372676499314</v>
      </c>
      <c r="H150" s="1">
        <f t="shared" ca="1" si="19"/>
        <v>0.47353175303356643</v>
      </c>
      <c r="I150" s="1">
        <f t="shared" ca="1" si="19"/>
        <v>0.32476998188923711</v>
      </c>
      <c r="J150" s="1">
        <f t="shared" ca="1" si="19"/>
        <v>0.25718333043148722</v>
      </c>
      <c r="K150" s="1">
        <f t="shared" ca="1" si="19"/>
        <v>0.39228033015198982</v>
      </c>
      <c r="L150" s="1">
        <f t="shared" ca="1" si="19"/>
        <v>0.45515550174761943</v>
      </c>
      <c r="M150" s="1">
        <f t="shared" ca="1" si="19"/>
        <v>0.49543848085443426</v>
      </c>
      <c r="N150" s="1">
        <f t="shared" ca="1" si="19"/>
        <v>0.27777529046842575</v>
      </c>
      <c r="O150" s="1">
        <f t="shared" ca="1" si="19"/>
        <v>9.6860237286113676E-2</v>
      </c>
      <c r="P150" s="1">
        <f t="shared" ca="1" si="19"/>
        <v>0.13254829639339691</v>
      </c>
      <c r="Q150" s="1">
        <f t="shared" ca="1" si="19"/>
        <v>0.26405352794659975</v>
      </c>
      <c r="R150" s="1">
        <f t="shared" ca="1" si="19"/>
        <v>0.22468429519951166</v>
      </c>
      <c r="S150" s="1">
        <f t="shared" ca="1" si="19"/>
        <v>0.28595918086050465</v>
      </c>
      <c r="T150" s="1">
        <f t="shared" ca="1" si="19"/>
        <v>0.39559022862359966</v>
      </c>
      <c r="U150" s="1">
        <f t="shared" ca="1" si="18"/>
        <v>0.25658729517867257</v>
      </c>
      <c r="V150" s="1">
        <f t="shared" ca="1" si="15"/>
        <v>9.5754317183572621E-2</v>
      </c>
      <c r="W150" s="1">
        <f t="shared" ca="1" si="16"/>
        <v>1.3253580284913193E-2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0.27391372672368103</v>
      </c>
      <c r="E151" s="1">
        <f t="shared" ca="1" si="13"/>
        <v>0.24449951110875592</v>
      </c>
      <c r="F151" s="1">
        <f t="shared" ca="1" si="19"/>
        <v>0.17022919105664355</v>
      </c>
      <c r="G151" s="1">
        <f t="shared" ca="1" si="19"/>
        <v>0.10673305175536134</v>
      </c>
      <c r="H151" s="1">
        <f t="shared" ca="1" si="19"/>
        <v>0.23513315257640754</v>
      </c>
      <c r="I151" s="1">
        <f t="shared" ca="1" si="19"/>
        <v>0.38265379747782058</v>
      </c>
      <c r="J151" s="1">
        <f t="shared" ca="1" si="19"/>
        <v>0.31369226942610307</v>
      </c>
      <c r="K151" s="1">
        <f t="shared" ca="1" si="19"/>
        <v>0.36463425704877289</v>
      </c>
      <c r="L151" s="1">
        <f t="shared" ca="1" si="19"/>
        <v>0.56863818780407993</v>
      </c>
      <c r="M151" s="1">
        <f t="shared" ca="1" si="19"/>
        <v>0.63879943762311031</v>
      </c>
      <c r="N151" s="1">
        <f t="shared" ca="1" si="19"/>
        <v>0.40672432597869185</v>
      </c>
      <c r="O151" s="1">
        <f t="shared" ca="1" si="19"/>
        <v>0.18401030872312285</v>
      </c>
      <c r="P151" s="1">
        <f t="shared" ca="1" si="19"/>
        <v>5.643588312331678E-2</v>
      </c>
      <c r="Q151" s="1">
        <f t="shared" ca="1" si="19"/>
        <v>-5.5763845132742598E-5</v>
      </c>
      <c r="R151" s="1">
        <f t="shared" ca="1" si="19"/>
        <v>-4.2177545827812565E-2</v>
      </c>
      <c r="S151" s="1">
        <f t="shared" ca="1" si="19"/>
        <v>-0.10483395193942184</v>
      </c>
      <c r="T151" s="1">
        <f t="shared" ca="1" si="19"/>
        <v>-9.8433899427034843E-2</v>
      </c>
      <c r="U151" s="1">
        <f t="shared" ca="1" si="18"/>
        <v>-4.8502240967534693E-2</v>
      </c>
      <c r="V151" s="1">
        <f t="shared" ca="1" si="15"/>
        <v>1.9251065948679674E-2</v>
      </c>
      <c r="W151" s="1">
        <f t="shared" ca="1" si="16"/>
        <v>2.8099510142549751E-2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0.34736188541423607</v>
      </c>
      <c r="E152" s="1">
        <f t="shared" ca="1" si="13"/>
        <v>0.22924794020808012</v>
      </c>
      <c r="F152" s="1">
        <f t="shared" ca="1" si="19"/>
        <v>0.1447787595632804</v>
      </c>
      <c r="G152" s="1">
        <f t="shared" ca="1" si="19"/>
        <v>7.4846388740435477E-2</v>
      </c>
      <c r="H152" s="1">
        <f t="shared" ca="1" si="19"/>
        <v>0.12703832999861336</v>
      </c>
      <c r="I152" s="1">
        <f t="shared" ca="1" si="19"/>
        <v>0.27409506122836802</v>
      </c>
      <c r="J152" s="1">
        <f t="shared" ca="1" si="19"/>
        <v>0.40657663623584994</v>
      </c>
      <c r="K152" s="1">
        <f t="shared" ca="1" si="19"/>
        <v>0.60014469311312091</v>
      </c>
      <c r="L152" s="1">
        <f t="shared" ca="1" si="19"/>
        <v>0.72212249677756524</v>
      </c>
      <c r="M152" s="1">
        <f t="shared" ca="1" si="19"/>
        <v>0.58153457785146601</v>
      </c>
      <c r="N152" s="1">
        <f t="shared" ca="1" si="19"/>
        <v>0.20460076072609706</v>
      </c>
      <c r="O152" s="1">
        <f t="shared" ca="1" si="19"/>
        <v>3.8355399815595381E-2</v>
      </c>
      <c r="P152" s="1">
        <f t="shared" ca="1" si="19"/>
        <v>0.15956081925390628</v>
      </c>
      <c r="Q152" s="1">
        <f t="shared" ca="1" si="19"/>
        <v>0.28298691948650168</v>
      </c>
      <c r="R152" s="1">
        <f t="shared" ca="1" si="19"/>
        <v>0.2018775090233976</v>
      </c>
      <c r="S152" s="1">
        <f t="shared" ca="1" si="19"/>
        <v>8.9098743206261349E-2</v>
      </c>
      <c r="T152" s="1">
        <f t="shared" ca="1" si="19"/>
        <v>3.675496231968807E-2</v>
      </c>
      <c r="U152" s="1">
        <f t="shared" ca="1" si="18"/>
        <v>4.2477392776835078E-2</v>
      </c>
      <c r="V152" s="1">
        <f t="shared" ca="1" si="15"/>
        <v>1.6470588061150543E-3</v>
      </c>
      <c r="W152" s="1">
        <f t="shared" ca="1" si="16"/>
        <v>-5.8361368073686297E-2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0.45493690650232094</v>
      </c>
      <c r="E153" s="1">
        <f t="shared" ca="1" si="13"/>
        <v>0.30202328379997484</v>
      </c>
      <c r="F153" s="1">
        <f t="shared" ca="1" si="19"/>
        <v>0.17694912628881751</v>
      </c>
      <c r="G153" s="1">
        <f t="shared" ca="1" si="19"/>
        <v>5.4154402175762409E-2</v>
      </c>
      <c r="H153" s="1">
        <f t="shared" ca="1" si="19"/>
        <v>1.0536408956878778E-2</v>
      </c>
      <c r="I153" s="1">
        <f t="shared" ca="1" si="19"/>
        <v>1.9505201711597163E-2</v>
      </c>
      <c r="J153" s="1">
        <f t="shared" ca="1" si="19"/>
        <v>1.8051929647079835E-2</v>
      </c>
      <c r="K153" s="1">
        <f t="shared" ca="1" si="19"/>
        <v>8.0733900370339312E-2</v>
      </c>
      <c r="L153" s="1">
        <f t="shared" ca="1" si="19"/>
        <v>0.17768986410127621</v>
      </c>
      <c r="M153" s="1">
        <f t="shared" ca="1" si="19"/>
        <v>0.10650984760730604</v>
      </c>
      <c r="N153" s="1">
        <f t="shared" ca="1" si="19"/>
        <v>3.635738787186571E-3</v>
      </c>
      <c r="O153" s="1">
        <f t="shared" ca="1" si="19"/>
        <v>-5.3803467191834084E-2</v>
      </c>
      <c r="P153" s="1">
        <f t="shared" ca="1" si="19"/>
        <v>-2.3704476539483925E-2</v>
      </c>
      <c r="Q153" s="1">
        <f t="shared" ca="1" si="19"/>
        <v>5.5848125885440301E-3</v>
      </c>
      <c r="R153" s="1">
        <f t="shared" ca="1" si="19"/>
        <v>-1.4890657109582397E-2</v>
      </c>
      <c r="S153" s="1">
        <f t="shared" ca="1" si="19"/>
        <v>-2.9007016716938554E-2</v>
      </c>
      <c r="T153" s="1">
        <f t="shared" ca="1" si="19"/>
        <v>-2.811175737624368E-2</v>
      </c>
      <c r="U153" s="1">
        <f t="shared" ca="1" si="18"/>
        <v>-4.8757935562399192E-2</v>
      </c>
      <c r="V153" s="1">
        <f t="shared" ca="1" si="15"/>
        <v>-5.4309156800456726E-2</v>
      </c>
      <c r="W153" s="1">
        <f t="shared" ca="1" si="16"/>
        <v>-6.5590825581743423E-2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-2.4281010785066431E-2</v>
      </c>
      <c r="E154" s="1">
        <f t="shared" ca="1" si="13"/>
        <v>1.9924671679050036E-2</v>
      </c>
      <c r="F154" s="1">
        <f t="shared" ca="1" si="19"/>
        <v>0.11033100927902643</v>
      </c>
      <c r="G154" s="1">
        <f t="shared" ca="1" si="19"/>
        <v>0.23262421607728717</v>
      </c>
      <c r="H154" s="1">
        <f t="shared" ca="1" si="19"/>
        <v>0.35129124714083659</v>
      </c>
      <c r="I154" s="1">
        <f t="shared" ca="1" si="19"/>
        <v>0.29335946748985758</v>
      </c>
      <c r="J154" s="1">
        <f t="shared" ca="1" si="19"/>
        <v>0.17668673372575622</v>
      </c>
      <c r="K154" s="1">
        <f t="shared" ca="1" si="19"/>
        <v>0.15707752018462956</v>
      </c>
      <c r="L154" s="1">
        <f t="shared" ca="1" si="19"/>
        <v>0.19058502046662085</v>
      </c>
      <c r="M154" s="1">
        <f t="shared" ca="1" si="19"/>
        <v>0.14793931024278567</v>
      </c>
      <c r="N154" s="1">
        <f t="shared" ca="1" si="19"/>
        <v>8.0921100317616984E-2</v>
      </c>
      <c r="O154" s="1">
        <f t="shared" ca="1" si="19"/>
        <v>1.4919552128926993E-2</v>
      </c>
      <c r="P154" s="1">
        <f t="shared" ca="1" si="19"/>
        <v>-1.3645590816686582E-2</v>
      </c>
      <c r="Q154" s="1">
        <f t="shared" ca="1" si="19"/>
        <v>-9.2817232444170929E-3</v>
      </c>
      <c r="R154" s="1">
        <f t="shared" ca="1" si="19"/>
        <v>2.1975146291738364E-2</v>
      </c>
      <c r="S154" s="1">
        <f t="shared" ca="1" si="19"/>
        <v>7.8384895405135005E-2</v>
      </c>
      <c r="T154" s="1">
        <f t="shared" ca="1" si="19"/>
        <v>8.2293648547286796E-2</v>
      </c>
      <c r="U154" s="1">
        <f t="shared" ca="1" si="18"/>
        <v>1.3261764020679153E-2</v>
      </c>
      <c r="V154" s="1">
        <f t="shared" ca="1" si="15"/>
        <v>-1.5057259550054547E-2</v>
      </c>
      <c r="W154" s="1">
        <f t="shared" ca="1" si="16"/>
        <v>4.7621931458030911E-2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-5.18227718372496E-2</v>
      </c>
      <c r="E155" s="1">
        <f t="shared" ca="1" si="13"/>
        <v>-1.5339702949184691E-2</v>
      </c>
      <c r="F155" s="1">
        <f t="shared" ca="1" si="19"/>
        <v>-1.3084897928041826E-2</v>
      </c>
      <c r="G155" s="1">
        <f t="shared" ca="1" si="19"/>
        <v>4.36636141803479E-2</v>
      </c>
      <c r="H155" s="1">
        <f t="shared" ca="1" si="19"/>
        <v>0.17804809480831701</v>
      </c>
      <c r="I155" s="1">
        <f t="shared" ca="1" si="19"/>
        <v>0.22801794615473819</v>
      </c>
      <c r="J155" s="1">
        <f t="shared" ca="1" si="19"/>
        <v>0.2780484658837391</v>
      </c>
      <c r="K155" s="1">
        <f t="shared" ca="1" si="19"/>
        <v>0.47219827736298586</v>
      </c>
      <c r="L155" s="1">
        <f t="shared" ca="1" si="19"/>
        <v>0.54431593516886978</v>
      </c>
      <c r="M155" s="1">
        <f t="shared" ca="1" si="19"/>
        <v>0.31026294958476697</v>
      </c>
      <c r="N155" s="1">
        <f t="shared" ca="1" si="19"/>
        <v>7.453522599381858E-2</v>
      </c>
      <c r="O155" s="1">
        <f t="shared" ca="1" si="19"/>
        <v>6.4066445028847674E-2</v>
      </c>
      <c r="P155" s="1">
        <f t="shared" ca="1" si="19"/>
        <v>0.27790070075845003</v>
      </c>
      <c r="Q155" s="1">
        <f t="shared" ca="1" si="19"/>
        <v>0.41990422079183132</v>
      </c>
      <c r="R155" s="1">
        <f t="shared" ca="1" si="19"/>
        <v>0.21888749470673763</v>
      </c>
      <c r="S155" s="1">
        <f t="shared" ca="1" si="19"/>
        <v>3.0515630523760152E-2</v>
      </c>
      <c r="T155" s="1">
        <f t="shared" ca="1" si="19"/>
        <v>-2.1009677052775486E-2</v>
      </c>
      <c r="U155" s="1">
        <f t="shared" ca="1" si="18"/>
        <v>-4.5543333018297161E-2</v>
      </c>
      <c r="V155" s="1">
        <f t="shared" ca="1" si="15"/>
        <v>-8.544582910360031E-2</v>
      </c>
      <c r="W155" s="1">
        <f t="shared" ca="1" si="16"/>
        <v>-5.9210625950239716E-2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6.7311181134623713E-2</v>
      </c>
      <c r="E156" s="1">
        <f t="shared" ca="1" si="13"/>
        <v>0.1960636124474785</v>
      </c>
      <c r="F156" s="1">
        <f t="shared" ca="1" si="19"/>
        <v>0.33076167709812321</v>
      </c>
      <c r="G156" s="1">
        <f t="shared" ca="1" si="19"/>
        <v>0.31293323627582065</v>
      </c>
      <c r="H156" s="1">
        <f t="shared" ca="1" si="19"/>
        <v>0.24926755339520321</v>
      </c>
      <c r="I156" s="1">
        <f t="shared" ca="1" si="19"/>
        <v>0.19941486882356968</v>
      </c>
      <c r="J156" s="1">
        <f t="shared" ca="1" si="19"/>
        <v>0.30672351530969127</v>
      </c>
      <c r="K156" s="1">
        <f t="shared" ca="1" si="19"/>
        <v>0.45918930685083248</v>
      </c>
      <c r="L156" s="1">
        <f t="shared" ca="1" si="19"/>
        <v>0.29852099634778712</v>
      </c>
      <c r="M156" s="1">
        <f t="shared" ca="1" si="19"/>
        <v>5.9027934259884188E-2</v>
      </c>
      <c r="N156" s="1">
        <f t="shared" ca="1" si="19"/>
        <v>1.4439479593238371E-2</v>
      </c>
      <c r="O156" s="1">
        <f t="shared" ca="1" si="19"/>
        <v>5.0891865110336588E-2</v>
      </c>
      <c r="P156" s="1">
        <f t="shared" ca="1" si="19"/>
        <v>4.919679999068044E-2</v>
      </c>
      <c r="Q156" s="1">
        <f t="shared" ca="1" si="19"/>
        <v>6.2455882851183531E-2</v>
      </c>
      <c r="R156" s="1">
        <f t="shared" ca="1" si="19"/>
        <v>7.8235321066191396E-2</v>
      </c>
      <c r="S156" s="1">
        <f t="shared" ca="1" si="19"/>
        <v>6.5668827694530016E-2</v>
      </c>
      <c r="T156" s="1">
        <f t="shared" ca="1" si="19"/>
        <v>5.8303676126260806E-2</v>
      </c>
      <c r="U156" s="1">
        <f t="shared" ca="1" si="18"/>
        <v>6.8652409666296058E-2</v>
      </c>
      <c r="V156" s="1">
        <f t="shared" ca="1" si="15"/>
        <v>9.1909471736255424E-2</v>
      </c>
      <c r="W156" s="1">
        <f t="shared" ca="1" si="16"/>
        <v>0.11699442694931093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1.4963924456088422E-2</v>
      </c>
      <c r="E157" s="1">
        <f t="shared" ca="1" si="13"/>
        <v>0.14188924590980909</v>
      </c>
      <c r="F157" s="1">
        <f t="shared" ca="1" si="19"/>
        <v>0.33060656038974823</v>
      </c>
      <c r="G157" s="1">
        <f t="shared" ca="1" si="19"/>
        <v>0.40967584101516863</v>
      </c>
      <c r="H157" s="1">
        <f t="shared" ca="1" si="19"/>
        <v>0.42288030408682353</v>
      </c>
      <c r="I157" s="1">
        <f t="shared" ca="1" si="19"/>
        <v>0.20223440755538907</v>
      </c>
      <c r="J157" s="1">
        <f t="shared" ca="1" si="19"/>
        <v>8.4543833740928415E-2</v>
      </c>
      <c r="K157" s="1">
        <f t="shared" ca="1" si="19"/>
        <v>0.16547262510085964</v>
      </c>
      <c r="L157" s="1">
        <f t="shared" ca="1" si="19"/>
        <v>0.22930231420086084</v>
      </c>
      <c r="M157" s="1">
        <f t="shared" ca="1" si="19"/>
        <v>0.13706355600386391</v>
      </c>
      <c r="N157" s="1">
        <f t="shared" ca="1" si="19"/>
        <v>4.7209833688812666E-2</v>
      </c>
      <c r="O157" s="1">
        <f t="shared" ca="1" si="19"/>
        <v>2.9882579694485954E-2</v>
      </c>
      <c r="P157" s="1">
        <f t="shared" ca="1" si="19"/>
        <v>4.9696321401615381E-2</v>
      </c>
      <c r="Q157" s="1">
        <f t="shared" ca="1" si="19"/>
        <v>3.8750436794770769E-2</v>
      </c>
      <c r="R157" s="1">
        <f t="shared" ca="1" si="19"/>
        <v>7.5980986016621802E-2</v>
      </c>
      <c r="S157" s="1">
        <f t="shared" ca="1" si="19"/>
        <v>0.26566485665532252</v>
      </c>
      <c r="T157" s="1">
        <f t="shared" ca="1" si="19"/>
        <v>0.52647904602807816</v>
      </c>
      <c r="U157" s="1">
        <f t="shared" ca="1" si="18"/>
        <v>0.47704745826607775</v>
      </c>
      <c r="V157" s="1">
        <f t="shared" ca="1" si="15"/>
        <v>0.24245014640655096</v>
      </c>
      <c r="W157" s="1">
        <f t="shared" ca="1" si="16"/>
        <v>0.109919130219819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0.10409993177477118</v>
      </c>
      <c r="E158" s="1">
        <f t="shared" ca="1" si="13"/>
        <v>4.2727314107321411E-2</v>
      </c>
      <c r="F158" s="1">
        <f t="shared" ca="1" si="19"/>
        <v>3.8736273788662678E-2</v>
      </c>
      <c r="G158" s="1">
        <f t="shared" ca="1" si="19"/>
        <v>6.2268643767744283E-2</v>
      </c>
      <c r="H158" s="1">
        <f t="shared" ca="1" si="19"/>
        <v>8.2180359484397239E-2</v>
      </c>
      <c r="I158" s="1">
        <f t="shared" ca="1" si="19"/>
        <v>7.9858874841223046E-2</v>
      </c>
      <c r="J158" s="1">
        <f t="shared" ca="1" si="19"/>
        <v>0.1619906092293954</v>
      </c>
      <c r="K158" s="1">
        <f t="shared" ca="1" si="19"/>
        <v>0.30991021962412402</v>
      </c>
      <c r="L158" s="1">
        <f ca="1">(L108+0.6*(M108+K108)+0.15*(J108+N108))/(1+2*0.6+2*0.15)</f>
        <v>0.32500891892182426</v>
      </c>
      <c r="M158" s="1">
        <f t="shared" ca="1" si="19"/>
        <v>0.20178454545158711</v>
      </c>
      <c r="N158" s="1">
        <f t="shared" ca="1" si="19"/>
        <v>0.1113863449528594</v>
      </c>
      <c r="O158" s="1">
        <f t="shared" ca="1" si="19"/>
        <v>5.3154698891547988E-2</v>
      </c>
      <c r="P158" s="1">
        <f t="shared" ca="1" si="19"/>
        <v>4.2872499115398149E-3</v>
      </c>
      <c r="Q158" s="1">
        <f t="shared" ca="1" si="19"/>
        <v>-1.9563817907416691E-2</v>
      </c>
      <c r="R158" s="1">
        <f t="shared" ca="1" si="19"/>
        <v>4.8058742926634673E-2</v>
      </c>
      <c r="S158" s="1">
        <f t="shared" ca="1" si="19"/>
        <v>0.22718615651458851</v>
      </c>
      <c r="T158" s="1">
        <f t="shared" ca="1" si="19"/>
        <v>0.37413101668997489</v>
      </c>
      <c r="U158" s="1">
        <f t="shared" ca="1" si="18"/>
        <v>0.24645699940901872</v>
      </c>
      <c r="V158" s="1">
        <f t="shared" ca="1" si="15"/>
        <v>0.11948094033752417</v>
      </c>
      <c r="W158" s="1">
        <f ca="1">(W108+0.6*(V108)+0.15*U108)/(1+0.6+0.15)</f>
        <v>5.0785927585352594E-2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0.54246540929046372</v>
      </c>
      <c r="E160" s="3">
        <f t="shared" ref="E160:W160" ca="1" si="20">AVERAGE(E111:E134)</f>
        <v>0.2542120638821635</v>
      </c>
      <c r="F160" s="3">
        <f t="shared" ca="1" si="20"/>
        <v>8.433380322628721E-2</v>
      </c>
      <c r="G160" s="3">
        <f t="shared" ca="1" si="20"/>
        <v>5.4089079953684414E-2</v>
      </c>
      <c r="H160" s="3">
        <f t="shared" ca="1" si="20"/>
        <v>9.1116021321258414E-2</v>
      </c>
      <c r="I160" s="3">
        <f t="shared" ca="1" si="20"/>
        <v>9.8781347289699728E-2</v>
      </c>
      <c r="J160" s="3">
        <f t="shared" ca="1" si="20"/>
        <v>7.4616119815178017E-2</v>
      </c>
      <c r="K160" s="3">
        <f t="shared" ca="1" si="20"/>
        <v>6.0777816969746372E-2</v>
      </c>
      <c r="L160" s="3">
        <f t="shared" ca="1" si="20"/>
        <v>5.4023521694636006E-2</v>
      </c>
      <c r="M160" s="3">
        <f t="shared" ca="1" si="20"/>
        <v>3.3179824766883678E-2</v>
      </c>
      <c r="N160" s="3">
        <f t="shared" ca="1" si="20"/>
        <v>2.1282763805387159E-2</v>
      </c>
      <c r="O160" s="3">
        <f t="shared" ca="1" si="20"/>
        <v>1.3837909612819423E-2</v>
      </c>
      <c r="P160" s="3">
        <f t="shared" ca="1" si="20"/>
        <v>1.2252007601756461E-2</v>
      </c>
      <c r="Q160" s="3">
        <f t="shared" ca="1" si="20"/>
        <v>1.5152242834928656E-2</v>
      </c>
      <c r="R160" s="3">
        <f t="shared" ca="1" si="20"/>
        <v>2.2533624290940871E-2</v>
      </c>
      <c r="S160" s="3">
        <f t="shared" ca="1" si="20"/>
        <v>2.9043674422560225E-2</v>
      </c>
      <c r="T160" s="3">
        <f t="shared" ca="1" si="20"/>
        <v>3.1911304608128431E-2</v>
      </c>
      <c r="U160" s="3">
        <f t="shared" ca="1" si="20"/>
        <v>3.3523827973979708E-2</v>
      </c>
      <c r="V160" s="3">
        <f t="shared" ca="1" si="20"/>
        <v>3.4919070662921603E-2</v>
      </c>
      <c r="W160" s="3">
        <f t="shared" ca="1" si="20"/>
        <v>3.1071839689363372E-2</v>
      </c>
    </row>
    <row r="161" spans="2:23">
      <c r="C161" s="1" t="s">
        <v>198</v>
      </c>
      <c r="D161" s="10">
        <f ca="1">AVERAGE(D135:D158)</f>
        <v>0.20565388105679158</v>
      </c>
      <c r="E161" s="3">
        <f t="shared" ref="E161:W161" ca="1" si="21">AVERAGE(E135:E158)</f>
        <v>0.21249705391397544</v>
      </c>
      <c r="F161" s="3">
        <f t="shared" ca="1" si="21"/>
        <v>0.24329332293341219</v>
      </c>
      <c r="G161" s="3">
        <f t="shared" ca="1" si="21"/>
        <v>0.20044418932481034</v>
      </c>
      <c r="H161" s="3">
        <f t="shared" ca="1" si="21"/>
        <v>0.18878180727661079</v>
      </c>
      <c r="I161" s="3">
        <f t="shared" ca="1" si="21"/>
        <v>0.17166637847126601</v>
      </c>
      <c r="J161" s="3">
        <f t="shared" ca="1" si="21"/>
        <v>0.18014612219993828</v>
      </c>
      <c r="K161" s="3">
        <f t="shared" ca="1" si="21"/>
        <v>0.27142083483179075</v>
      </c>
      <c r="L161" s="3">
        <f t="shared" ca="1" si="21"/>
        <v>0.32244288099292312</v>
      </c>
      <c r="M161" s="3">
        <f t="shared" ca="1" si="21"/>
        <v>0.25430821622238475</v>
      </c>
      <c r="N161" s="3">
        <f t="shared" ca="1" si="21"/>
        <v>0.11743623599911747</v>
      </c>
      <c r="O161" s="3">
        <f t="shared" ca="1" si="21"/>
        <v>5.1104617418252958E-2</v>
      </c>
      <c r="P161" s="3">
        <f t="shared" ca="1" si="21"/>
        <v>8.5013637692493801E-2</v>
      </c>
      <c r="Q161" s="3">
        <f t="shared" ca="1" si="21"/>
        <v>0.13728785874394367</v>
      </c>
      <c r="R161" s="3">
        <f t="shared" ca="1" si="21"/>
        <v>0.10697633465792726</v>
      </c>
      <c r="S161" s="3">
        <f t="shared" ca="1" si="21"/>
        <v>0.12937468640511884</v>
      </c>
      <c r="T161" s="3">
        <f t="shared" ca="1" si="21"/>
        <v>0.23224746460581994</v>
      </c>
      <c r="U161" s="3">
        <f t="shared" ca="1" si="21"/>
        <v>0.25906897444015814</v>
      </c>
      <c r="V161" s="3">
        <f t="shared" ca="1" si="21"/>
        <v>0.14396317598405226</v>
      </c>
      <c r="W161" s="3">
        <f t="shared" ca="1" si="21"/>
        <v>5.4155451155985052E-2</v>
      </c>
    </row>
    <row r="162" spans="2:23">
      <c r="C162" s="1" t="s">
        <v>16</v>
      </c>
      <c r="D162" s="3">
        <f ca="1">IF(D165&gt;0,TINV(TTEST(D111:D134,D135:D158,2,2),46),-TINV(TTEST(D111:D134,D135:D158,2,2),46))</f>
        <v>8.3490755523914686</v>
      </c>
      <c r="E162" s="3">
        <f t="shared" ref="E162:V162" ca="1" si="22">IF(E165&gt;0,TINV(TTEST(E111:E134,E135:E158,2,2),46),-TINV(TTEST(E111:E134,E135:E158,2,2),46))</f>
        <v>1.5791480925451049</v>
      </c>
      <c r="F162" s="3">
        <f t="shared" ca="1" si="22"/>
        <v>-5.139680670309863</v>
      </c>
      <c r="G162" s="3">
        <f t="shared" ca="1" si="22"/>
        <v>-4.670876040384691</v>
      </c>
      <c r="H162" s="3">
        <f t="shared" ca="1" si="22"/>
        <v>-2.7948912300657378</v>
      </c>
      <c r="I162" s="3">
        <f t="shared" ca="1" si="22"/>
        <v>-2.3913959694631757</v>
      </c>
      <c r="J162" s="3">
        <f t="shared" ca="1" si="22"/>
        <v>-3.8249875483443203</v>
      </c>
      <c r="K162" s="3">
        <f t="shared" ca="1" si="22"/>
        <v>-5.3827872333341791</v>
      </c>
      <c r="L162" s="3">
        <f t="shared" ca="1" si="22"/>
        <v>-6.579327147230563</v>
      </c>
      <c r="M162" s="3">
        <f t="shared" ca="1" si="22"/>
        <v>-5.1901207585494227</v>
      </c>
      <c r="N162" s="3">
        <f t="shared" ca="1" si="22"/>
        <v>-3.3760449497439717</v>
      </c>
      <c r="O162" s="3">
        <f t="shared" ca="1" si="22"/>
        <v>-2.243728004356413</v>
      </c>
      <c r="P162" s="3">
        <f t="shared" ca="1" si="22"/>
        <v>-3.3811405604687268</v>
      </c>
      <c r="Q162" s="3">
        <f t="shared" ca="1" si="22"/>
        <v>-3.4967940509770825</v>
      </c>
      <c r="R162" s="3">
        <f t="shared" ca="1" si="22"/>
        <v>-3.2446396923463192</v>
      </c>
      <c r="S162" s="3">
        <f t="shared" ca="1" si="22"/>
        <v>-3.6283389937892121</v>
      </c>
      <c r="T162" s="3">
        <f t="shared" ca="1" si="22"/>
        <v>-4.3857116190860044</v>
      </c>
      <c r="U162" s="3">
        <f t="shared" ca="1" si="22"/>
        <v>-4.6981863935773305</v>
      </c>
      <c r="V162" s="3">
        <f t="shared" ca="1" si="22"/>
        <v>-3.6282675760563157</v>
      </c>
      <c r="W162" s="3">
        <f ca="1">IF(W165&gt;0,TINV(TTEST(W111:W134,W135:W158,2,2),46),-TINV(TTEST(W111:W134,W135:W158,2,2),46))</f>
        <v>-1.1463929810150213</v>
      </c>
    </row>
    <row r="163" spans="2:23">
      <c r="B163" s="1" t="s">
        <v>199</v>
      </c>
      <c r="C163" s="1" t="s">
        <v>0</v>
      </c>
      <c r="D163" s="3">
        <f ca="1">STDEV(D111:D134)/SQRT(COUNT(D111:D134))</f>
        <v>1.6428897380001826E-2</v>
      </c>
      <c r="E163" s="3">
        <f t="shared" ref="E163:W163" ca="1" si="23">STDEV(E111:E134)/SQRT(COUNT(E111:E134))</f>
        <v>1.3442404234518259E-2</v>
      </c>
      <c r="F163" s="3">
        <f t="shared" ca="1" si="23"/>
        <v>1.3119960012260212E-2</v>
      </c>
      <c r="G163" s="3">
        <f t="shared" ca="1" si="23"/>
        <v>1.3543877661835405E-2</v>
      </c>
      <c r="H163" s="3">
        <f t="shared" ca="1" si="23"/>
        <v>1.6891129226287199E-2</v>
      </c>
      <c r="I163" s="3">
        <f t="shared" ca="1" si="23"/>
        <v>1.7605541071284769E-2</v>
      </c>
      <c r="J163" s="3">
        <f t="shared" ca="1" si="23"/>
        <v>1.086741677946631E-2</v>
      </c>
      <c r="K163" s="3">
        <f t="shared" ca="1" si="23"/>
        <v>1.2413785237895074E-2</v>
      </c>
      <c r="L163" s="3">
        <f t="shared" ca="1" si="23"/>
        <v>1.6133598090651964E-2</v>
      </c>
      <c r="M163" s="3">
        <f t="shared" ca="1" si="23"/>
        <v>1.4530536104668411E-2</v>
      </c>
      <c r="N163" s="3">
        <f t="shared" ca="1" si="23"/>
        <v>1.3318743300640572E-2</v>
      </c>
      <c r="O163" s="3">
        <f t="shared" ca="1" si="23"/>
        <v>1.2087139429104582E-2</v>
      </c>
      <c r="P163" s="3">
        <f t="shared" ca="1" si="23"/>
        <v>1.1510591562673655E-2</v>
      </c>
      <c r="Q163" s="3">
        <f t="shared" ca="1" si="23"/>
        <v>1.0786039523216365E-2</v>
      </c>
      <c r="R163" s="3">
        <f t="shared" ca="1" si="23"/>
        <v>1.3013931554372865E-2</v>
      </c>
      <c r="S163" s="3">
        <f t="shared" ca="1" si="23"/>
        <v>1.445883506838453E-2</v>
      </c>
      <c r="T163" s="3">
        <f t="shared" ca="1" si="23"/>
        <v>1.1656188162420077E-2</v>
      </c>
      <c r="U163" s="3">
        <f t="shared" ca="1" si="23"/>
        <v>9.2566750457033532E-3</v>
      </c>
      <c r="V163" s="3">
        <f t="shared" ca="1" si="23"/>
        <v>1.1165816197348051E-2</v>
      </c>
      <c r="W163" s="3">
        <f t="shared" ca="1" si="23"/>
        <v>1.4020287677147362E-2</v>
      </c>
    </row>
    <row r="164" spans="2:23">
      <c r="C164" s="1" t="s">
        <v>198</v>
      </c>
      <c r="D164" s="3">
        <f ca="1">STDEV(D135:D158)/SQRT(COUNT(D135:D158))</f>
        <v>3.6844291697116109E-2</v>
      </c>
      <c r="E164" s="3">
        <f t="shared" ref="E164:W164" ca="1" si="24">STDEV(E135:E158)/SQRT(COUNT(E135:E158))</f>
        <v>2.2740155048650911E-2</v>
      </c>
      <c r="F164" s="3">
        <f t="shared" ca="1" si="24"/>
        <v>2.8007169192548143E-2</v>
      </c>
      <c r="G164" s="3">
        <f t="shared" ca="1" si="24"/>
        <v>2.8255167388451619E-2</v>
      </c>
      <c r="H164" s="3">
        <f t="shared" ca="1" si="24"/>
        <v>3.0590857558118474E-2</v>
      </c>
      <c r="I164" s="3">
        <f t="shared" ca="1" si="24"/>
        <v>2.4878807446099594E-2</v>
      </c>
      <c r="J164" s="3">
        <f t="shared" ca="1" si="24"/>
        <v>2.5359161997903369E-2</v>
      </c>
      <c r="K164" s="3">
        <f t="shared" ca="1" si="24"/>
        <v>3.7111540451000159E-2</v>
      </c>
      <c r="L164" s="3">
        <f t="shared" ca="1" si="24"/>
        <v>3.7471773933850351E-2</v>
      </c>
      <c r="M164" s="3">
        <f t="shared" ca="1" si="24"/>
        <v>4.0051262996017946E-2</v>
      </c>
      <c r="N164" s="3">
        <f t="shared" ca="1" si="24"/>
        <v>2.5175069149728814E-2</v>
      </c>
      <c r="O164" s="3">
        <f t="shared" ca="1" si="24"/>
        <v>1.1391631111331653E-2</v>
      </c>
      <c r="P164" s="3">
        <f t="shared" ca="1" si="24"/>
        <v>1.8182687622120171E-2</v>
      </c>
      <c r="Q164" s="3">
        <f t="shared" ca="1" si="24"/>
        <v>3.3220752710281229E-2</v>
      </c>
      <c r="R164" s="3">
        <f t="shared" ca="1" si="24"/>
        <v>2.2537827065475725E-2</v>
      </c>
      <c r="S164" s="3">
        <f t="shared" ca="1" si="24"/>
        <v>2.3570701484678984E-2</v>
      </c>
      <c r="T164" s="3">
        <f t="shared" ca="1" si="24"/>
        <v>4.4167070617644133E-2</v>
      </c>
      <c r="U164" s="3">
        <f t="shared" ca="1" si="24"/>
        <v>4.7105965242109353E-2</v>
      </c>
      <c r="V164" s="3">
        <f t="shared" ca="1" si="24"/>
        <v>2.7902866805810608E-2</v>
      </c>
      <c r="W164" s="3">
        <f t="shared" ca="1" si="24"/>
        <v>1.4452836853733183E-2</v>
      </c>
    </row>
    <row r="165" spans="2:23">
      <c r="C165" s="1" t="s">
        <v>110</v>
      </c>
      <c r="D165" s="2">
        <f ca="1">D160-D161</f>
        <v>0.33681152823367211</v>
      </c>
      <c r="E165" s="2">
        <f t="shared" ref="E165:W165" ca="1" si="25">E160-E161</f>
        <v>4.1715009968188055E-2</v>
      </c>
      <c r="F165" s="2">
        <f t="shared" ca="1" si="25"/>
        <v>-0.15895951970712496</v>
      </c>
      <c r="G165" s="2">
        <f t="shared" ca="1" si="25"/>
        <v>-0.14635510937112592</v>
      </c>
      <c r="H165" s="2">
        <f t="shared" ca="1" si="25"/>
        <v>-9.7665785955352372E-2</v>
      </c>
      <c r="I165" s="2">
        <f t="shared" ca="1" si="25"/>
        <v>-7.2885031181566279E-2</v>
      </c>
      <c r="J165" s="2">
        <f t="shared" ca="1" si="25"/>
        <v>-0.10553000238476026</v>
      </c>
      <c r="K165" s="2">
        <f t="shared" ca="1" si="25"/>
        <v>-0.21064301786204437</v>
      </c>
      <c r="L165" s="2">
        <f t="shared" ca="1" si="25"/>
        <v>-0.26841935929828709</v>
      </c>
      <c r="M165" s="2">
        <f t="shared" ca="1" si="25"/>
        <v>-0.22112839145550106</v>
      </c>
      <c r="N165" s="2">
        <f t="shared" ca="1" si="25"/>
        <v>-9.6153472193730313E-2</v>
      </c>
      <c r="O165" s="2">
        <f t="shared" ca="1" si="25"/>
        <v>-3.7266707805433535E-2</v>
      </c>
      <c r="P165" s="2">
        <f t="shared" ca="1" si="25"/>
        <v>-7.2761630090737342E-2</v>
      </c>
      <c r="Q165" s="2">
        <f t="shared" ca="1" si="25"/>
        <v>-0.12213561590901502</v>
      </c>
      <c r="R165" s="2">
        <f t="shared" ca="1" si="25"/>
        <v>-8.444271036698639E-2</v>
      </c>
      <c r="S165" s="2">
        <f t="shared" ca="1" si="25"/>
        <v>-0.10033101198255862</v>
      </c>
      <c r="T165" s="2">
        <f t="shared" ca="1" si="25"/>
        <v>-0.2003361599976915</v>
      </c>
      <c r="U165" s="2">
        <f t="shared" ca="1" si="25"/>
        <v>-0.22554514646617843</v>
      </c>
      <c r="V165" s="2">
        <f t="shared" ca="1" si="25"/>
        <v>-0.10904410532113065</v>
      </c>
      <c r="W165" s="2">
        <f t="shared" ca="1" si="25"/>
        <v>-2.3083611466621679E-2</v>
      </c>
    </row>
    <row r="167" spans="2:23">
      <c r="B167" s="1" t="s">
        <v>200</v>
      </c>
      <c r="D167" s="1">
        <f ca="1">COVAR(D111:D158,$C111:$C158)/VAR($C111:$C158)</f>
        <v>0.16489731069773531</v>
      </c>
      <c r="E167" s="1">
        <f t="shared" ref="E167:W167" ca="1" si="26">COVAR(E111:E158,$C111:$C158)/VAR($C111:$C158)</f>
        <v>2.0422973630258735E-2</v>
      </c>
      <c r="F167" s="1">
        <f t="shared" ca="1" si="26"/>
        <v>-7.7823931523279946E-2</v>
      </c>
      <c r="G167" s="1">
        <f t="shared" ca="1" si="26"/>
        <v>-7.16530222962804E-2</v>
      </c>
      <c r="H167" s="1">
        <f t="shared" ca="1" si="26"/>
        <v>-4.7815541040641257E-2</v>
      </c>
      <c r="I167" s="1">
        <f t="shared" ca="1" si="26"/>
        <v>-3.5683296515975155E-2</v>
      </c>
      <c r="J167" s="1">
        <f t="shared" ca="1" si="26"/>
        <v>-5.166573033420551E-2</v>
      </c>
      <c r="K167" s="1">
        <f t="shared" ca="1" si="26"/>
        <v>-0.10312731082829257</v>
      </c>
      <c r="L167" s="1">
        <f t="shared" ca="1" si="26"/>
        <v>-0.13141364465645308</v>
      </c>
      <c r="M167" s="1">
        <f t="shared" ca="1" si="26"/>
        <v>-0.10826077498342242</v>
      </c>
      <c r="N167" s="1">
        <f t="shared" ca="1" si="26"/>
        <v>-4.7075137428180473E-2</v>
      </c>
      <c r="O167" s="1">
        <f t="shared" ca="1" si="26"/>
        <v>-1.8245159029743514E-2</v>
      </c>
      <c r="P167" s="1">
        <f t="shared" ca="1" si="26"/>
        <v>-3.5622881398590163E-2</v>
      </c>
      <c r="Q167" s="1">
        <f t="shared" ca="1" si="26"/>
        <v>-5.9795561955455233E-2</v>
      </c>
      <c r="R167" s="1">
        <f t="shared" ca="1" si="26"/>
        <v>-4.1341743617170433E-2</v>
      </c>
      <c r="S167" s="1">
        <f t="shared" ca="1" si="26"/>
        <v>-4.912039128312768E-2</v>
      </c>
      <c r="T167" s="1">
        <f t="shared" ca="1" si="26"/>
        <v>-9.8081244998869804E-2</v>
      </c>
      <c r="U167" s="1">
        <f t="shared" ca="1" si="26"/>
        <v>-0.11042314462406654</v>
      </c>
      <c r="V167" s="1">
        <f t="shared" ca="1" si="26"/>
        <v>-5.3386176563470215E-2</v>
      </c>
      <c r="W167" s="1">
        <f t="shared" ca="1" si="26"/>
        <v>-1.1301351447200203E-2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6.0000000000000001E-3</v>
      </c>
      <c r="E1">
        <v>2E-3</v>
      </c>
      <c r="F1">
        <v>3.0000000000000001E-3</v>
      </c>
      <c r="G1">
        <v>6.0000000000000001E-3</v>
      </c>
      <c r="H1">
        <v>6.0000000000000001E-3</v>
      </c>
      <c r="I1">
        <v>1E-3</v>
      </c>
      <c r="J1">
        <v>5.3999999999999999E-2</v>
      </c>
      <c r="K1">
        <v>2.5999999999999999E-2</v>
      </c>
      <c r="L1">
        <v>2E-3</v>
      </c>
      <c r="M1">
        <v>6.0000000000000001E-3</v>
      </c>
      <c r="N1">
        <v>6.0000000000000001E-3</v>
      </c>
      <c r="O1">
        <v>4.0000000000000001E-3</v>
      </c>
      <c r="P1">
        <v>0.997</v>
      </c>
      <c r="Q1">
        <v>1.2E-2</v>
      </c>
      <c r="R1">
        <v>6.0000000000000001E-3</v>
      </c>
      <c r="S1">
        <v>4.2000000000000003E-2</v>
      </c>
      <c r="T1">
        <v>6.0000000000000001E-3</v>
      </c>
      <c r="U1">
        <v>6.0000000000000001E-3</v>
      </c>
      <c r="V1">
        <v>7.0000000000000001E-3</v>
      </c>
      <c r="W1">
        <v>6.0000000000000001E-3</v>
      </c>
      <c r="Z1" s="1">
        <f>AVERAGE(D1:M1)</f>
        <v>1.12E-2</v>
      </c>
      <c r="AA1" s="1">
        <f>AVERAGE(N1:W1)</f>
        <v>0.10919999999999999</v>
      </c>
    </row>
    <row r="2" spans="1:27">
      <c r="A2">
        <v>1</v>
      </c>
      <c r="B2" t="s">
        <v>149</v>
      </c>
      <c r="C2">
        <v>30</v>
      </c>
      <c r="D2">
        <v>8.0000000000000002E-3</v>
      </c>
      <c r="E2">
        <v>2E-3</v>
      </c>
      <c r="F2">
        <v>0.32800000000000001</v>
      </c>
      <c r="G2">
        <v>8.9999999999999993E-3</v>
      </c>
      <c r="H2">
        <v>8.0000000000000002E-3</v>
      </c>
      <c r="I2">
        <v>4.0000000000000001E-3</v>
      </c>
      <c r="J2">
        <v>0.13600000000000001</v>
      </c>
      <c r="K2">
        <v>0.17</v>
      </c>
      <c r="L2">
        <v>0.42599999999999999</v>
      </c>
      <c r="M2">
        <v>8.9999999999999993E-3</v>
      </c>
      <c r="N2">
        <v>8.0000000000000002E-3</v>
      </c>
      <c r="O2">
        <v>2E-3</v>
      </c>
      <c r="P2">
        <v>0.995</v>
      </c>
      <c r="Q2">
        <v>1.4E-2</v>
      </c>
      <c r="R2">
        <v>0.01</v>
      </c>
      <c r="S2">
        <v>0.45700000000000002</v>
      </c>
      <c r="T2">
        <v>8.9999999999999993E-3</v>
      </c>
      <c r="U2">
        <v>5.0000000000000001E-3</v>
      </c>
      <c r="V2">
        <v>3.0000000000000001E-3</v>
      </c>
      <c r="W2">
        <v>8.0000000000000002E-3</v>
      </c>
      <c r="Z2" s="1">
        <f t="shared" ref="Z2:Z48" si="0">AVERAGE(D2:M2)</f>
        <v>0.10999999999999999</v>
      </c>
      <c r="AA2" s="1">
        <f t="shared" ref="AA2:AA48" si="1">AVERAGE(N2:W2)</f>
        <v>0.15109999999999996</v>
      </c>
    </row>
    <row r="3" spans="1:27">
      <c r="A3">
        <v>2</v>
      </c>
      <c r="B3" t="s">
        <v>150</v>
      </c>
      <c r="C3">
        <v>30</v>
      </c>
      <c r="D3">
        <v>8.0000000000000002E-3</v>
      </c>
      <c r="E3">
        <v>5.0000000000000001E-3</v>
      </c>
      <c r="F3">
        <v>3.0000000000000001E-3</v>
      </c>
      <c r="G3">
        <v>8.0000000000000002E-3</v>
      </c>
      <c r="H3">
        <v>8.0000000000000002E-3</v>
      </c>
      <c r="I3">
        <v>2E-3</v>
      </c>
      <c r="J3">
        <v>7.4999999999999997E-2</v>
      </c>
      <c r="K3">
        <v>0.20300000000000001</v>
      </c>
      <c r="L3">
        <v>3.0000000000000001E-3</v>
      </c>
      <c r="M3">
        <v>8.0000000000000002E-3</v>
      </c>
      <c r="N3">
        <v>8.0000000000000002E-3</v>
      </c>
      <c r="O3">
        <v>3.0000000000000001E-3</v>
      </c>
      <c r="P3">
        <v>0.996</v>
      </c>
      <c r="Q3">
        <v>6.0000000000000001E-3</v>
      </c>
      <c r="R3">
        <v>8.0000000000000002E-3</v>
      </c>
      <c r="S3">
        <v>7.0000000000000001E-3</v>
      </c>
      <c r="T3">
        <v>8.0000000000000002E-3</v>
      </c>
      <c r="U3">
        <v>3.0000000000000001E-3</v>
      </c>
      <c r="V3">
        <v>2E-3</v>
      </c>
      <c r="W3">
        <v>8.0000000000000002E-3</v>
      </c>
      <c r="Z3" s="1">
        <f t="shared" si="0"/>
        <v>3.2300000000000002E-2</v>
      </c>
      <c r="AA3" s="1">
        <f t="shared" si="1"/>
        <v>0.10489999999999997</v>
      </c>
    </row>
    <row r="4" spans="1:27">
      <c r="A4">
        <v>3</v>
      </c>
      <c r="B4" t="s">
        <v>151</v>
      </c>
      <c r="C4">
        <v>30</v>
      </c>
      <c r="D4">
        <v>6.0000000000000001E-3</v>
      </c>
      <c r="E4">
        <v>0.03</v>
      </c>
      <c r="F4">
        <v>8.0000000000000002E-3</v>
      </c>
      <c r="G4">
        <v>6.0000000000000001E-3</v>
      </c>
      <c r="H4">
        <v>6.0000000000000001E-3</v>
      </c>
      <c r="I4">
        <v>6.0000000000000001E-3</v>
      </c>
      <c r="J4">
        <v>3.3000000000000002E-2</v>
      </c>
      <c r="K4">
        <v>0.14699999999999999</v>
      </c>
      <c r="L4">
        <v>3.7999999999999999E-2</v>
      </c>
      <c r="M4">
        <v>6.0000000000000001E-3</v>
      </c>
      <c r="N4">
        <v>6.0000000000000001E-3</v>
      </c>
      <c r="O4">
        <v>2E-3</v>
      </c>
      <c r="P4">
        <v>0.99399999999999999</v>
      </c>
      <c r="Q4">
        <v>8.9999999999999993E-3</v>
      </c>
      <c r="R4">
        <v>7.0000000000000001E-3</v>
      </c>
      <c r="S4">
        <v>9.5000000000000001E-2</v>
      </c>
      <c r="T4">
        <v>7.0000000000000001E-3</v>
      </c>
      <c r="U4">
        <v>8.0000000000000002E-3</v>
      </c>
      <c r="V4">
        <v>2E-3</v>
      </c>
      <c r="W4">
        <v>6.0000000000000001E-3</v>
      </c>
      <c r="Z4" s="1">
        <f t="shared" si="0"/>
        <v>2.8599999999999997E-2</v>
      </c>
      <c r="AA4" s="1">
        <f t="shared" si="1"/>
        <v>0.11359999999999996</v>
      </c>
    </row>
    <row r="5" spans="1:27">
      <c r="A5">
        <v>4</v>
      </c>
      <c r="B5" t="s">
        <v>152</v>
      </c>
      <c r="C5">
        <v>30</v>
      </c>
      <c r="D5">
        <v>4.0000000000000001E-3</v>
      </c>
      <c r="E5">
        <v>8.9999999999999993E-3</v>
      </c>
      <c r="F5">
        <v>1.4999999999999999E-2</v>
      </c>
      <c r="G5">
        <v>5.0000000000000001E-3</v>
      </c>
      <c r="H5">
        <v>5.0000000000000001E-3</v>
      </c>
      <c r="I5">
        <v>3.0000000000000001E-3</v>
      </c>
      <c r="J5">
        <v>0.11700000000000001</v>
      </c>
      <c r="K5">
        <v>0.26400000000000001</v>
      </c>
      <c r="L5">
        <v>1.2999999999999999E-2</v>
      </c>
      <c r="M5">
        <v>5.0000000000000001E-3</v>
      </c>
      <c r="N5">
        <v>5.0000000000000001E-3</v>
      </c>
      <c r="O5">
        <v>2E-3</v>
      </c>
      <c r="P5">
        <v>0.997</v>
      </c>
      <c r="Q5">
        <v>0.57299999999999995</v>
      </c>
      <c r="R5">
        <v>5.0000000000000001E-3</v>
      </c>
      <c r="S5">
        <v>1.7999999999999999E-2</v>
      </c>
      <c r="T5">
        <v>5.0000000000000001E-3</v>
      </c>
      <c r="U5">
        <v>0.26700000000000002</v>
      </c>
      <c r="V5">
        <v>4.0000000000000001E-3</v>
      </c>
      <c r="W5">
        <v>5.0000000000000001E-3</v>
      </c>
      <c r="Z5" s="1">
        <f t="shared" si="0"/>
        <v>4.4000000000000004E-2</v>
      </c>
      <c r="AA5" s="1">
        <f t="shared" si="1"/>
        <v>0.18809999999999999</v>
      </c>
    </row>
    <row r="6" spans="1:27">
      <c r="A6">
        <v>5</v>
      </c>
      <c r="B6" t="s">
        <v>153</v>
      </c>
      <c r="C6">
        <v>30</v>
      </c>
      <c r="D6">
        <v>8.0000000000000002E-3</v>
      </c>
      <c r="E6">
        <v>1E-3</v>
      </c>
      <c r="F6">
        <v>1.4999999999999999E-2</v>
      </c>
      <c r="G6">
        <v>8.9999999999999993E-3</v>
      </c>
      <c r="H6">
        <v>8.0000000000000002E-3</v>
      </c>
      <c r="I6">
        <v>1E-3</v>
      </c>
      <c r="J6">
        <v>4.7E-2</v>
      </c>
      <c r="K6">
        <v>0.123</v>
      </c>
      <c r="L6">
        <v>0.04</v>
      </c>
      <c r="M6">
        <v>8.9999999999999993E-3</v>
      </c>
      <c r="N6">
        <v>8.9999999999999993E-3</v>
      </c>
      <c r="O6">
        <v>2E-3</v>
      </c>
      <c r="P6">
        <v>0.99299999999999999</v>
      </c>
      <c r="Q6">
        <v>1.4999999999999999E-2</v>
      </c>
      <c r="R6">
        <v>8.9999999999999993E-3</v>
      </c>
      <c r="S6">
        <v>8.5999999999999993E-2</v>
      </c>
      <c r="T6">
        <v>8.9999999999999993E-3</v>
      </c>
      <c r="U6">
        <v>2.5000000000000001E-2</v>
      </c>
      <c r="V6">
        <v>2E-3</v>
      </c>
      <c r="W6">
        <v>8.0000000000000002E-3</v>
      </c>
      <c r="Z6" s="1">
        <f t="shared" si="0"/>
        <v>2.6100000000000002E-2</v>
      </c>
      <c r="AA6" s="1">
        <f t="shared" si="1"/>
        <v>0.11579999999999997</v>
      </c>
    </row>
    <row r="7" spans="1:27">
      <c r="A7">
        <v>6</v>
      </c>
      <c r="B7" t="s">
        <v>154</v>
      </c>
      <c r="C7">
        <v>30</v>
      </c>
      <c r="D7">
        <v>8.0000000000000002E-3</v>
      </c>
      <c r="E7">
        <v>1E-3</v>
      </c>
      <c r="F7">
        <v>2E-3</v>
      </c>
      <c r="G7">
        <v>8.0000000000000002E-3</v>
      </c>
      <c r="H7">
        <v>8.0000000000000002E-3</v>
      </c>
      <c r="I7">
        <v>3.0000000000000001E-3</v>
      </c>
      <c r="J7">
        <v>2.4E-2</v>
      </c>
      <c r="K7">
        <v>0.19</v>
      </c>
      <c r="L7">
        <v>2E-3</v>
      </c>
      <c r="M7">
        <v>8.0000000000000002E-3</v>
      </c>
      <c r="N7">
        <v>8.0000000000000002E-3</v>
      </c>
      <c r="O7">
        <v>3.7999999999999999E-2</v>
      </c>
      <c r="P7">
        <v>0.997</v>
      </c>
      <c r="Q7">
        <v>3.5000000000000003E-2</v>
      </c>
      <c r="R7">
        <v>8.0000000000000002E-3</v>
      </c>
      <c r="S7">
        <v>5.0000000000000001E-3</v>
      </c>
      <c r="T7">
        <v>8.0000000000000002E-3</v>
      </c>
      <c r="U7">
        <v>2E-3</v>
      </c>
      <c r="V7">
        <v>2E-3</v>
      </c>
      <c r="W7">
        <v>8.0000000000000002E-3</v>
      </c>
      <c r="Z7" s="1">
        <f t="shared" si="0"/>
        <v>2.5399999999999999E-2</v>
      </c>
      <c r="AA7" s="1">
        <f t="shared" si="1"/>
        <v>0.11109999999999998</v>
      </c>
    </row>
    <row r="8" spans="1:27">
      <c r="A8">
        <v>7</v>
      </c>
      <c r="B8" t="s">
        <v>155</v>
      </c>
      <c r="C8">
        <v>30</v>
      </c>
      <c r="D8">
        <v>1.0999999999999999E-2</v>
      </c>
      <c r="E8">
        <v>1E-3</v>
      </c>
      <c r="F8">
        <v>2E-3</v>
      </c>
      <c r="G8">
        <v>1.2999999999999999E-2</v>
      </c>
      <c r="H8">
        <v>1.2E-2</v>
      </c>
      <c r="I8">
        <v>1E-3</v>
      </c>
      <c r="J8">
        <v>3.7999999999999999E-2</v>
      </c>
      <c r="K8">
        <v>0.126</v>
      </c>
      <c r="L8">
        <v>2E-3</v>
      </c>
      <c r="M8">
        <v>1.4E-2</v>
      </c>
      <c r="N8">
        <v>1.2999999999999999E-2</v>
      </c>
      <c r="O8">
        <v>3.0000000000000001E-3</v>
      </c>
      <c r="P8">
        <v>0.99299999999999999</v>
      </c>
      <c r="Q8">
        <v>0.11700000000000001</v>
      </c>
      <c r="R8">
        <v>1.4999999999999999E-2</v>
      </c>
      <c r="S8">
        <v>2E-3</v>
      </c>
      <c r="T8">
        <v>1.4E-2</v>
      </c>
      <c r="U8">
        <v>3.0000000000000001E-3</v>
      </c>
      <c r="V8">
        <v>1E-3</v>
      </c>
      <c r="W8">
        <v>1.2E-2</v>
      </c>
      <c r="Z8" s="1">
        <f t="shared" si="0"/>
        <v>2.2000000000000002E-2</v>
      </c>
      <c r="AA8" s="1">
        <f t="shared" si="1"/>
        <v>0.11729999999999996</v>
      </c>
    </row>
    <row r="9" spans="1:27">
      <c r="A9">
        <v>8</v>
      </c>
      <c r="B9" t="s">
        <v>156</v>
      </c>
      <c r="C9">
        <v>30</v>
      </c>
      <c r="D9">
        <v>8.0000000000000002E-3</v>
      </c>
      <c r="E9">
        <v>1E-3</v>
      </c>
      <c r="F9">
        <v>2E-3</v>
      </c>
      <c r="G9">
        <v>8.0000000000000002E-3</v>
      </c>
      <c r="H9">
        <v>8.0000000000000002E-3</v>
      </c>
      <c r="I9">
        <v>1E-3</v>
      </c>
      <c r="J9">
        <v>0.105</v>
      </c>
      <c r="K9">
        <v>7.2999999999999995E-2</v>
      </c>
      <c r="L9">
        <v>2E-3</v>
      </c>
      <c r="M9">
        <v>8.0000000000000002E-3</v>
      </c>
      <c r="N9">
        <v>8.0000000000000002E-3</v>
      </c>
      <c r="O9">
        <v>2E-3</v>
      </c>
      <c r="P9">
        <v>0.997</v>
      </c>
      <c r="Q9">
        <v>4.0000000000000001E-3</v>
      </c>
      <c r="R9">
        <v>8.0000000000000002E-3</v>
      </c>
      <c r="S9">
        <v>3.0000000000000001E-3</v>
      </c>
      <c r="T9">
        <v>8.0000000000000002E-3</v>
      </c>
      <c r="U9">
        <v>2E-3</v>
      </c>
      <c r="V9">
        <v>2E-3</v>
      </c>
      <c r="W9">
        <v>8.0000000000000002E-3</v>
      </c>
      <c r="Z9" s="1">
        <f t="shared" si="0"/>
        <v>2.1600000000000001E-2</v>
      </c>
      <c r="AA9" s="1">
        <f t="shared" si="1"/>
        <v>0.10419999999999999</v>
      </c>
    </row>
    <row r="10" spans="1:27">
      <c r="A10">
        <v>9</v>
      </c>
      <c r="B10" t="s">
        <v>157</v>
      </c>
      <c r="C10">
        <v>30</v>
      </c>
      <c r="D10">
        <v>1.4E-2</v>
      </c>
      <c r="E10">
        <v>1E-3</v>
      </c>
      <c r="F10">
        <v>5.0000000000000001E-3</v>
      </c>
      <c r="G10">
        <v>1.6E-2</v>
      </c>
      <c r="H10">
        <v>1.4999999999999999E-2</v>
      </c>
      <c r="I10">
        <v>1E-3</v>
      </c>
      <c r="J10">
        <v>7.8E-2</v>
      </c>
      <c r="K10">
        <v>0.26200000000000001</v>
      </c>
      <c r="L10">
        <v>8.4000000000000005E-2</v>
      </c>
      <c r="M10">
        <v>1.7000000000000001E-2</v>
      </c>
      <c r="N10">
        <v>1.6E-2</v>
      </c>
      <c r="O10">
        <v>2E-3</v>
      </c>
      <c r="P10">
        <v>0.96099999999999997</v>
      </c>
      <c r="Q10">
        <v>1.2999999999999999E-2</v>
      </c>
      <c r="R10">
        <v>1.7999999999999999E-2</v>
      </c>
      <c r="S10">
        <v>4.0000000000000001E-3</v>
      </c>
      <c r="T10">
        <v>1.7999999999999999E-2</v>
      </c>
      <c r="U10">
        <v>1E-3</v>
      </c>
      <c r="V10">
        <v>2E-3</v>
      </c>
      <c r="W10">
        <v>1.4999999999999999E-2</v>
      </c>
      <c r="Z10" s="1">
        <f t="shared" si="0"/>
        <v>4.9300000000000004E-2</v>
      </c>
      <c r="AA10" s="1">
        <f t="shared" si="1"/>
        <v>0.10499999999999998</v>
      </c>
    </row>
    <row r="11" spans="1:27">
      <c r="A11">
        <v>10</v>
      </c>
      <c r="B11" t="s">
        <v>158</v>
      </c>
      <c r="C11">
        <v>30</v>
      </c>
      <c r="D11">
        <v>8.0000000000000002E-3</v>
      </c>
      <c r="E11">
        <v>1E-3</v>
      </c>
      <c r="F11">
        <v>3.0000000000000001E-3</v>
      </c>
      <c r="G11">
        <v>8.0000000000000002E-3</v>
      </c>
      <c r="H11">
        <v>8.0000000000000002E-3</v>
      </c>
      <c r="I11">
        <v>2E-3</v>
      </c>
      <c r="J11">
        <v>1.7000000000000001E-2</v>
      </c>
      <c r="K11">
        <v>0.311</v>
      </c>
      <c r="L11">
        <v>6.7000000000000004E-2</v>
      </c>
      <c r="M11">
        <v>8.9999999999999993E-3</v>
      </c>
      <c r="N11">
        <v>8.0000000000000002E-3</v>
      </c>
      <c r="O11">
        <v>3.0000000000000001E-3</v>
      </c>
      <c r="P11">
        <v>0.99199999999999999</v>
      </c>
      <c r="Q11">
        <v>2.9000000000000001E-2</v>
      </c>
      <c r="R11">
        <v>8.9999999999999993E-3</v>
      </c>
      <c r="S11">
        <v>3.0000000000000001E-3</v>
      </c>
      <c r="T11">
        <v>8.9999999999999993E-3</v>
      </c>
      <c r="U11">
        <v>2E-3</v>
      </c>
      <c r="V11">
        <v>1E-3</v>
      </c>
      <c r="W11">
        <v>8.0000000000000002E-3</v>
      </c>
      <c r="Z11" s="1">
        <f t="shared" si="0"/>
        <v>4.3400000000000001E-2</v>
      </c>
      <c r="AA11" s="1">
        <f t="shared" si="1"/>
        <v>0.10639999999999994</v>
      </c>
    </row>
    <row r="12" spans="1:27">
      <c r="A12">
        <v>11</v>
      </c>
      <c r="B12" t="s">
        <v>159</v>
      </c>
      <c r="C12">
        <v>30</v>
      </c>
      <c r="D12">
        <v>1.2E-2</v>
      </c>
      <c r="E12">
        <v>1E-3</v>
      </c>
      <c r="F12">
        <v>2E-3</v>
      </c>
      <c r="G12">
        <v>1.2999999999999999E-2</v>
      </c>
      <c r="H12">
        <v>1.2E-2</v>
      </c>
      <c r="I12">
        <v>1E-3</v>
      </c>
      <c r="J12">
        <v>4.8000000000000001E-2</v>
      </c>
      <c r="K12">
        <v>0.157</v>
      </c>
      <c r="L12">
        <v>2E-3</v>
      </c>
      <c r="M12">
        <v>1.2999999999999999E-2</v>
      </c>
      <c r="N12">
        <v>1.2999999999999999E-2</v>
      </c>
      <c r="O12">
        <v>2E-3</v>
      </c>
      <c r="P12">
        <v>0.996</v>
      </c>
      <c r="Q12">
        <v>0.41699999999999998</v>
      </c>
      <c r="R12">
        <v>1.4E-2</v>
      </c>
      <c r="S12">
        <v>3.0000000000000001E-3</v>
      </c>
      <c r="T12">
        <v>1.2999999999999999E-2</v>
      </c>
      <c r="U12">
        <v>3.0000000000000001E-3</v>
      </c>
      <c r="V12">
        <v>2E-3</v>
      </c>
      <c r="W12">
        <v>1.2E-2</v>
      </c>
      <c r="Z12" s="1">
        <f t="shared" si="0"/>
        <v>2.6100000000000002E-2</v>
      </c>
      <c r="AA12" s="1">
        <f t="shared" si="1"/>
        <v>0.14749999999999996</v>
      </c>
    </row>
    <row r="13" spans="1:27">
      <c r="A13">
        <v>12</v>
      </c>
      <c r="B13" t="s">
        <v>160</v>
      </c>
      <c r="C13">
        <v>30</v>
      </c>
      <c r="D13">
        <v>8.9999999999999993E-3</v>
      </c>
      <c r="E13">
        <v>2.1000000000000001E-2</v>
      </c>
      <c r="F13">
        <v>2.7E-2</v>
      </c>
      <c r="G13">
        <v>8.9999999999999993E-3</v>
      </c>
      <c r="H13">
        <v>8.9999999999999993E-3</v>
      </c>
      <c r="I13">
        <v>1E-3</v>
      </c>
      <c r="J13">
        <v>4.7E-2</v>
      </c>
      <c r="K13">
        <v>4.1000000000000002E-2</v>
      </c>
      <c r="L13">
        <v>2E-3</v>
      </c>
      <c r="M13">
        <v>8.9999999999999993E-3</v>
      </c>
      <c r="N13">
        <v>8.9999999999999993E-3</v>
      </c>
      <c r="O13">
        <v>2E-3</v>
      </c>
      <c r="P13">
        <v>0.995</v>
      </c>
      <c r="Q13">
        <v>1E-3</v>
      </c>
      <c r="R13">
        <v>8.9999999999999993E-3</v>
      </c>
      <c r="S13">
        <v>2E-3</v>
      </c>
      <c r="T13">
        <v>8.9999999999999993E-3</v>
      </c>
      <c r="U13">
        <v>4.0000000000000001E-3</v>
      </c>
      <c r="V13">
        <v>3.4000000000000002E-2</v>
      </c>
      <c r="W13">
        <v>8.9999999999999993E-3</v>
      </c>
      <c r="Z13" s="1">
        <f t="shared" si="0"/>
        <v>1.7499999999999998E-2</v>
      </c>
      <c r="AA13" s="1">
        <f t="shared" si="1"/>
        <v>0.10739999999999997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0.14199999999999999</v>
      </c>
      <c r="F14">
        <v>4.4999999999999998E-2</v>
      </c>
      <c r="G14">
        <v>8.0000000000000002E-3</v>
      </c>
      <c r="H14">
        <v>8.0000000000000002E-3</v>
      </c>
      <c r="I14">
        <v>1E-3</v>
      </c>
      <c r="J14">
        <v>7.9000000000000001E-2</v>
      </c>
      <c r="K14">
        <v>0.222</v>
      </c>
      <c r="L14">
        <v>2E-3</v>
      </c>
      <c r="M14">
        <v>8.0000000000000002E-3</v>
      </c>
      <c r="N14">
        <v>8.0000000000000002E-3</v>
      </c>
      <c r="O14">
        <v>3.0000000000000001E-3</v>
      </c>
      <c r="P14">
        <v>0.996</v>
      </c>
      <c r="Q14">
        <v>2E-3</v>
      </c>
      <c r="R14">
        <v>8.0000000000000002E-3</v>
      </c>
      <c r="S14">
        <v>0.111</v>
      </c>
      <c r="T14">
        <v>8.0000000000000002E-3</v>
      </c>
      <c r="U14">
        <v>0.187</v>
      </c>
      <c r="V14">
        <v>2E-3</v>
      </c>
      <c r="W14">
        <v>8.0000000000000002E-3</v>
      </c>
      <c r="Z14" s="1">
        <f t="shared" si="0"/>
        <v>5.2200000000000003E-2</v>
      </c>
      <c r="AA14" s="1">
        <f t="shared" si="1"/>
        <v>0.1333</v>
      </c>
    </row>
    <row r="15" spans="1:27">
      <c r="A15">
        <v>14</v>
      </c>
      <c r="B15" t="s">
        <v>162</v>
      </c>
      <c r="C15">
        <v>30</v>
      </c>
      <c r="D15">
        <v>8.9999999999999993E-3</v>
      </c>
      <c r="E15">
        <v>1E-3</v>
      </c>
      <c r="F15">
        <v>5.0000000000000001E-3</v>
      </c>
      <c r="G15">
        <v>0.01</v>
      </c>
      <c r="H15">
        <v>0.01</v>
      </c>
      <c r="I15">
        <v>2E-3</v>
      </c>
      <c r="J15">
        <v>7.1999999999999995E-2</v>
      </c>
      <c r="K15">
        <v>6.2E-2</v>
      </c>
      <c r="L15">
        <v>2E-3</v>
      </c>
      <c r="M15">
        <v>0.01</v>
      </c>
      <c r="N15">
        <v>0.01</v>
      </c>
      <c r="O15">
        <v>2E-3</v>
      </c>
      <c r="P15">
        <v>0.996</v>
      </c>
      <c r="Q15">
        <v>2E-3</v>
      </c>
      <c r="R15">
        <v>1.0999999999999999E-2</v>
      </c>
      <c r="S15">
        <v>1.2999999999999999E-2</v>
      </c>
      <c r="T15">
        <v>0.01</v>
      </c>
      <c r="U15">
        <v>1.9E-2</v>
      </c>
      <c r="V15">
        <v>1.0999999999999999E-2</v>
      </c>
      <c r="W15">
        <v>0.01</v>
      </c>
      <c r="Z15" s="1">
        <f t="shared" si="0"/>
        <v>1.83E-2</v>
      </c>
      <c r="AA15" s="1">
        <f t="shared" si="1"/>
        <v>0.10839999999999997</v>
      </c>
    </row>
    <row r="16" spans="1:27">
      <c r="A16">
        <v>15</v>
      </c>
      <c r="B16" t="s">
        <v>163</v>
      </c>
      <c r="C16">
        <v>30</v>
      </c>
      <c r="D16">
        <v>4.0000000000000001E-3</v>
      </c>
      <c r="E16">
        <v>0.2</v>
      </c>
      <c r="F16">
        <v>4.0000000000000001E-3</v>
      </c>
      <c r="G16">
        <v>4.0000000000000001E-3</v>
      </c>
      <c r="H16">
        <v>4.0000000000000001E-3</v>
      </c>
      <c r="I16">
        <v>1E-3</v>
      </c>
      <c r="J16">
        <v>3.5999999999999997E-2</v>
      </c>
      <c r="K16">
        <v>8.0000000000000002E-3</v>
      </c>
      <c r="L16">
        <v>2E-3</v>
      </c>
      <c r="M16">
        <v>4.0000000000000001E-3</v>
      </c>
      <c r="N16">
        <v>4.0000000000000001E-3</v>
      </c>
      <c r="O16">
        <v>6.0000000000000001E-3</v>
      </c>
      <c r="P16">
        <v>0.997</v>
      </c>
      <c r="Q16">
        <v>7.0000000000000001E-3</v>
      </c>
      <c r="R16">
        <v>4.0000000000000001E-3</v>
      </c>
      <c r="S16">
        <v>2.4E-2</v>
      </c>
      <c r="T16">
        <v>4.0000000000000001E-3</v>
      </c>
      <c r="U16">
        <v>0.01</v>
      </c>
      <c r="V16">
        <v>3.0000000000000001E-3</v>
      </c>
      <c r="W16">
        <v>4.0000000000000001E-3</v>
      </c>
      <c r="Z16" s="1">
        <f t="shared" si="0"/>
        <v>2.6700000000000002E-2</v>
      </c>
      <c r="AA16" s="1">
        <f t="shared" si="1"/>
        <v>0.10629999999999998</v>
      </c>
    </row>
    <row r="17" spans="1:27">
      <c r="A17">
        <v>16</v>
      </c>
      <c r="B17" t="s">
        <v>164</v>
      </c>
      <c r="C17">
        <v>30</v>
      </c>
      <c r="D17">
        <v>8.9999999999999993E-3</v>
      </c>
      <c r="E17">
        <v>0.115</v>
      </c>
      <c r="F17">
        <v>2.5999999999999999E-2</v>
      </c>
      <c r="G17">
        <v>8.9999999999999993E-3</v>
      </c>
      <c r="H17">
        <v>8.9999999999999993E-3</v>
      </c>
      <c r="I17">
        <v>1E-3</v>
      </c>
      <c r="J17">
        <v>8.2000000000000003E-2</v>
      </c>
      <c r="K17">
        <v>4.5999999999999999E-2</v>
      </c>
      <c r="L17">
        <v>2E-3</v>
      </c>
      <c r="M17">
        <v>8.9999999999999993E-3</v>
      </c>
      <c r="N17">
        <v>8.9999999999999993E-3</v>
      </c>
      <c r="O17">
        <v>3.0000000000000001E-3</v>
      </c>
      <c r="P17">
        <v>0.996</v>
      </c>
      <c r="Q17">
        <v>2E-3</v>
      </c>
      <c r="R17">
        <v>8.9999999999999993E-3</v>
      </c>
      <c r="S17">
        <v>4.1000000000000002E-2</v>
      </c>
      <c r="T17">
        <v>8.9999999999999993E-3</v>
      </c>
      <c r="U17">
        <v>1.4999999999999999E-2</v>
      </c>
      <c r="V17">
        <v>8.9999999999999993E-3</v>
      </c>
      <c r="W17">
        <v>8.9999999999999993E-3</v>
      </c>
      <c r="Z17" s="1">
        <f t="shared" si="0"/>
        <v>3.0800000000000001E-2</v>
      </c>
      <c r="AA17" s="1">
        <f t="shared" si="1"/>
        <v>0.11019999999999994</v>
      </c>
    </row>
    <row r="18" spans="1:27">
      <c r="A18">
        <v>17</v>
      </c>
      <c r="B18" t="s">
        <v>165</v>
      </c>
      <c r="C18">
        <v>30</v>
      </c>
      <c r="D18">
        <v>5.0000000000000001E-3</v>
      </c>
      <c r="E18">
        <v>5.0999999999999997E-2</v>
      </c>
      <c r="F18">
        <v>5.0000000000000001E-3</v>
      </c>
      <c r="G18">
        <v>5.0000000000000001E-3</v>
      </c>
      <c r="H18">
        <v>5.0000000000000001E-3</v>
      </c>
      <c r="I18">
        <v>6.0000000000000001E-3</v>
      </c>
      <c r="J18">
        <v>0.01</v>
      </c>
      <c r="K18">
        <v>0.12</v>
      </c>
      <c r="L18">
        <v>2E-3</v>
      </c>
      <c r="M18">
        <v>5.0000000000000001E-3</v>
      </c>
      <c r="N18">
        <v>5.0000000000000001E-3</v>
      </c>
      <c r="O18">
        <v>2.1999999999999999E-2</v>
      </c>
      <c r="P18">
        <v>0.997</v>
      </c>
      <c r="Q18">
        <v>2E-3</v>
      </c>
      <c r="R18">
        <v>5.0000000000000001E-3</v>
      </c>
      <c r="S18">
        <v>3.0000000000000001E-3</v>
      </c>
      <c r="T18">
        <v>5.0000000000000001E-3</v>
      </c>
      <c r="U18">
        <v>0.02</v>
      </c>
      <c r="V18">
        <v>2E-3</v>
      </c>
      <c r="W18">
        <v>5.0000000000000001E-3</v>
      </c>
      <c r="Z18" s="1">
        <f t="shared" si="0"/>
        <v>2.1399999999999999E-2</v>
      </c>
      <c r="AA18" s="1">
        <f t="shared" si="1"/>
        <v>0.10659999999999996</v>
      </c>
    </row>
    <row r="19" spans="1:27">
      <c r="A19">
        <v>18</v>
      </c>
      <c r="B19" t="s">
        <v>166</v>
      </c>
      <c r="C19">
        <v>30</v>
      </c>
      <c r="D19">
        <v>8.0000000000000002E-3</v>
      </c>
      <c r="E19">
        <v>4.0000000000000001E-3</v>
      </c>
      <c r="F19">
        <v>3.0000000000000001E-3</v>
      </c>
      <c r="G19">
        <v>8.9999999999999993E-3</v>
      </c>
      <c r="H19">
        <v>8.9999999999999993E-3</v>
      </c>
      <c r="I19">
        <v>1E-3</v>
      </c>
      <c r="J19">
        <v>6.0999999999999999E-2</v>
      </c>
      <c r="K19">
        <v>0.20499999999999999</v>
      </c>
      <c r="L19">
        <v>2E-3</v>
      </c>
      <c r="M19">
        <v>8.9999999999999993E-3</v>
      </c>
      <c r="N19">
        <v>8.9999999999999993E-3</v>
      </c>
      <c r="O19">
        <v>4.0000000000000001E-3</v>
      </c>
      <c r="P19">
        <v>0.997</v>
      </c>
      <c r="Q19">
        <v>2E-3</v>
      </c>
      <c r="R19">
        <v>8.9999999999999993E-3</v>
      </c>
      <c r="S19">
        <v>1.6E-2</v>
      </c>
      <c r="T19">
        <v>8.9999999999999993E-3</v>
      </c>
      <c r="U19">
        <v>2E-3</v>
      </c>
      <c r="V19">
        <v>2E-3</v>
      </c>
      <c r="W19">
        <v>8.9999999999999993E-3</v>
      </c>
      <c r="Z19" s="1">
        <f t="shared" si="0"/>
        <v>3.1099999999999999E-2</v>
      </c>
      <c r="AA19" s="1">
        <f t="shared" si="1"/>
        <v>0.10589999999999997</v>
      </c>
    </row>
    <row r="20" spans="1:27">
      <c r="A20">
        <v>19</v>
      </c>
      <c r="B20" t="s">
        <v>167</v>
      </c>
      <c r="C20">
        <v>30</v>
      </c>
      <c r="D20">
        <v>6.0000000000000001E-3</v>
      </c>
      <c r="E20">
        <v>0.16</v>
      </c>
      <c r="F20">
        <v>2E-3</v>
      </c>
      <c r="G20">
        <v>6.0000000000000001E-3</v>
      </c>
      <c r="H20">
        <v>6.0000000000000001E-3</v>
      </c>
      <c r="I20">
        <v>1.4E-2</v>
      </c>
      <c r="J20">
        <v>7.6999999999999999E-2</v>
      </c>
      <c r="K20">
        <v>0.44</v>
      </c>
      <c r="L20">
        <v>8.5999999999999993E-2</v>
      </c>
      <c r="M20">
        <v>7.0000000000000001E-3</v>
      </c>
      <c r="N20">
        <v>6.0000000000000001E-3</v>
      </c>
      <c r="O20">
        <v>8.0000000000000002E-3</v>
      </c>
      <c r="P20">
        <v>0.997</v>
      </c>
      <c r="Q20">
        <v>2.5999999999999999E-2</v>
      </c>
      <c r="R20">
        <v>7.0000000000000001E-3</v>
      </c>
      <c r="S20">
        <v>9.7000000000000003E-2</v>
      </c>
      <c r="T20">
        <v>7.0000000000000001E-3</v>
      </c>
      <c r="U20">
        <v>3.0000000000000001E-3</v>
      </c>
      <c r="V20">
        <v>0.247</v>
      </c>
      <c r="W20">
        <v>6.0000000000000001E-3</v>
      </c>
      <c r="Z20" s="1">
        <f t="shared" si="0"/>
        <v>8.0399999999999999E-2</v>
      </c>
      <c r="AA20" s="1">
        <f t="shared" si="1"/>
        <v>0.14039999999999997</v>
      </c>
    </row>
    <row r="21" spans="1:27">
      <c r="A21">
        <v>20</v>
      </c>
      <c r="B21" t="s">
        <v>168</v>
      </c>
      <c r="C21">
        <v>30</v>
      </c>
      <c r="D21">
        <v>6.0000000000000001E-3</v>
      </c>
      <c r="E21">
        <v>3.0000000000000001E-3</v>
      </c>
      <c r="F21">
        <v>7.0000000000000001E-3</v>
      </c>
      <c r="G21">
        <v>7.0000000000000001E-3</v>
      </c>
      <c r="H21">
        <v>7.0000000000000001E-3</v>
      </c>
      <c r="I21">
        <v>2E-3</v>
      </c>
      <c r="J21">
        <v>2.5999999999999999E-2</v>
      </c>
      <c r="K21">
        <v>0.124</v>
      </c>
      <c r="L21">
        <v>0.46</v>
      </c>
      <c r="M21">
        <v>7.0000000000000001E-3</v>
      </c>
      <c r="N21">
        <v>7.0000000000000001E-3</v>
      </c>
      <c r="O21">
        <v>2E-3</v>
      </c>
      <c r="P21">
        <v>0.996</v>
      </c>
      <c r="Q21">
        <v>1E-3</v>
      </c>
      <c r="R21">
        <v>8.0000000000000002E-3</v>
      </c>
      <c r="S21">
        <v>1.2E-2</v>
      </c>
      <c r="T21">
        <v>8.0000000000000002E-3</v>
      </c>
      <c r="U21">
        <v>5.0000000000000001E-3</v>
      </c>
      <c r="V21">
        <v>2E-3</v>
      </c>
      <c r="W21">
        <v>7.0000000000000001E-3</v>
      </c>
      <c r="Z21" s="1">
        <f t="shared" si="0"/>
        <v>6.4899999999999999E-2</v>
      </c>
      <c r="AA21" s="1">
        <f t="shared" si="1"/>
        <v>0.10479999999999996</v>
      </c>
    </row>
    <row r="22" spans="1:27">
      <c r="A22">
        <v>21</v>
      </c>
      <c r="B22" t="s">
        <v>169</v>
      </c>
      <c r="C22">
        <v>30</v>
      </c>
      <c r="D22">
        <v>7.0000000000000001E-3</v>
      </c>
      <c r="E22">
        <v>9.7000000000000003E-2</v>
      </c>
      <c r="F22">
        <v>2E-3</v>
      </c>
      <c r="G22">
        <v>7.0000000000000001E-3</v>
      </c>
      <c r="H22">
        <v>7.0000000000000001E-3</v>
      </c>
      <c r="I22">
        <v>1E-3</v>
      </c>
      <c r="J22">
        <v>6.3E-2</v>
      </c>
      <c r="K22">
        <v>0.33600000000000002</v>
      </c>
      <c r="L22">
        <v>8.0000000000000002E-3</v>
      </c>
      <c r="M22">
        <v>7.0000000000000001E-3</v>
      </c>
      <c r="N22">
        <v>7.0000000000000001E-3</v>
      </c>
      <c r="O22">
        <v>0.11600000000000001</v>
      </c>
      <c r="P22">
        <v>0.997</v>
      </c>
      <c r="Q22">
        <v>3.5000000000000003E-2</v>
      </c>
      <c r="R22">
        <v>7.0000000000000001E-3</v>
      </c>
      <c r="S22">
        <v>6.9000000000000006E-2</v>
      </c>
      <c r="T22">
        <v>7.0000000000000001E-3</v>
      </c>
      <c r="U22">
        <v>2E-3</v>
      </c>
      <c r="V22">
        <v>2E-3</v>
      </c>
      <c r="W22">
        <v>7.0000000000000001E-3</v>
      </c>
      <c r="Z22" s="1">
        <f t="shared" si="0"/>
        <v>5.3500000000000006E-2</v>
      </c>
      <c r="AA22" s="1">
        <f t="shared" si="1"/>
        <v>0.12489999999999997</v>
      </c>
    </row>
    <row r="23" spans="1:27">
      <c r="A23">
        <v>22</v>
      </c>
      <c r="B23" t="s">
        <v>170</v>
      </c>
      <c r="C23">
        <v>30</v>
      </c>
      <c r="D23">
        <v>7.0000000000000001E-3</v>
      </c>
      <c r="E23">
        <v>3.0000000000000001E-3</v>
      </c>
      <c r="F23">
        <v>3.0000000000000001E-3</v>
      </c>
      <c r="G23">
        <v>8.0000000000000002E-3</v>
      </c>
      <c r="H23">
        <v>7.0000000000000001E-3</v>
      </c>
      <c r="I23">
        <v>1E-3</v>
      </c>
      <c r="J23">
        <v>0.04</v>
      </c>
      <c r="K23">
        <v>0.23200000000000001</v>
      </c>
      <c r="L23">
        <v>0.29099999999999998</v>
      </c>
      <c r="M23">
        <v>8.0000000000000002E-3</v>
      </c>
      <c r="N23">
        <v>8.0000000000000002E-3</v>
      </c>
      <c r="O23">
        <v>2E-3</v>
      </c>
      <c r="P23">
        <v>0.997</v>
      </c>
      <c r="Q23">
        <v>2E-3</v>
      </c>
      <c r="R23">
        <v>8.0000000000000002E-3</v>
      </c>
      <c r="S23">
        <v>2E-3</v>
      </c>
      <c r="T23">
        <v>8.0000000000000002E-3</v>
      </c>
      <c r="U23">
        <v>2E-3</v>
      </c>
      <c r="V23">
        <v>2E-3</v>
      </c>
      <c r="W23">
        <v>7.0000000000000001E-3</v>
      </c>
      <c r="Z23" s="1">
        <f t="shared" si="0"/>
        <v>6.0000000000000012E-2</v>
      </c>
      <c r="AA23" s="1">
        <f t="shared" si="1"/>
        <v>0.10379999999999998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1E-3</v>
      </c>
      <c r="F24">
        <v>2E-3</v>
      </c>
      <c r="G24">
        <v>0.01</v>
      </c>
      <c r="H24">
        <v>0.01</v>
      </c>
      <c r="I24">
        <v>1E-3</v>
      </c>
      <c r="J24">
        <v>3.4000000000000002E-2</v>
      </c>
      <c r="K24">
        <v>0.43099999999999999</v>
      </c>
      <c r="L24">
        <v>5.0000000000000001E-3</v>
      </c>
      <c r="M24">
        <v>1.0999999999999999E-2</v>
      </c>
      <c r="N24">
        <v>0.01</v>
      </c>
      <c r="O24">
        <v>3.0000000000000001E-3</v>
      </c>
      <c r="P24">
        <v>0.997</v>
      </c>
      <c r="Q24">
        <v>2E-3</v>
      </c>
      <c r="R24">
        <v>1.2E-2</v>
      </c>
      <c r="S24">
        <v>2.1999999999999999E-2</v>
      </c>
      <c r="T24">
        <v>1.0999999999999999E-2</v>
      </c>
      <c r="U24">
        <v>1E-3</v>
      </c>
      <c r="V24">
        <v>2E-3</v>
      </c>
      <c r="W24">
        <v>0.01</v>
      </c>
      <c r="Z24" s="1">
        <f t="shared" si="0"/>
        <v>5.1400000000000001E-2</v>
      </c>
      <c r="AA24" s="1">
        <f t="shared" si="1"/>
        <v>0.10699999999999998</v>
      </c>
    </row>
    <row r="25" spans="1:27">
      <c r="A25">
        <v>24</v>
      </c>
      <c r="B25" t="s">
        <v>172</v>
      </c>
      <c r="C25">
        <v>30</v>
      </c>
      <c r="D25">
        <v>8.9999999999999993E-3</v>
      </c>
      <c r="E25">
        <v>0.88500000000000001</v>
      </c>
      <c r="F25">
        <v>0.98899999999999999</v>
      </c>
      <c r="G25">
        <v>0.01</v>
      </c>
      <c r="H25">
        <v>0.01</v>
      </c>
      <c r="I25">
        <v>0.83</v>
      </c>
      <c r="J25">
        <v>0.67700000000000005</v>
      </c>
      <c r="K25">
        <v>2E-3</v>
      </c>
      <c r="L25">
        <v>0.42</v>
      </c>
      <c r="M25">
        <v>0.01</v>
      </c>
      <c r="N25">
        <v>0.01</v>
      </c>
      <c r="O25">
        <v>1.7000000000000001E-2</v>
      </c>
      <c r="P25">
        <v>0.35</v>
      </c>
      <c r="Q25">
        <v>0.107</v>
      </c>
      <c r="R25">
        <v>0.01</v>
      </c>
      <c r="S25">
        <v>2.9000000000000001E-2</v>
      </c>
      <c r="T25">
        <v>1.0999999999999999E-2</v>
      </c>
      <c r="U25">
        <v>0.34799999999999998</v>
      </c>
      <c r="V25">
        <v>9.2999999999999999E-2</v>
      </c>
      <c r="W25">
        <v>0.01</v>
      </c>
      <c r="Z25" s="1">
        <f t="shared" si="0"/>
        <v>0.38419999999999999</v>
      </c>
      <c r="AA25" s="1">
        <f t="shared" si="1"/>
        <v>9.8500000000000004E-2</v>
      </c>
    </row>
    <row r="26" spans="1:27">
      <c r="A26">
        <v>25</v>
      </c>
      <c r="B26" t="s">
        <v>173</v>
      </c>
      <c r="C26">
        <v>30</v>
      </c>
      <c r="D26">
        <v>8.0000000000000002E-3</v>
      </c>
      <c r="E26">
        <v>0.98599999999999999</v>
      </c>
      <c r="F26">
        <v>0.98899999999999999</v>
      </c>
      <c r="G26">
        <v>8.0000000000000002E-3</v>
      </c>
      <c r="H26">
        <v>8.0000000000000002E-3</v>
      </c>
      <c r="I26">
        <v>0.161</v>
      </c>
      <c r="J26">
        <v>8.9999999999999993E-3</v>
      </c>
      <c r="K26">
        <v>2.1999999999999999E-2</v>
      </c>
      <c r="L26">
        <v>0.111</v>
      </c>
      <c r="M26">
        <v>8.0000000000000002E-3</v>
      </c>
      <c r="N26">
        <v>8.0000000000000002E-3</v>
      </c>
      <c r="O26">
        <v>3.5000000000000003E-2</v>
      </c>
      <c r="P26">
        <v>0.76100000000000001</v>
      </c>
      <c r="Q26">
        <v>4.5999999999999999E-2</v>
      </c>
      <c r="R26">
        <v>8.9999999999999993E-3</v>
      </c>
      <c r="S26">
        <v>1.2E-2</v>
      </c>
      <c r="T26">
        <v>8.9999999999999993E-3</v>
      </c>
      <c r="U26">
        <v>0.55200000000000005</v>
      </c>
      <c r="V26">
        <v>0.38</v>
      </c>
      <c r="W26">
        <v>8.0000000000000002E-3</v>
      </c>
      <c r="Z26" s="1">
        <f t="shared" si="0"/>
        <v>0.23100000000000001</v>
      </c>
      <c r="AA26" s="1">
        <f t="shared" si="1"/>
        <v>0.18200000000000002</v>
      </c>
    </row>
    <row r="27" spans="1:27">
      <c r="A27">
        <v>26</v>
      </c>
      <c r="B27" t="s">
        <v>174</v>
      </c>
      <c r="C27">
        <v>30</v>
      </c>
      <c r="D27">
        <v>8.0000000000000002E-3</v>
      </c>
      <c r="E27">
        <v>0.23200000000000001</v>
      </c>
      <c r="F27">
        <v>0.98899999999999999</v>
      </c>
      <c r="G27">
        <v>8.9999999999999993E-3</v>
      </c>
      <c r="H27">
        <v>8.9999999999999993E-3</v>
      </c>
      <c r="I27">
        <v>0.67700000000000005</v>
      </c>
      <c r="J27">
        <v>0.629</v>
      </c>
      <c r="K27">
        <v>0.126</v>
      </c>
      <c r="L27">
        <v>8.1000000000000003E-2</v>
      </c>
      <c r="M27">
        <v>8.9999999999999993E-3</v>
      </c>
      <c r="N27">
        <v>8.9999999999999993E-3</v>
      </c>
      <c r="O27">
        <v>1.2E-2</v>
      </c>
      <c r="P27">
        <v>0.67800000000000005</v>
      </c>
      <c r="Q27">
        <v>3.0000000000000001E-3</v>
      </c>
      <c r="R27">
        <v>8.9999999999999993E-3</v>
      </c>
      <c r="S27">
        <v>1.2E-2</v>
      </c>
      <c r="T27">
        <v>8.9999999999999993E-3</v>
      </c>
      <c r="U27">
        <v>0.49399999999999999</v>
      </c>
      <c r="V27">
        <v>2.8000000000000001E-2</v>
      </c>
      <c r="W27">
        <v>8.0000000000000002E-3</v>
      </c>
      <c r="Z27" s="1">
        <f t="shared" si="0"/>
        <v>0.27689999999999998</v>
      </c>
      <c r="AA27" s="1">
        <f t="shared" si="1"/>
        <v>0.12620000000000001</v>
      </c>
    </row>
    <row r="28" spans="1:27">
      <c r="A28">
        <v>27</v>
      </c>
      <c r="B28" t="s">
        <v>175</v>
      </c>
      <c r="C28">
        <v>30</v>
      </c>
      <c r="D28">
        <v>7.0000000000000001E-3</v>
      </c>
      <c r="E28">
        <v>0.99199999999999999</v>
      </c>
      <c r="F28">
        <v>0.98799999999999999</v>
      </c>
      <c r="G28">
        <v>8.0000000000000002E-3</v>
      </c>
      <c r="H28">
        <v>7.0000000000000001E-3</v>
      </c>
      <c r="I28">
        <v>0.96699999999999997</v>
      </c>
      <c r="J28">
        <v>0.88600000000000001</v>
      </c>
      <c r="K28">
        <v>3.0000000000000001E-3</v>
      </c>
      <c r="L28">
        <v>0.58099999999999996</v>
      </c>
      <c r="M28">
        <v>8.0000000000000002E-3</v>
      </c>
      <c r="N28">
        <v>7.0000000000000001E-3</v>
      </c>
      <c r="O28">
        <v>0.91600000000000004</v>
      </c>
      <c r="P28">
        <v>0.40899999999999997</v>
      </c>
      <c r="Q28">
        <v>3.5000000000000003E-2</v>
      </c>
      <c r="R28">
        <v>8.9999999999999993E-3</v>
      </c>
      <c r="S28">
        <v>3.0000000000000001E-3</v>
      </c>
      <c r="T28">
        <v>8.9999999999999993E-3</v>
      </c>
      <c r="U28">
        <v>0.32200000000000001</v>
      </c>
      <c r="V28">
        <v>7.0999999999999994E-2</v>
      </c>
      <c r="W28">
        <v>7.0000000000000001E-3</v>
      </c>
      <c r="Z28" s="1">
        <f t="shared" si="0"/>
        <v>0.44469999999999998</v>
      </c>
      <c r="AA28" s="1">
        <f t="shared" si="1"/>
        <v>0.17879999999999996</v>
      </c>
    </row>
    <row r="29" spans="1:27">
      <c r="A29">
        <v>28</v>
      </c>
      <c r="B29" t="s">
        <v>176</v>
      </c>
      <c r="C29">
        <v>30</v>
      </c>
      <c r="D29">
        <v>8.0000000000000002E-3</v>
      </c>
      <c r="E29">
        <v>0.34499999999999997</v>
      </c>
      <c r="F29">
        <v>0.98899999999999999</v>
      </c>
      <c r="G29">
        <v>8.9999999999999993E-3</v>
      </c>
      <c r="H29">
        <v>8.9999999999999993E-3</v>
      </c>
      <c r="I29">
        <v>4.0000000000000001E-3</v>
      </c>
      <c r="J29">
        <v>1.7000000000000001E-2</v>
      </c>
      <c r="K29">
        <v>2E-3</v>
      </c>
      <c r="L29">
        <v>0.52</v>
      </c>
      <c r="M29">
        <v>8.9999999999999993E-3</v>
      </c>
      <c r="N29">
        <v>8.9999999999999993E-3</v>
      </c>
      <c r="O29">
        <v>6.0000000000000001E-3</v>
      </c>
      <c r="P29">
        <v>0.98899999999999999</v>
      </c>
      <c r="Q29">
        <v>3.0000000000000001E-3</v>
      </c>
      <c r="R29">
        <v>8.9999999999999993E-3</v>
      </c>
      <c r="S29">
        <v>0.224</v>
      </c>
      <c r="T29">
        <v>8.9999999999999993E-3</v>
      </c>
      <c r="U29">
        <v>0.11899999999999999</v>
      </c>
      <c r="V29">
        <v>2.5999999999999999E-2</v>
      </c>
      <c r="W29">
        <v>8.9999999999999993E-3</v>
      </c>
      <c r="Z29" s="1">
        <f t="shared" si="0"/>
        <v>0.19119999999999998</v>
      </c>
      <c r="AA29" s="1">
        <f t="shared" si="1"/>
        <v>0.14029999999999995</v>
      </c>
    </row>
    <row r="30" spans="1:27">
      <c r="A30">
        <v>29</v>
      </c>
      <c r="B30" t="s">
        <v>177</v>
      </c>
      <c r="C30">
        <v>30</v>
      </c>
      <c r="D30">
        <v>7.0000000000000001E-3</v>
      </c>
      <c r="E30">
        <v>4.2999999999999997E-2</v>
      </c>
      <c r="F30">
        <v>0.99</v>
      </c>
      <c r="G30">
        <v>7.0000000000000001E-3</v>
      </c>
      <c r="H30">
        <v>7.0000000000000001E-3</v>
      </c>
      <c r="I30">
        <v>2.5999999999999999E-2</v>
      </c>
      <c r="J30">
        <v>0.214</v>
      </c>
      <c r="K30">
        <v>0.04</v>
      </c>
      <c r="L30">
        <v>0.53800000000000003</v>
      </c>
      <c r="M30">
        <v>7.0000000000000001E-3</v>
      </c>
      <c r="N30">
        <v>7.0000000000000001E-3</v>
      </c>
      <c r="O30">
        <v>2.5000000000000001E-2</v>
      </c>
      <c r="P30">
        <v>0.995</v>
      </c>
      <c r="Q30">
        <v>1.7000000000000001E-2</v>
      </c>
      <c r="R30">
        <v>7.0000000000000001E-3</v>
      </c>
      <c r="S30">
        <v>0.29099999999999998</v>
      </c>
      <c r="T30">
        <v>7.0000000000000001E-3</v>
      </c>
      <c r="U30">
        <v>0.73</v>
      </c>
      <c r="V30">
        <v>7.0000000000000001E-3</v>
      </c>
      <c r="W30">
        <v>7.0000000000000001E-3</v>
      </c>
      <c r="Z30" s="1">
        <f t="shared" si="0"/>
        <v>0.18789999999999998</v>
      </c>
      <c r="AA30" s="1">
        <f t="shared" si="1"/>
        <v>0.20929999999999999</v>
      </c>
    </row>
    <row r="31" spans="1:27">
      <c r="A31">
        <v>30</v>
      </c>
      <c r="B31" t="s">
        <v>178</v>
      </c>
      <c r="C31">
        <v>30</v>
      </c>
      <c r="D31">
        <v>8.9999999999999993E-3</v>
      </c>
      <c r="E31">
        <v>0.97299999999999998</v>
      </c>
      <c r="F31">
        <v>3.7999999999999999E-2</v>
      </c>
      <c r="G31">
        <v>0.01</v>
      </c>
      <c r="H31">
        <v>0.01</v>
      </c>
      <c r="I31">
        <v>0.61</v>
      </c>
      <c r="J31">
        <v>2.3E-2</v>
      </c>
      <c r="K31">
        <v>1.0999999999999999E-2</v>
      </c>
      <c r="L31">
        <v>0.754</v>
      </c>
      <c r="M31">
        <v>1.0999999999999999E-2</v>
      </c>
      <c r="N31">
        <v>0.01</v>
      </c>
      <c r="O31">
        <v>0.99399999999999999</v>
      </c>
      <c r="P31">
        <v>0.91400000000000003</v>
      </c>
      <c r="Q31">
        <v>3.6999999999999998E-2</v>
      </c>
      <c r="R31">
        <v>1.2999999999999999E-2</v>
      </c>
      <c r="S31">
        <v>5.0999999999999997E-2</v>
      </c>
      <c r="T31">
        <v>1.2E-2</v>
      </c>
      <c r="U31">
        <v>6.0000000000000001E-3</v>
      </c>
      <c r="V31">
        <v>0.17699999999999999</v>
      </c>
      <c r="W31">
        <v>0.01</v>
      </c>
      <c r="Z31" s="1">
        <f t="shared" si="0"/>
        <v>0.24489999999999998</v>
      </c>
      <c r="AA31" s="1">
        <f t="shared" si="1"/>
        <v>0.22239999999999999</v>
      </c>
    </row>
    <row r="32" spans="1:27">
      <c r="A32">
        <v>31</v>
      </c>
      <c r="B32" t="s">
        <v>179</v>
      </c>
      <c r="C32">
        <v>30</v>
      </c>
      <c r="D32">
        <v>6.0000000000000001E-3</v>
      </c>
      <c r="E32">
        <v>3.1E-2</v>
      </c>
      <c r="F32">
        <v>4.2000000000000003E-2</v>
      </c>
      <c r="G32">
        <v>7.0000000000000001E-3</v>
      </c>
      <c r="H32">
        <v>7.0000000000000001E-3</v>
      </c>
      <c r="I32">
        <v>0.99099999999999999</v>
      </c>
      <c r="J32">
        <v>0.253</v>
      </c>
      <c r="K32">
        <v>4.0000000000000001E-3</v>
      </c>
      <c r="L32">
        <v>0.68400000000000005</v>
      </c>
      <c r="M32">
        <v>7.0000000000000001E-3</v>
      </c>
      <c r="N32">
        <v>7.0000000000000001E-3</v>
      </c>
      <c r="O32">
        <v>0.99299999999999999</v>
      </c>
      <c r="P32">
        <v>0.82199999999999995</v>
      </c>
      <c r="Q32">
        <v>0.622</v>
      </c>
      <c r="R32">
        <v>7.0000000000000001E-3</v>
      </c>
      <c r="S32">
        <v>0.69599999999999995</v>
      </c>
      <c r="T32">
        <v>7.0000000000000001E-3</v>
      </c>
      <c r="U32">
        <v>0.13400000000000001</v>
      </c>
      <c r="V32">
        <v>0.29299999999999998</v>
      </c>
      <c r="W32">
        <v>7.0000000000000001E-3</v>
      </c>
      <c r="Z32" s="1">
        <f t="shared" si="0"/>
        <v>0.20320000000000005</v>
      </c>
      <c r="AA32" s="1">
        <f t="shared" si="1"/>
        <v>0.35880000000000006</v>
      </c>
    </row>
    <row r="33" spans="1:27">
      <c r="A33">
        <v>32</v>
      </c>
      <c r="B33" t="s">
        <v>180</v>
      </c>
      <c r="C33">
        <v>30</v>
      </c>
      <c r="D33">
        <v>6.0000000000000001E-3</v>
      </c>
      <c r="E33">
        <v>0.309</v>
      </c>
      <c r="F33">
        <v>7.0000000000000001E-3</v>
      </c>
      <c r="G33">
        <v>6.0000000000000001E-3</v>
      </c>
      <c r="H33">
        <v>6.0000000000000001E-3</v>
      </c>
      <c r="I33">
        <v>4.9000000000000002E-2</v>
      </c>
      <c r="J33">
        <v>7.0999999999999994E-2</v>
      </c>
      <c r="K33">
        <v>0.114</v>
      </c>
      <c r="L33">
        <v>6.0000000000000001E-3</v>
      </c>
      <c r="M33">
        <v>6.0000000000000001E-3</v>
      </c>
      <c r="N33">
        <v>6.0000000000000001E-3</v>
      </c>
      <c r="O33">
        <v>0.97299999999999998</v>
      </c>
      <c r="P33">
        <v>0.996</v>
      </c>
      <c r="Q33">
        <v>9.2999999999999999E-2</v>
      </c>
      <c r="R33">
        <v>6.0000000000000001E-3</v>
      </c>
      <c r="S33">
        <v>1.2E-2</v>
      </c>
      <c r="T33">
        <v>6.0000000000000001E-3</v>
      </c>
      <c r="U33">
        <v>7.8E-2</v>
      </c>
      <c r="V33">
        <v>8.1000000000000003E-2</v>
      </c>
      <c r="W33">
        <v>6.0000000000000001E-3</v>
      </c>
      <c r="Z33" s="1">
        <f t="shared" si="0"/>
        <v>5.800000000000001E-2</v>
      </c>
      <c r="AA33" s="1">
        <f t="shared" si="1"/>
        <v>0.22569999999999993</v>
      </c>
    </row>
    <row r="34" spans="1:27">
      <c r="A34">
        <v>33</v>
      </c>
      <c r="B34" t="s">
        <v>181</v>
      </c>
      <c r="C34">
        <v>30</v>
      </c>
      <c r="D34">
        <v>7.0000000000000001E-3</v>
      </c>
      <c r="E34">
        <v>0.95899999999999996</v>
      </c>
      <c r="F34">
        <v>3.4000000000000002E-2</v>
      </c>
      <c r="G34">
        <v>7.0000000000000001E-3</v>
      </c>
      <c r="H34">
        <v>7.0000000000000001E-3</v>
      </c>
      <c r="I34">
        <v>0.98499999999999999</v>
      </c>
      <c r="J34">
        <v>0.73299999999999998</v>
      </c>
      <c r="K34">
        <v>8.0000000000000002E-3</v>
      </c>
      <c r="L34">
        <v>1.7999999999999999E-2</v>
      </c>
      <c r="M34">
        <v>7.0000000000000001E-3</v>
      </c>
      <c r="N34">
        <v>7.0000000000000001E-3</v>
      </c>
      <c r="O34">
        <v>0.99399999999999999</v>
      </c>
      <c r="P34">
        <v>0.65800000000000003</v>
      </c>
      <c r="Q34">
        <v>7.1999999999999995E-2</v>
      </c>
      <c r="R34">
        <v>7.0000000000000001E-3</v>
      </c>
      <c r="S34">
        <v>4.0000000000000001E-3</v>
      </c>
      <c r="T34">
        <v>7.0000000000000001E-3</v>
      </c>
      <c r="U34">
        <v>2.8000000000000001E-2</v>
      </c>
      <c r="V34">
        <v>7.0999999999999994E-2</v>
      </c>
      <c r="W34">
        <v>7.0000000000000001E-3</v>
      </c>
      <c r="Z34" s="1">
        <f t="shared" si="0"/>
        <v>0.27649999999999997</v>
      </c>
      <c r="AA34" s="1">
        <f t="shared" si="1"/>
        <v>0.18549999999999994</v>
      </c>
    </row>
    <row r="35" spans="1:27">
      <c r="A35">
        <v>34</v>
      </c>
      <c r="B35" t="s">
        <v>182</v>
      </c>
      <c r="C35">
        <v>30</v>
      </c>
      <c r="D35">
        <v>8.0000000000000002E-3</v>
      </c>
      <c r="E35">
        <v>7.0000000000000001E-3</v>
      </c>
      <c r="F35">
        <v>5.0000000000000001E-3</v>
      </c>
      <c r="G35">
        <v>8.0000000000000002E-3</v>
      </c>
      <c r="H35">
        <v>8.0000000000000002E-3</v>
      </c>
      <c r="I35">
        <v>0.28199999999999997</v>
      </c>
      <c r="J35">
        <v>0.184</v>
      </c>
      <c r="K35">
        <v>2.3E-2</v>
      </c>
      <c r="L35">
        <v>0.374</v>
      </c>
      <c r="M35">
        <v>8.9999999999999993E-3</v>
      </c>
      <c r="N35">
        <v>8.0000000000000002E-3</v>
      </c>
      <c r="O35">
        <v>0.97299999999999998</v>
      </c>
      <c r="P35">
        <v>0.99399999999999999</v>
      </c>
      <c r="Q35">
        <v>0.03</v>
      </c>
      <c r="R35">
        <v>8.9999999999999993E-3</v>
      </c>
      <c r="S35">
        <v>5.7000000000000002E-2</v>
      </c>
      <c r="T35">
        <v>8.9999999999999993E-3</v>
      </c>
      <c r="U35">
        <v>2E-3</v>
      </c>
      <c r="V35">
        <v>5.0000000000000001E-3</v>
      </c>
      <c r="W35">
        <v>8.0000000000000002E-3</v>
      </c>
      <c r="Z35" s="1">
        <f t="shared" si="0"/>
        <v>9.0800000000000006E-2</v>
      </c>
      <c r="AA35" s="1">
        <f t="shared" si="1"/>
        <v>0.20949999999999994</v>
      </c>
    </row>
    <row r="36" spans="1:27">
      <c r="A36">
        <v>35</v>
      </c>
      <c r="B36" t="s">
        <v>183</v>
      </c>
      <c r="C36">
        <v>30</v>
      </c>
      <c r="D36">
        <v>5.0000000000000001E-3</v>
      </c>
      <c r="E36">
        <v>0.94499999999999995</v>
      </c>
      <c r="F36">
        <v>3.0000000000000001E-3</v>
      </c>
      <c r="G36">
        <v>5.0000000000000001E-3</v>
      </c>
      <c r="H36">
        <v>5.0000000000000001E-3</v>
      </c>
      <c r="I36">
        <v>0.97899999999999998</v>
      </c>
      <c r="J36">
        <v>0.22500000000000001</v>
      </c>
      <c r="K36">
        <v>3.0000000000000001E-3</v>
      </c>
      <c r="L36">
        <v>1.7000000000000001E-2</v>
      </c>
      <c r="M36">
        <v>5.0000000000000001E-3</v>
      </c>
      <c r="N36">
        <v>5.0000000000000001E-3</v>
      </c>
      <c r="O36">
        <v>0.99399999999999999</v>
      </c>
      <c r="P36">
        <v>0.85499999999999998</v>
      </c>
      <c r="Q36">
        <v>0.9</v>
      </c>
      <c r="R36">
        <v>5.0000000000000001E-3</v>
      </c>
      <c r="S36">
        <v>4.0000000000000001E-3</v>
      </c>
      <c r="T36">
        <v>5.0000000000000001E-3</v>
      </c>
      <c r="U36">
        <v>2.1000000000000001E-2</v>
      </c>
      <c r="V36">
        <v>0.70799999999999996</v>
      </c>
      <c r="W36">
        <v>5.0000000000000001E-3</v>
      </c>
      <c r="Z36" s="1">
        <f t="shared" si="0"/>
        <v>0.21919999999999998</v>
      </c>
      <c r="AA36" s="1">
        <f t="shared" si="1"/>
        <v>0.35019999999999996</v>
      </c>
    </row>
    <row r="37" spans="1:27">
      <c r="A37">
        <v>36</v>
      </c>
      <c r="B37" t="s">
        <v>184</v>
      </c>
      <c r="C37">
        <v>30</v>
      </c>
      <c r="D37">
        <v>1.2E-2</v>
      </c>
      <c r="E37">
        <v>8.9999999999999993E-3</v>
      </c>
      <c r="F37">
        <v>0.13700000000000001</v>
      </c>
      <c r="G37">
        <v>1.2999999999999999E-2</v>
      </c>
      <c r="H37">
        <v>1.2E-2</v>
      </c>
      <c r="I37">
        <v>0.46400000000000002</v>
      </c>
      <c r="J37">
        <v>0.23499999999999999</v>
      </c>
      <c r="K37">
        <v>0.35</v>
      </c>
      <c r="L37">
        <v>0.40300000000000002</v>
      </c>
      <c r="M37">
        <v>1.2999999999999999E-2</v>
      </c>
      <c r="N37">
        <v>1.2999999999999999E-2</v>
      </c>
      <c r="O37">
        <v>4.0000000000000001E-3</v>
      </c>
      <c r="P37">
        <v>0.69199999999999995</v>
      </c>
      <c r="Q37">
        <v>0.23899999999999999</v>
      </c>
      <c r="R37">
        <v>1.2999999999999999E-2</v>
      </c>
      <c r="S37">
        <v>4.0000000000000001E-3</v>
      </c>
      <c r="T37">
        <v>1.2999999999999999E-2</v>
      </c>
      <c r="U37">
        <v>3.5999999999999997E-2</v>
      </c>
      <c r="V37">
        <v>0.63700000000000001</v>
      </c>
      <c r="W37">
        <v>1.2E-2</v>
      </c>
      <c r="Z37" s="1">
        <f t="shared" si="0"/>
        <v>0.1648</v>
      </c>
      <c r="AA37" s="1">
        <f t="shared" si="1"/>
        <v>0.1663</v>
      </c>
    </row>
    <row r="38" spans="1:27">
      <c r="A38">
        <v>37</v>
      </c>
      <c r="B38" t="s">
        <v>185</v>
      </c>
      <c r="C38">
        <v>30</v>
      </c>
      <c r="D38">
        <v>8.9999999999999993E-3</v>
      </c>
      <c r="E38">
        <v>0.122</v>
      </c>
      <c r="F38">
        <v>0.63700000000000001</v>
      </c>
      <c r="G38">
        <v>8.9999999999999993E-3</v>
      </c>
      <c r="H38">
        <v>8.9999999999999993E-3</v>
      </c>
      <c r="I38">
        <v>3.0000000000000001E-3</v>
      </c>
      <c r="J38">
        <v>2E-3</v>
      </c>
      <c r="K38">
        <v>6.4000000000000001E-2</v>
      </c>
      <c r="L38">
        <v>0.66500000000000004</v>
      </c>
      <c r="M38">
        <v>0.01</v>
      </c>
      <c r="N38">
        <v>8.9999999999999993E-3</v>
      </c>
      <c r="O38">
        <v>1.4E-2</v>
      </c>
      <c r="P38">
        <v>0.98199999999999998</v>
      </c>
      <c r="Q38">
        <v>0.371</v>
      </c>
      <c r="R38">
        <v>0.01</v>
      </c>
      <c r="S38">
        <v>2E-3</v>
      </c>
      <c r="T38">
        <v>0.01</v>
      </c>
      <c r="U38">
        <v>0.36699999999999999</v>
      </c>
      <c r="V38">
        <v>0.97699999999999998</v>
      </c>
      <c r="W38">
        <v>8.9999999999999993E-3</v>
      </c>
      <c r="Z38" s="1">
        <f t="shared" si="0"/>
        <v>0.153</v>
      </c>
      <c r="AA38" s="1">
        <f t="shared" si="1"/>
        <v>0.27510000000000001</v>
      </c>
    </row>
    <row r="39" spans="1:27">
      <c r="A39">
        <v>38</v>
      </c>
      <c r="B39" t="s">
        <v>186</v>
      </c>
      <c r="C39">
        <v>30</v>
      </c>
      <c r="D39">
        <v>7.0000000000000001E-3</v>
      </c>
      <c r="E39">
        <v>0.99</v>
      </c>
      <c r="F39">
        <v>0.97699999999999998</v>
      </c>
      <c r="G39">
        <v>8.0000000000000002E-3</v>
      </c>
      <c r="H39">
        <v>7.0000000000000001E-3</v>
      </c>
      <c r="I39">
        <v>0.92200000000000004</v>
      </c>
      <c r="J39">
        <v>0.432</v>
      </c>
      <c r="K39">
        <v>1.7999999999999999E-2</v>
      </c>
      <c r="L39">
        <v>0.93400000000000005</v>
      </c>
      <c r="M39">
        <v>8.0000000000000002E-3</v>
      </c>
      <c r="N39">
        <v>8.0000000000000002E-3</v>
      </c>
      <c r="O39">
        <v>0.379</v>
      </c>
      <c r="P39">
        <v>0.624</v>
      </c>
      <c r="Q39">
        <v>0.96899999999999997</v>
      </c>
      <c r="R39">
        <v>8.9999999999999993E-3</v>
      </c>
      <c r="S39">
        <v>1.4999999999999999E-2</v>
      </c>
      <c r="T39">
        <v>8.9999999999999993E-3</v>
      </c>
      <c r="U39">
        <v>0.65100000000000002</v>
      </c>
      <c r="V39">
        <v>0.99399999999999999</v>
      </c>
      <c r="W39">
        <v>7.0000000000000001E-3</v>
      </c>
      <c r="Z39" s="1">
        <f t="shared" si="0"/>
        <v>0.43030000000000002</v>
      </c>
      <c r="AA39" s="1">
        <f t="shared" si="1"/>
        <v>0.36649999999999994</v>
      </c>
    </row>
    <row r="40" spans="1:27">
      <c r="A40">
        <v>39</v>
      </c>
      <c r="B40" t="s">
        <v>187</v>
      </c>
      <c r="C40">
        <v>30</v>
      </c>
      <c r="D40">
        <v>8.0000000000000002E-3</v>
      </c>
      <c r="E40">
        <v>0.97699999999999998</v>
      </c>
      <c r="F40">
        <v>7.4999999999999997E-2</v>
      </c>
      <c r="G40">
        <v>8.9999999999999993E-3</v>
      </c>
      <c r="H40">
        <v>8.0000000000000002E-3</v>
      </c>
      <c r="I40">
        <v>1.7000000000000001E-2</v>
      </c>
      <c r="J40">
        <v>0.1</v>
      </c>
      <c r="K40">
        <v>4.8000000000000001E-2</v>
      </c>
      <c r="L40">
        <v>3.5000000000000003E-2</v>
      </c>
      <c r="M40">
        <v>8.9999999999999993E-3</v>
      </c>
      <c r="N40">
        <v>8.0000000000000002E-3</v>
      </c>
      <c r="O40">
        <v>2.9000000000000001E-2</v>
      </c>
      <c r="P40">
        <v>0.45300000000000001</v>
      </c>
      <c r="Q40">
        <v>0.99099999999999999</v>
      </c>
      <c r="R40">
        <v>8.9999999999999993E-3</v>
      </c>
      <c r="S40">
        <v>0.11700000000000001</v>
      </c>
      <c r="T40">
        <v>8.9999999999999993E-3</v>
      </c>
      <c r="U40">
        <v>4.5999999999999999E-2</v>
      </c>
      <c r="V40">
        <v>0.83699999999999997</v>
      </c>
      <c r="W40">
        <v>8.0000000000000002E-3</v>
      </c>
      <c r="Z40" s="1">
        <f t="shared" si="0"/>
        <v>0.12859999999999999</v>
      </c>
      <c r="AA40" s="1">
        <f t="shared" si="1"/>
        <v>0.25069999999999998</v>
      </c>
    </row>
    <row r="41" spans="1:27">
      <c r="A41">
        <v>40</v>
      </c>
      <c r="B41" t="s">
        <v>188</v>
      </c>
      <c r="C41">
        <v>30</v>
      </c>
      <c r="D41">
        <v>1.2999999999999999E-2</v>
      </c>
      <c r="E41">
        <v>3.0000000000000001E-3</v>
      </c>
      <c r="F41">
        <v>0.51900000000000002</v>
      </c>
      <c r="G41">
        <v>1.4E-2</v>
      </c>
      <c r="H41">
        <v>1.4E-2</v>
      </c>
      <c r="I41">
        <v>3.0000000000000001E-3</v>
      </c>
      <c r="J41">
        <v>6.0000000000000001E-3</v>
      </c>
      <c r="K41">
        <v>0.58099999999999996</v>
      </c>
      <c r="L41">
        <v>0.01</v>
      </c>
      <c r="M41">
        <v>1.4E-2</v>
      </c>
      <c r="N41">
        <v>1.4E-2</v>
      </c>
      <c r="O41">
        <v>3.0000000000000001E-3</v>
      </c>
      <c r="P41">
        <v>0.97199999999999998</v>
      </c>
      <c r="Q41">
        <v>4.4999999999999998E-2</v>
      </c>
      <c r="R41">
        <v>1.4E-2</v>
      </c>
      <c r="S41">
        <v>8.5000000000000006E-2</v>
      </c>
      <c r="T41">
        <v>1.4E-2</v>
      </c>
      <c r="U41">
        <v>1.0999999999999999E-2</v>
      </c>
      <c r="V41">
        <v>0.45200000000000001</v>
      </c>
      <c r="W41">
        <v>1.4E-2</v>
      </c>
      <c r="Z41" s="1">
        <f t="shared" si="0"/>
        <v>0.1177</v>
      </c>
      <c r="AA41" s="1">
        <f t="shared" si="1"/>
        <v>0.16239999999999999</v>
      </c>
    </row>
    <row r="42" spans="1:27">
      <c r="A42">
        <v>41</v>
      </c>
      <c r="B42" t="s">
        <v>189</v>
      </c>
      <c r="C42">
        <v>30</v>
      </c>
      <c r="D42">
        <v>8.9999999999999993E-3</v>
      </c>
      <c r="E42">
        <v>1.4999999999999999E-2</v>
      </c>
      <c r="F42">
        <v>4.0000000000000001E-3</v>
      </c>
      <c r="G42">
        <v>1.0999999999999999E-2</v>
      </c>
      <c r="H42">
        <v>0.01</v>
      </c>
      <c r="I42">
        <v>1.6E-2</v>
      </c>
      <c r="J42">
        <v>0.02</v>
      </c>
      <c r="K42">
        <v>0.11</v>
      </c>
      <c r="L42">
        <v>0.61399999999999999</v>
      </c>
      <c r="M42">
        <v>1.2E-2</v>
      </c>
      <c r="N42">
        <v>1.0999999999999999E-2</v>
      </c>
      <c r="O42">
        <v>0.86699999999999999</v>
      </c>
      <c r="P42">
        <v>0.98699999999999999</v>
      </c>
      <c r="Q42">
        <v>0.91900000000000004</v>
      </c>
      <c r="R42">
        <v>1.4E-2</v>
      </c>
      <c r="S42">
        <v>2E-3</v>
      </c>
      <c r="T42">
        <v>1.2E-2</v>
      </c>
      <c r="U42">
        <v>3.0000000000000001E-3</v>
      </c>
      <c r="V42">
        <v>0.97099999999999997</v>
      </c>
      <c r="W42">
        <v>1.0999999999999999E-2</v>
      </c>
      <c r="Z42" s="1">
        <f t="shared" si="0"/>
        <v>8.2099999999999992E-2</v>
      </c>
      <c r="AA42" s="1">
        <f t="shared" si="1"/>
        <v>0.37969999999999998</v>
      </c>
    </row>
    <row r="43" spans="1:27">
      <c r="A43">
        <v>42</v>
      </c>
      <c r="B43" t="s">
        <v>190</v>
      </c>
      <c r="C43">
        <v>30</v>
      </c>
      <c r="D43">
        <v>8.9999999999999993E-3</v>
      </c>
      <c r="E43">
        <v>3.0000000000000001E-3</v>
      </c>
      <c r="F43">
        <v>6.0000000000000001E-3</v>
      </c>
      <c r="G43">
        <v>1.0999999999999999E-2</v>
      </c>
      <c r="H43">
        <v>0.01</v>
      </c>
      <c r="I43">
        <v>2E-3</v>
      </c>
      <c r="J43">
        <v>7.0000000000000001E-3</v>
      </c>
      <c r="K43">
        <v>5.0000000000000001E-3</v>
      </c>
      <c r="L43">
        <v>0.99099999999999999</v>
      </c>
      <c r="M43">
        <v>1.0999999999999999E-2</v>
      </c>
      <c r="N43">
        <v>1.0999999999999999E-2</v>
      </c>
      <c r="O43">
        <v>0.42199999999999999</v>
      </c>
      <c r="P43">
        <v>0.995</v>
      </c>
      <c r="Q43">
        <v>0.5</v>
      </c>
      <c r="R43">
        <v>1.2999999999999999E-2</v>
      </c>
      <c r="S43">
        <v>4.9000000000000002E-2</v>
      </c>
      <c r="T43">
        <v>1.2E-2</v>
      </c>
      <c r="U43">
        <v>7.0000000000000001E-3</v>
      </c>
      <c r="V43">
        <v>2E-3</v>
      </c>
      <c r="W43">
        <v>0.01</v>
      </c>
      <c r="Z43" s="1">
        <f t="shared" si="0"/>
        <v>0.1055</v>
      </c>
      <c r="AA43" s="1">
        <f t="shared" si="1"/>
        <v>0.20209999999999995</v>
      </c>
    </row>
    <row r="44" spans="1:27">
      <c r="A44">
        <v>43</v>
      </c>
      <c r="B44" t="s">
        <v>191</v>
      </c>
      <c r="C44">
        <v>30</v>
      </c>
      <c r="D44">
        <v>8.0000000000000002E-3</v>
      </c>
      <c r="E44">
        <v>2.5999999999999999E-2</v>
      </c>
      <c r="F44">
        <v>1.4999999999999999E-2</v>
      </c>
      <c r="G44">
        <v>8.0000000000000002E-3</v>
      </c>
      <c r="H44">
        <v>8.0000000000000002E-3</v>
      </c>
      <c r="I44">
        <v>3.0000000000000001E-3</v>
      </c>
      <c r="J44">
        <v>0.39900000000000002</v>
      </c>
      <c r="K44">
        <v>0.14199999999999999</v>
      </c>
      <c r="L44">
        <v>0.89600000000000002</v>
      </c>
      <c r="M44">
        <v>8.0000000000000002E-3</v>
      </c>
      <c r="N44">
        <v>8.0000000000000002E-3</v>
      </c>
      <c r="O44">
        <v>0.36799999999999999</v>
      </c>
      <c r="P44">
        <v>0.97799999999999998</v>
      </c>
      <c r="Q44">
        <v>0.95799999999999996</v>
      </c>
      <c r="R44">
        <v>8.0000000000000002E-3</v>
      </c>
      <c r="S44">
        <v>0.28199999999999997</v>
      </c>
      <c r="T44">
        <v>8.0000000000000002E-3</v>
      </c>
      <c r="U44">
        <v>2.8000000000000001E-2</v>
      </c>
      <c r="V44">
        <v>0.01</v>
      </c>
      <c r="W44">
        <v>8.0000000000000002E-3</v>
      </c>
      <c r="Z44" s="1">
        <f t="shared" si="0"/>
        <v>0.15129999999999999</v>
      </c>
      <c r="AA44" s="1">
        <f t="shared" si="1"/>
        <v>0.2656</v>
      </c>
    </row>
    <row r="45" spans="1:27">
      <c r="A45">
        <v>44</v>
      </c>
      <c r="B45" t="s">
        <v>192</v>
      </c>
      <c r="C45">
        <v>30</v>
      </c>
      <c r="D45">
        <v>0.01</v>
      </c>
      <c r="E45">
        <v>0.98499999999999999</v>
      </c>
      <c r="F45">
        <v>3.0000000000000001E-3</v>
      </c>
      <c r="G45">
        <v>0.01</v>
      </c>
      <c r="H45">
        <v>0.01</v>
      </c>
      <c r="I45">
        <v>5.0000000000000001E-3</v>
      </c>
      <c r="J45">
        <v>0.182</v>
      </c>
      <c r="K45">
        <v>1.2999999999999999E-2</v>
      </c>
      <c r="L45">
        <v>0.13600000000000001</v>
      </c>
      <c r="M45">
        <v>0.01</v>
      </c>
      <c r="N45">
        <v>0.01</v>
      </c>
      <c r="O45">
        <v>0.97499999999999998</v>
      </c>
      <c r="P45">
        <v>0.97</v>
      </c>
      <c r="Q45">
        <v>0.443</v>
      </c>
      <c r="R45">
        <v>1.0999999999999999E-2</v>
      </c>
      <c r="S45">
        <v>2.5999999999999999E-2</v>
      </c>
      <c r="T45">
        <v>1.0999999999999999E-2</v>
      </c>
      <c r="U45">
        <v>6.0000000000000001E-3</v>
      </c>
      <c r="V45">
        <v>1.4999999999999999E-2</v>
      </c>
      <c r="W45">
        <v>0.01</v>
      </c>
      <c r="Z45" s="1">
        <f t="shared" si="0"/>
        <v>0.13639999999999997</v>
      </c>
      <c r="AA45" s="1">
        <f t="shared" si="1"/>
        <v>0.24769999999999998</v>
      </c>
    </row>
    <row r="46" spans="1:27">
      <c r="A46">
        <v>45</v>
      </c>
      <c r="B46" t="s">
        <v>193</v>
      </c>
      <c r="C46">
        <v>30</v>
      </c>
      <c r="D46">
        <v>5.0000000000000001E-3</v>
      </c>
      <c r="E46">
        <v>0.71699999999999997</v>
      </c>
      <c r="F46">
        <v>3.0000000000000001E-3</v>
      </c>
      <c r="G46">
        <v>5.0000000000000001E-3</v>
      </c>
      <c r="H46">
        <v>5.0000000000000001E-3</v>
      </c>
      <c r="I46">
        <v>0.17199999999999999</v>
      </c>
      <c r="J46">
        <v>8.9999999999999993E-3</v>
      </c>
      <c r="K46">
        <v>3.1E-2</v>
      </c>
      <c r="L46">
        <v>0.69</v>
      </c>
      <c r="M46">
        <v>5.0000000000000001E-3</v>
      </c>
      <c r="N46">
        <v>5.0000000000000001E-3</v>
      </c>
      <c r="O46">
        <v>0.80900000000000005</v>
      </c>
      <c r="P46">
        <v>0.97599999999999998</v>
      </c>
      <c r="Q46">
        <v>0.99399999999999999</v>
      </c>
      <c r="R46">
        <v>4.0000000000000001E-3</v>
      </c>
      <c r="S46">
        <v>2.5999999999999999E-2</v>
      </c>
      <c r="T46">
        <v>5.0000000000000001E-3</v>
      </c>
      <c r="U46">
        <v>0.44600000000000001</v>
      </c>
      <c r="V46">
        <v>7.9000000000000001E-2</v>
      </c>
      <c r="W46">
        <v>5.0000000000000001E-3</v>
      </c>
      <c r="Z46" s="1">
        <f t="shared" si="0"/>
        <v>0.16419999999999998</v>
      </c>
      <c r="AA46" s="1">
        <f t="shared" si="1"/>
        <v>0.33489999999999998</v>
      </c>
    </row>
    <row r="47" spans="1:27">
      <c r="A47">
        <v>46</v>
      </c>
      <c r="B47" t="s">
        <v>194</v>
      </c>
      <c r="C47">
        <v>30</v>
      </c>
      <c r="D47">
        <v>5.0000000000000001E-3</v>
      </c>
      <c r="E47">
        <v>3.3000000000000002E-2</v>
      </c>
      <c r="F47">
        <v>0.96899999999999997</v>
      </c>
      <c r="G47">
        <v>6.0000000000000001E-3</v>
      </c>
      <c r="H47">
        <v>6.0000000000000001E-3</v>
      </c>
      <c r="I47">
        <v>3.0000000000000001E-3</v>
      </c>
      <c r="J47">
        <v>0.161</v>
      </c>
      <c r="K47">
        <v>4.8000000000000001E-2</v>
      </c>
      <c r="L47">
        <v>0.96099999999999997</v>
      </c>
      <c r="M47">
        <v>6.0000000000000001E-3</v>
      </c>
      <c r="N47">
        <v>6.0000000000000001E-3</v>
      </c>
      <c r="O47">
        <v>0.47899999999999998</v>
      </c>
      <c r="P47">
        <v>0.97799999999999998</v>
      </c>
      <c r="Q47">
        <v>0.73399999999999999</v>
      </c>
      <c r="R47">
        <v>6.0000000000000001E-3</v>
      </c>
      <c r="S47">
        <v>1.4999999999999999E-2</v>
      </c>
      <c r="T47">
        <v>6.0000000000000001E-3</v>
      </c>
      <c r="U47">
        <v>0.95499999999999996</v>
      </c>
      <c r="V47">
        <v>2.9000000000000001E-2</v>
      </c>
      <c r="W47">
        <v>6.0000000000000001E-3</v>
      </c>
      <c r="Z47" s="1">
        <f t="shared" si="0"/>
        <v>0.21979999999999994</v>
      </c>
      <c r="AA47" s="1">
        <f t="shared" si="1"/>
        <v>0.32139999999999996</v>
      </c>
    </row>
    <row r="48" spans="1:27">
      <c r="A48">
        <v>47</v>
      </c>
      <c r="B48" t="s">
        <v>195</v>
      </c>
      <c r="C48">
        <v>30</v>
      </c>
      <c r="D48">
        <v>8.0000000000000002E-3</v>
      </c>
      <c r="E48">
        <v>0.93899999999999995</v>
      </c>
      <c r="F48">
        <v>1.4E-2</v>
      </c>
      <c r="G48">
        <v>8.9999999999999993E-3</v>
      </c>
      <c r="H48">
        <v>8.0000000000000002E-3</v>
      </c>
      <c r="I48">
        <v>2E-3</v>
      </c>
      <c r="J48">
        <v>0.01</v>
      </c>
      <c r="K48">
        <v>8.7999999999999995E-2</v>
      </c>
      <c r="L48">
        <v>0.88200000000000001</v>
      </c>
      <c r="M48">
        <v>8.9999999999999993E-3</v>
      </c>
      <c r="N48">
        <v>8.9999999999999993E-3</v>
      </c>
      <c r="O48">
        <v>0.54600000000000004</v>
      </c>
      <c r="P48">
        <v>0.98499999999999999</v>
      </c>
      <c r="Q48">
        <v>0.99199999999999999</v>
      </c>
      <c r="R48">
        <v>0.01</v>
      </c>
      <c r="S48">
        <v>0.157</v>
      </c>
      <c r="T48">
        <v>8.9999999999999993E-3</v>
      </c>
      <c r="U48">
        <v>0.39600000000000002</v>
      </c>
      <c r="V48">
        <v>0.125</v>
      </c>
      <c r="W48">
        <v>8.0000000000000002E-3</v>
      </c>
      <c r="Z48" s="1">
        <f t="shared" si="0"/>
        <v>0.19689999999999999</v>
      </c>
      <c r="AA48" s="1">
        <f t="shared" si="1"/>
        <v>0.32369999999999999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7.791666666666669E-3</v>
      </c>
      <c r="E50" s="2">
        <f t="shared" ref="E50:W50" si="2">AVERAGE(E1:E24)</f>
        <v>3.5541666666666673E-2</v>
      </c>
      <c r="F50" s="2">
        <f t="shared" si="2"/>
        <v>2.1625000000000005E-2</v>
      </c>
      <c r="G50" s="2">
        <f t="shared" si="2"/>
        <v>8.3750000000000022E-3</v>
      </c>
      <c r="H50" s="2">
        <f t="shared" si="2"/>
        <v>8.125000000000002E-3</v>
      </c>
      <c r="I50" s="2">
        <f t="shared" si="2"/>
        <v>2.4166666666666672E-3</v>
      </c>
      <c r="J50" s="2">
        <f t="shared" si="2"/>
        <v>5.8291666666666665E-2</v>
      </c>
      <c r="K50" s="2">
        <f t="shared" si="2"/>
        <v>0.17995833333333333</v>
      </c>
      <c r="L50" s="2">
        <f t="shared" si="2"/>
        <v>6.4375000000000002E-2</v>
      </c>
      <c r="M50" s="2">
        <f t="shared" si="2"/>
        <v>8.5833333333333369E-3</v>
      </c>
      <c r="N50" s="2">
        <f t="shared" si="2"/>
        <v>8.3333333333333367E-3</v>
      </c>
      <c r="O50" s="2">
        <f t="shared" si="2"/>
        <v>9.9166666666666691E-3</v>
      </c>
      <c r="P50" s="2">
        <f t="shared" si="2"/>
        <v>0.99441666666666662</v>
      </c>
      <c r="Q50" s="2">
        <f t="shared" si="2"/>
        <v>5.5333333333333318E-2</v>
      </c>
      <c r="R50" s="2">
        <f t="shared" si="2"/>
        <v>8.91666666666667E-3</v>
      </c>
      <c r="S50" s="2">
        <f t="shared" si="2"/>
        <v>4.7375E-2</v>
      </c>
      <c r="T50" s="2">
        <f t="shared" si="2"/>
        <v>8.708333333333337E-3</v>
      </c>
      <c r="U50" s="2">
        <f t="shared" si="2"/>
        <v>2.4875000000000005E-2</v>
      </c>
      <c r="V50" s="2">
        <f t="shared" si="2"/>
        <v>1.4500000000000001E-2</v>
      </c>
      <c r="W50" s="2">
        <f t="shared" si="2"/>
        <v>8.125000000000002E-3</v>
      </c>
      <c r="Y50" s="1" t="s">
        <v>0</v>
      </c>
      <c r="Z50" s="2">
        <f>AVERAGE(Z1:Z24)</f>
        <v>3.9508333333333333E-2</v>
      </c>
      <c r="AA50" s="2">
        <f>AVERAGE(AA1:AA24)</f>
        <v>0.11804999999999999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7.9583333333333364E-3</v>
      </c>
      <c r="E51" s="2">
        <f t="shared" ref="E51:W51" si="3">AVERAGE(E25:E48)</f>
        <v>0.48025000000000001</v>
      </c>
      <c r="F51" s="2">
        <f t="shared" si="3"/>
        <v>0.39258333333333328</v>
      </c>
      <c r="G51" s="2">
        <f t="shared" si="3"/>
        <v>8.6250000000000042E-3</v>
      </c>
      <c r="H51" s="2">
        <f t="shared" si="3"/>
        <v>8.3333333333333367E-3</v>
      </c>
      <c r="I51" s="2">
        <f t="shared" si="3"/>
        <v>0.34054166666666674</v>
      </c>
      <c r="J51" s="2">
        <f t="shared" si="3"/>
        <v>0.22850000000000001</v>
      </c>
      <c r="K51" s="2">
        <f t="shared" si="3"/>
        <v>7.7333333333333323E-2</v>
      </c>
      <c r="L51" s="2">
        <f t="shared" si="3"/>
        <v>0.47170833333333323</v>
      </c>
      <c r="M51" s="2">
        <f t="shared" si="3"/>
        <v>8.7916666666666698E-3</v>
      </c>
      <c r="N51" s="2">
        <f t="shared" si="3"/>
        <v>8.5416666666666714E-3</v>
      </c>
      <c r="O51" s="2">
        <f t="shared" si="3"/>
        <v>0.49279166666666652</v>
      </c>
      <c r="P51" s="2">
        <f t="shared" si="3"/>
        <v>0.83387499999999992</v>
      </c>
      <c r="Q51" s="2">
        <f t="shared" si="3"/>
        <v>0.42166666666666658</v>
      </c>
      <c r="R51" s="2">
        <f t="shared" si="3"/>
        <v>9.2083333333333375E-3</v>
      </c>
      <c r="S51" s="2">
        <f t="shared" si="3"/>
        <v>9.0624999999999997E-2</v>
      </c>
      <c r="T51" s="2">
        <f t="shared" si="3"/>
        <v>9.0833333333333374E-3</v>
      </c>
      <c r="U51" s="2">
        <f t="shared" si="3"/>
        <v>0.24108333333333332</v>
      </c>
      <c r="V51" s="2">
        <f t="shared" si="3"/>
        <v>0.29449999999999993</v>
      </c>
      <c r="W51" s="2">
        <f t="shared" si="3"/>
        <v>8.3333333333333367E-3</v>
      </c>
      <c r="Y51" s="1" t="s">
        <v>1</v>
      </c>
      <c r="Z51" s="2">
        <f>AVERAGE(Z25:Z48)</f>
        <v>0.20246250000000002</v>
      </c>
      <c r="AA51" s="2">
        <f>AVERAGE(AA25:AA48)</f>
        <v>0.24097083333333333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0.78962411582064296</v>
      </c>
      <c r="E52" s="3">
        <f t="shared" ref="E52:W52" si="4">TTEST(E1:E24,E25:E48,2,2)</f>
        <v>1.4355237593469129E-5</v>
      </c>
      <c r="F52" s="3">
        <f t="shared" si="4"/>
        <v>2.6630563498267201E-4</v>
      </c>
      <c r="G52" s="3">
        <f t="shared" si="4"/>
        <v>0.73050158618046646</v>
      </c>
      <c r="H52" s="3">
        <f t="shared" si="4"/>
        <v>0.75540901502047753</v>
      </c>
      <c r="I52" s="3">
        <f t="shared" si="4"/>
        <v>1.7575999347355502E-4</v>
      </c>
      <c r="J52" s="3">
        <f t="shared" si="4"/>
        <v>2.9115183068434739E-3</v>
      </c>
      <c r="K52" s="3">
        <f t="shared" si="4"/>
        <v>6.6908872439939973E-3</v>
      </c>
      <c r="L52" s="3">
        <f t="shared" si="4"/>
        <v>2.4449674488796136E-6</v>
      </c>
      <c r="M52" s="3">
        <f t="shared" si="4"/>
        <v>0.78682645466508139</v>
      </c>
      <c r="N52" s="3">
        <f t="shared" si="4"/>
        <v>0.77480788747708473</v>
      </c>
      <c r="O52" s="3">
        <f t="shared" si="4"/>
        <v>1.4694236614440568E-6</v>
      </c>
      <c r="P52" s="3">
        <f t="shared" si="4"/>
        <v>4.3073763899857296E-4</v>
      </c>
      <c r="Q52" s="3">
        <f t="shared" si="4"/>
        <v>1.3027493784934524E-4</v>
      </c>
      <c r="R52" s="3">
        <f t="shared" si="4"/>
        <v>0.73835282478477704</v>
      </c>
      <c r="S52" s="3">
        <f t="shared" si="4"/>
        <v>0.25042128561465915</v>
      </c>
      <c r="T52" s="3">
        <f t="shared" si="4"/>
        <v>0.63933082738344305</v>
      </c>
      <c r="U52" s="3">
        <f t="shared" si="4"/>
        <v>5.5764448993467425E-4</v>
      </c>
      <c r="V52" s="3">
        <f t="shared" si="4"/>
        <v>4.133917570256848E-4</v>
      </c>
      <c r="W52" s="3">
        <f t="shared" si="4"/>
        <v>0.75732536062223255</v>
      </c>
      <c r="Y52" s="1" t="s">
        <v>16</v>
      </c>
      <c r="Z52" s="3">
        <f>TTEST(Z1:Z24,Z25:Z48,2,2)</f>
        <v>1.0806464197697141E-9</v>
      </c>
      <c r="AA52" s="3">
        <f>TTEST(AA1:AA24,AA25:AA48,2,2)</f>
        <v>5.9555852652197252E-9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4.7387994056262059E-4</v>
      </c>
      <c r="E53" s="3">
        <f t="shared" ref="E53:W53" si="5">STDEV(E1:E24)/SQRT(COUNT(E1:E24))</f>
        <v>1.220150548543544E-2</v>
      </c>
      <c r="F53" s="3">
        <f t="shared" si="5"/>
        <v>1.3494337580597666E-2</v>
      </c>
      <c r="G53" s="3">
        <f t="shared" si="5"/>
        <v>5.5759739514497702E-4</v>
      </c>
      <c r="H53" s="3">
        <f t="shared" si="5"/>
        <v>5.0473303317953013E-4</v>
      </c>
      <c r="I53" s="3">
        <f t="shared" si="5"/>
        <v>5.8951179342687631E-4</v>
      </c>
      <c r="J53" s="3">
        <f t="shared" si="5"/>
        <v>6.4551067208666506E-3</v>
      </c>
      <c r="K53" s="3">
        <f t="shared" si="5"/>
        <v>2.4158630285480411E-2</v>
      </c>
      <c r="L53" s="3">
        <f t="shared" si="5"/>
        <v>2.693919700260065E-2</v>
      </c>
      <c r="M53" s="3">
        <f t="shared" si="5"/>
        <v>5.9865993669758872E-4</v>
      </c>
      <c r="N53" s="3">
        <f t="shared" si="5"/>
        <v>5.5712339156595433E-4</v>
      </c>
      <c r="O53" s="3">
        <f t="shared" si="5"/>
        <v>4.9000579213770781E-3</v>
      </c>
      <c r="P53" s="3">
        <f t="shared" si="5"/>
        <v>1.4841147591603192E-3</v>
      </c>
      <c r="Q53" s="3">
        <f t="shared" si="5"/>
        <v>2.8467415053122811E-2</v>
      </c>
      <c r="R53" s="3">
        <f t="shared" si="5"/>
        <v>6.5915148208018129E-4</v>
      </c>
      <c r="S53" s="3">
        <f t="shared" si="5"/>
        <v>1.9197279821272388E-2</v>
      </c>
      <c r="T53" s="3">
        <f t="shared" si="5"/>
        <v>6.1526230610529573E-4</v>
      </c>
      <c r="U53" s="3">
        <f t="shared" si="5"/>
        <v>1.3004084154993193E-2</v>
      </c>
      <c r="V53" s="3">
        <f t="shared" si="5"/>
        <v>1.020283421834132E-2</v>
      </c>
      <c r="W53" s="3">
        <f t="shared" si="5"/>
        <v>5.0473303317953013E-4</v>
      </c>
      <c r="Z53" s="3">
        <f>STDEV(Z1:Z24)/SQRT(COUNT(Z1:Z24))</f>
        <v>4.6753552010557085E-3</v>
      </c>
      <c r="AA53" s="3">
        <f>STDEV(AA1:AA24)/SQRT(COUNT(AA1:AA24))</f>
        <v>4.1820267605655924E-3</v>
      </c>
      <c r="AC53" s="3"/>
      <c r="AD53" s="3"/>
    </row>
    <row r="54" spans="1:30">
      <c r="C54" s="1" t="s">
        <v>1</v>
      </c>
      <c r="D54" s="3">
        <f>STDEV(D25:D48)/SQRT(COUNT(D25:D48))</f>
        <v>4.014428987616839E-4</v>
      </c>
      <c r="E54" s="3">
        <f t="shared" ref="E54:W54" si="6">STDEV(E25:E48)/SQRT(COUNT(E25:E48))</f>
        <v>9.08133986235799E-2</v>
      </c>
      <c r="F54" s="3">
        <f t="shared" si="6"/>
        <v>9.293678536983746E-2</v>
      </c>
      <c r="G54" s="3">
        <f t="shared" si="6"/>
        <v>4.5767409770506451E-4</v>
      </c>
      <c r="H54" s="3">
        <f t="shared" si="6"/>
        <v>4.3266391995733851E-4</v>
      </c>
      <c r="I54" s="3">
        <f t="shared" si="6"/>
        <v>8.2817613892780806E-2</v>
      </c>
      <c r="J54" s="3">
        <f t="shared" si="6"/>
        <v>5.3739710845324917E-2</v>
      </c>
      <c r="K54" s="3">
        <f t="shared" si="6"/>
        <v>2.6866326822031564E-2</v>
      </c>
      <c r="L54" s="3">
        <f t="shared" si="6"/>
        <v>7.0782671034087238E-2</v>
      </c>
      <c r="M54" s="3">
        <f t="shared" si="6"/>
        <v>4.7768754063030574E-4</v>
      </c>
      <c r="N54" s="3">
        <f t="shared" si="6"/>
        <v>4.6226900485565929E-4</v>
      </c>
      <c r="O54" s="3">
        <f t="shared" si="6"/>
        <v>8.7220630187553799E-2</v>
      </c>
      <c r="P54" s="3">
        <f t="shared" si="6"/>
        <v>4.2283819861756174E-2</v>
      </c>
      <c r="Q54" s="3">
        <f t="shared" si="6"/>
        <v>8.2949208893386389E-2</v>
      </c>
      <c r="R54" s="3">
        <f t="shared" si="6"/>
        <v>5.6459285916344844E-4</v>
      </c>
      <c r="S54" s="3">
        <f t="shared" si="6"/>
        <v>3.181244928244014E-2</v>
      </c>
      <c r="T54" s="3">
        <f t="shared" si="6"/>
        <v>5.0331029796602358E-4</v>
      </c>
      <c r="U54" s="3">
        <f t="shared" si="6"/>
        <v>5.6812108217321231E-2</v>
      </c>
      <c r="V54" s="3">
        <f t="shared" si="6"/>
        <v>7.2821326904787403E-2</v>
      </c>
      <c r="W54" s="3">
        <f t="shared" si="6"/>
        <v>4.4095855184409844E-4</v>
      </c>
      <c r="Z54" s="3">
        <f>STDEV(Z25:Z48)/SQRT(COUNT(Z25:Z48))</f>
        <v>2.086813395935656E-2</v>
      </c>
      <c r="AA54" s="3">
        <f>STDEV(AA25:AA48)/SQRT(COUNT(AA25:AA48))</f>
        <v>1.6741931302508756E-2</v>
      </c>
      <c r="AC54" s="3"/>
      <c r="AD54" s="3"/>
    </row>
    <row r="55" spans="1:30">
      <c r="D55" s="2">
        <f>D50-D51</f>
        <v>-1.6666666666666739E-4</v>
      </c>
      <c r="E55" s="2">
        <f t="shared" ref="E55:W55" si="7">E50-E51</f>
        <v>-0.44470833333333332</v>
      </c>
      <c r="F55" s="2">
        <f t="shared" si="7"/>
        <v>-0.37095833333333328</v>
      </c>
      <c r="G55" s="2">
        <f t="shared" si="7"/>
        <v>-2.5000000000000196E-4</v>
      </c>
      <c r="H55" s="2">
        <f t="shared" si="7"/>
        <v>-2.0833333333333467E-4</v>
      </c>
      <c r="I55" s="2">
        <f t="shared" si="7"/>
        <v>-0.33812500000000006</v>
      </c>
      <c r="J55" s="2">
        <f t="shared" si="7"/>
        <v>-0.17020833333333335</v>
      </c>
      <c r="K55" s="2">
        <f t="shared" si="7"/>
        <v>0.10262500000000001</v>
      </c>
      <c r="L55" s="2">
        <f t="shared" si="7"/>
        <v>-0.40733333333333321</v>
      </c>
      <c r="M55" s="2">
        <f t="shared" si="7"/>
        <v>-2.0833333333333294E-4</v>
      </c>
      <c r="N55" s="2">
        <f t="shared" si="7"/>
        <v>-2.0833333333333467E-4</v>
      </c>
      <c r="O55" s="2">
        <f t="shared" si="7"/>
        <v>-0.48287499999999983</v>
      </c>
      <c r="P55" s="2">
        <f t="shared" si="7"/>
        <v>0.16054166666666669</v>
      </c>
      <c r="Q55" s="2">
        <f t="shared" si="7"/>
        <v>-0.36633333333333329</v>
      </c>
      <c r="R55" s="2">
        <f t="shared" si="7"/>
        <v>-2.916666666666675E-4</v>
      </c>
      <c r="S55" s="2">
        <f t="shared" si="7"/>
        <v>-4.3249999999999997E-2</v>
      </c>
      <c r="T55" s="2">
        <f t="shared" si="7"/>
        <v>-3.7500000000000033E-4</v>
      </c>
      <c r="U55" s="2">
        <f t="shared" si="7"/>
        <v>-0.21620833333333331</v>
      </c>
      <c r="V55" s="2">
        <f t="shared" si="7"/>
        <v>-0.27999999999999992</v>
      </c>
      <c r="W55" s="2">
        <f t="shared" si="7"/>
        <v>-2.0833333333333467E-4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>Animals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1.8491666666666674E-2</v>
      </c>
      <c r="E58" s="1">
        <f>(E50+0.6*(F50+D50)+0.15*G50)/(1+2*0.6+0.15)</f>
        <v>2.3169326241134755E-2</v>
      </c>
      <c r="F58" s="1">
        <f t="shared" ref="F58:U59" si="9">(F50+0.6*(G50+E50)+0.15*(D50+H50))/(1+2*0.6+2*0.15)</f>
        <v>2.0145000000000003E-2</v>
      </c>
      <c r="G58" s="1">
        <f t="shared" si="9"/>
        <v>1.2767500000000001E-2</v>
      </c>
      <c r="H58" s="1">
        <f t="shared" si="9"/>
        <v>1.0635000000000002E-2</v>
      </c>
      <c r="I58" s="1">
        <f t="shared" si="9"/>
        <v>2.8206666666666665E-2</v>
      </c>
      <c r="J58" s="1">
        <f t="shared" si="9"/>
        <v>7.1436666666666676E-2</v>
      </c>
      <c r="K58" s="1">
        <f t="shared" si="9"/>
        <v>0.10208333333333333</v>
      </c>
      <c r="L58" s="1">
        <f t="shared" si="9"/>
        <v>7.4997499999999995E-2</v>
      </c>
      <c r="M58" s="1">
        <f t="shared" si="9"/>
        <v>3.227583333333333E-2</v>
      </c>
      <c r="N58" s="1">
        <f t="shared" si="9"/>
        <v>7.1300833333333327E-2</v>
      </c>
      <c r="O58" s="1">
        <f t="shared" si="9"/>
        <v>0.24846166666666666</v>
      </c>
      <c r="P58" s="1">
        <f t="shared" si="9"/>
        <v>0.41446166666666662</v>
      </c>
      <c r="Q58" s="1">
        <f t="shared" si="9"/>
        <v>0.26637083333333328</v>
      </c>
      <c r="R58" s="1">
        <f t="shared" si="9"/>
        <v>8.8404166666666659E-2</v>
      </c>
      <c r="S58" s="1">
        <f t="shared" si="9"/>
        <v>2.7992499999999997E-2</v>
      </c>
      <c r="T58" s="1">
        <f t="shared" si="9"/>
        <v>2.222833333333334E-2</v>
      </c>
      <c r="U58" s="1">
        <f t="shared" si="9"/>
        <v>1.8850000000000002E-2</v>
      </c>
      <c r="V58" s="1">
        <f>(V50+0.6*(W50+U50)+0.15*T50)/(1+2*0.6+0.15)</f>
        <v>1.5151595744680854E-2</v>
      </c>
      <c r="W58" s="1">
        <f>(W50+0.6*(V50)+0.15*U58)/(1+0.6+0.15)</f>
        <v>1.123E-2</v>
      </c>
    </row>
    <row r="59" spans="1:30">
      <c r="C59" s="1" t="s">
        <v>1</v>
      </c>
      <c r="D59" s="1">
        <f>(D51+0.6*(E51)+0.15*F51)/(1+0.6+0.15)</f>
        <v>0.2028547619047619</v>
      </c>
      <c r="E59" s="1">
        <f>(E51+0.6*(F51+D51)+0.15*G51)/(1+2*0.6+0.15)</f>
        <v>0.30717819148936165</v>
      </c>
      <c r="F59" s="1">
        <f t="shared" si="9"/>
        <v>0.27534083333333331</v>
      </c>
      <c r="G59" s="1">
        <f t="shared" si="9"/>
        <v>0.14891749999999998</v>
      </c>
      <c r="H59" s="1">
        <f t="shared" si="9"/>
        <v>0.12439833333333335</v>
      </c>
      <c r="I59" s="1">
        <f t="shared" si="9"/>
        <v>0.19821416666666669</v>
      </c>
      <c r="J59" s="1">
        <f t="shared" si="9"/>
        <v>0.22049249999999998</v>
      </c>
      <c r="K59" s="1">
        <f t="shared" si="9"/>
        <v>0.2199433333333333</v>
      </c>
      <c r="L59" s="1">
        <f t="shared" si="9"/>
        <v>0.22357583333333325</v>
      </c>
      <c r="M59" s="1">
        <f t="shared" si="9"/>
        <v>0.15298416666666662</v>
      </c>
      <c r="N59" s="1">
        <f t="shared" si="9"/>
        <v>0.2021316666666666</v>
      </c>
      <c r="O59" s="1">
        <f t="shared" si="9"/>
        <v>0.42512416666666664</v>
      </c>
      <c r="P59" s="1">
        <f t="shared" si="9"/>
        <v>0.55408499999999994</v>
      </c>
      <c r="Q59" s="1">
        <f t="shared" si="9"/>
        <v>0.40601166666666655</v>
      </c>
      <c r="R59" s="1">
        <f t="shared" si="9"/>
        <v>0.17721083333333332</v>
      </c>
      <c r="S59" s="1">
        <f t="shared" si="9"/>
        <v>8.040499999999999E-2</v>
      </c>
      <c r="T59" s="1">
        <f t="shared" si="9"/>
        <v>0.10146583333333332</v>
      </c>
      <c r="U59" s="1">
        <f t="shared" si="9"/>
        <v>0.17523083333333328</v>
      </c>
      <c r="V59" s="1">
        <f>(V51+0.6*(W51+U51)+0.15*T51)/(1+2*0.6+0.15)</f>
        <v>0.18957978723404251</v>
      </c>
      <c r="W59" s="1">
        <f>(W51+0.6*(V51)+0.15*U59)/(1+0.6+0.15)</f>
        <v>0.12075311904761901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9.0063485281254949E-2</v>
      </c>
      <c r="E61" s="1">
        <f ca="1">E1+NORMINV(RAND(),0,'Total-Smoothed'!$AG$2)</f>
        <v>-8.8394949848402196E-2</v>
      </c>
      <c r="F61" s="1">
        <f ca="1">F1+NORMINV(RAND(),0,'Total-Smoothed'!$AG$2)</f>
        <v>-7.4060817726543521E-5</v>
      </c>
      <c r="G61" s="1">
        <f ca="1">G1+NORMINV(RAND(),0,'Total-Smoothed'!$AG$2)</f>
        <v>0.11996911979621575</v>
      </c>
      <c r="H61" s="1">
        <f ca="1">H1+NORMINV(RAND(),0,'Total-Smoothed'!$AG$2)</f>
        <v>0.22199693611657634</v>
      </c>
      <c r="I61" s="1">
        <f ca="1">I1+NORMINV(RAND(),0,'Total-Smoothed'!$AG$2)</f>
        <v>-6.5161466241006633E-2</v>
      </c>
      <c r="J61" s="1">
        <f ca="1">J1+NORMINV(RAND(),0,'Total-Smoothed'!$AG$2)</f>
        <v>1.28875584339904E-2</v>
      </c>
      <c r="K61" s="1">
        <f ca="1">K1+NORMINV(RAND(),0,'Total-Smoothed'!$AG$2)</f>
        <v>-1.4583005477576235E-2</v>
      </c>
      <c r="L61" s="1">
        <f ca="1">L1+NORMINV(RAND(),0,'Total-Smoothed'!$AG$2)</f>
        <v>5.8693101067327259E-2</v>
      </c>
      <c r="M61" s="1">
        <f ca="1">M1+NORMINV(RAND(),0,'Total-Smoothed'!$AG$2)</f>
        <v>1.3888336659175497E-2</v>
      </c>
      <c r="N61" s="1">
        <f ca="1">N1+NORMINV(RAND(),0,'Total-Smoothed'!$AG$2)</f>
        <v>-5.3392015727698125E-2</v>
      </c>
      <c r="O61" s="1">
        <f ca="1">O1+NORMINV(RAND(),0,'Total-Smoothed'!$AG$2)</f>
        <v>3.7180382438831469E-2</v>
      </c>
      <c r="P61" s="1">
        <f ca="1">P1+NORMINV(RAND(),0,'Total-Smoothed'!$AG$2)</f>
        <v>0.95368174756839152</v>
      </c>
      <c r="Q61" s="1">
        <f ca="1">Q1+NORMINV(RAND(),0,'Total-Smoothed'!$AG$2)</f>
        <v>0.19249499133637049</v>
      </c>
      <c r="R61" s="1">
        <f ca="1">R1+NORMINV(RAND(),0,'Total-Smoothed'!$AG$2)</f>
        <v>-0.10347809781518556</v>
      </c>
      <c r="S61" s="1">
        <f ca="1">S1+NORMINV(RAND(),0,'Total-Smoothed'!$AG$2)</f>
        <v>7.9629209074356791E-2</v>
      </c>
      <c r="T61" s="1">
        <f ca="1">T1+NORMINV(RAND(),0,'Total-Smoothed'!$AG$2)</f>
        <v>-8.1107630165447711E-2</v>
      </c>
      <c r="U61" s="1">
        <f ca="1">U1+NORMINV(RAND(),0,'Total-Smoothed'!$AG$2)</f>
        <v>-4.5530261698649564E-2</v>
      </c>
      <c r="V61" s="1">
        <f ca="1">V1+NORMINV(RAND(),0,'Total-Smoothed'!$AG$2)</f>
        <v>0.13743696976422004</v>
      </c>
      <c r="W61" s="1">
        <f ca="1">W1+NORMINV(RAND(),0,'Total-Smoothed'!$AG$2)</f>
        <v>5.0543401972021638E-2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-7.9281983010043092E-3</v>
      </c>
      <c r="E62" s="1">
        <f ca="1">E2+NORMINV(RAND(),0,'Total-Smoothed'!$AG$2)</f>
        <v>-0.13219014671690599</v>
      </c>
      <c r="F62" s="1">
        <f ca="1">F2+NORMINV(RAND(),0,'Total-Smoothed'!$AG$2)</f>
        <v>0.29052559007879508</v>
      </c>
      <c r="G62" s="1">
        <f ca="1">G2+NORMINV(RAND(),0,'Total-Smoothed'!$AG$2)</f>
        <v>8.0161355834499445E-2</v>
      </c>
      <c r="H62" s="1">
        <f ca="1">H2+NORMINV(RAND(),0,'Total-Smoothed'!$AG$2)</f>
        <v>-1.8017286555323149E-2</v>
      </c>
      <c r="I62" s="1">
        <f ca="1">I2+NORMINV(RAND(),0,'Total-Smoothed'!$AG$2)</f>
        <v>-0.11149380889721661</v>
      </c>
      <c r="J62" s="1">
        <f ca="1">J2+NORMINV(RAND(),0,'Total-Smoothed'!$AG$2)</f>
        <v>7.6859507319792714E-2</v>
      </c>
      <c r="K62" s="1">
        <f ca="1">K2+NORMINV(RAND(),0,'Total-Smoothed'!$AG$2)</f>
        <v>2.0510246757145634E-2</v>
      </c>
      <c r="L62" s="1">
        <f ca="1">L2+NORMINV(RAND(),0,'Total-Smoothed'!$AG$2)</f>
        <v>0.40928756689917067</v>
      </c>
      <c r="M62" s="1">
        <f ca="1">M2+NORMINV(RAND(),0,'Total-Smoothed'!$AG$2)</f>
        <v>5.999752485803491E-2</v>
      </c>
      <c r="N62" s="1">
        <f ca="1">N2+NORMINV(RAND(),0,'Total-Smoothed'!$AG$2)</f>
        <v>0.29343245960377645</v>
      </c>
      <c r="O62" s="1">
        <f ca="1">O2+NORMINV(RAND(),0,'Total-Smoothed'!$AG$2)</f>
        <v>7.3146636832656362E-2</v>
      </c>
      <c r="P62" s="1">
        <f ca="1">P2+NORMINV(RAND(),0,'Total-Smoothed'!$AG$2)</f>
        <v>1.1787584425259763</v>
      </c>
      <c r="Q62" s="1">
        <f ca="1">Q2+NORMINV(RAND(),0,'Total-Smoothed'!$AG$2)</f>
        <v>0.22665870969393268</v>
      </c>
      <c r="R62" s="1">
        <f ca="1">R2+NORMINV(RAND(),0,'Total-Smoothed'!$AG$2)</f>
        <v>3.4582454703154675E-3</v>
      </c>
      <c r="S62" s="1">
        <f ca="1">S2+NORMINV(RAND(),0,'Total-Smoothed'!$AG$2)</f>
        <v>0.40075107704071278</v>
      </c>
      <c r="T62" s="1">
        <f ca="1">T2+NORMINV(RAND(),0,'Total-Smoothed'!$AG$2)</f>
        <v>-0.18222736269793505</v>
      </c>
      <c r="U62" s="1">
        <f ca="1">U2+NORMINV(RAND(),0,'Total-Smoothed'!$AG$2)</f>
        <v>2.4449674817861543E-2</v>
      </c>
      <c r="V62" s="1">
        <f ca="1">V2+NORMINV(RAND(),0,'Total-Smoothed'!$AG$2)</f>
        <v>-7.8637891065267918E-2</v>
      </c>
      <c r="W62" s="1">
        <f ca="1">W2+NORMINV(RAND(),0,'Total-Smoothed'!$AG$2)</f>
        <v>6.6888991340177395E-2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-6.1585179045407175E-2</v>
      </c>
      <c r="E63" s="1">
        <f ca="1">E3+NORMINV(RAND(),0,'Total-Smoothed'!$AG$2)</f>
        <v>-4.347524386381578E-2</v>
      </c>
      <c r="F63" s="1">
        <f ca="1">F3+NORMINV(RAND(),0,'Total-Smoothed'!$AG$2)</f>
        <v>-8.0547317765012436E-2</v>
      </c>
      <c r="G63" s="1">
        <f ca="1">G3+NORMINV(RAND(),0,'Total-Smoothed'!$AG$2)</f>
        <v>6.4805122887745731E-2</v>
      </c>
      <c r="H63" s="1">
        <f ca="1">H3+NORMINV(RAND(),0,'Total-Smoothed'!$AG$2)</f>
        <v>-9.6787485457760142E-2</v>
      </c>
      <c r="I63" s="1">
        <f ca="1">I3+NORMINV(RAND(),0,'Total-Smoothed'!$AG$2)</f>
        <v>-1.7673411768245939E-2</v>
      </c>
      <c r="J63" s="1">
        <f ca="1">J3+NORMINV(RAND(),0,'Total-Smoothed'!$AG$2)</f>
        <v>3.1983252319390018E-2</v>
      </c>
      <c r="K63" s="1">
        <f ca="1">K3+NORMINV(RAND(),0,'Total-Smoothed'!$AG$2)</f>
        <v>9.6374437415909342E-2</v>
      </c>
      <c r="L63" s="1">
        <f ca="1">L3+NORMINV(RAND(),0,'Total-Smoothed'!$AG$2)</f>
        <v>-9.2830712951866762E-2</v>
      </c>
      <c r="M63" s="1">
        <f ca="1">M3+NORMINV(RAND(),0,'Total-Smoothed'!$AG$2)</f>
        <v>2.0539432630750268E-2</v>
      </c>
      <c r="N63" s="1">
        <f ca="1">N3+NORMINV(RAND(),0,'Total-Smoothed'!$AG$2)</f>
        <v>3.6557131839182827E-2</v>
      </c>
      <c r="O63" s="1">
        <f ca="1">O3+NORMINV(RAND(),0,'Total-Smoothed'!$AG$2)</f>
        <v>6.770068909144189E-2</v>
      </c>
      <c r="P63" s="1">
        <f ca="1">P3+NORMINV(RAND(),0,'Total-Smoothed'!$AG$2)</f>
        <v>1.097656651988169</v>
      </c>
      <c r="Q63" s="1">
        <f ca="1">Q3+NORMINV(RAND(),0,'Total-Smoothed'!$AG$2)</f>
        <v>-0.12936021218941046</v>
      </c>
      <c r="R63" s="1">
        <f ca="1">R3+NORMINV(RAND(),0,'Total-Smoothed'!$AG$2)</f>
        <v>-3.6646720116900733E-2</v>
      </c>
      <c r="S63" s="1">
        <f ca="1">S3+NORMINV(RAND(),0,'Total-Smoothed'!$AG$2)</f>
        <v>0.18072794717055091</v>
      </c>
      <c r="T63" s="1">
        <f ca="1">T3+NORMINV(RAND(),0,'Total-Smoothed'!$AG$2)</f>
        <v>-4.0756185199604111E-2</v>
      </c>
      <c r="U63" s="1">
        <f ca="1">U3+NORMINV(RAND(),0,'Total-Smoothed'!$AG$2)</f>
        <v>0.21345778572955484</v>
      </c>
      <c r="V63" s="1">
        <f ca="1">V3+NORMINV(RAND(),0,'Total-Smoothed'!$AG$2)</f>
        <v>-8.0100459235541349E-2</v>
      </c>
      <c r="W63" s="1">
        <f ca="1">W3+NORMINV(RAND(),0,'Total-Smoothed'!$AG$2)</f>
        <v>5.0552890689033778E-2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3.7117491633998127E-2</v>
      </c>
      <c r="E64" s="1">
        <f ca="1">E4+NORMINV(RAND(),0,'Total-Smoothed'!$AG$2)</f>
        <v>-5.6833399929544892E-2</v>
      </c>
      <c r="F64" s="1">
        <f ca="1">F4+NORMINV(RAND(),0,'Total-Smoothed'!$AG$2)</f>
        <v>7.5130986906425529E-2</v>
      </c>
      <c r="G64" s="1">
        <f ca="1">G4+NORMINV(RAND(),0,'Total-Smoothed'!$AG$2)</f>
        <v>-0.18318589911961816</v>
      </c>
      <c r="H64" s="1">
        <f ca="1">H4+NORMINV(RAND(),0,'Total-Smoothed'!$AG$2)</f>
        <v>3.5518050665659877E-2</v>
      </c>
      <c r="I64" s="1">
        <f ca="1">I4+NORMINV(RAND(),0,'Total-Smoothed'!$AG$2)</f>
        <v>-1.733582998962274E-3</v>
      </c>
      <c r="J64" s="1">
        <f ca="1">J4+NORMINV(RAND(),0,'Total-Smoothed'!$AG$2)</f>
        <v>2.3235201858381932E-2</v>
      </c>
      <c r="K64" s="1">
        <f ca="1">K4+NORMINV(RAND(),0,'Total-Smoothed'!$AG$2)</f>
        <v>8.4653354241229606E-2</v>
      </c>
      <c r="L64" s="1">
        <f ca="1">L4+NORMINV(RAND(),0,'Total-Smoothed'!$AG$2)</f>
        <v>0.16723176680602372</v>
      </c>
      <c r="M64" s="1">
        <f ca="1">M4+NORMINV(RAND(),0,'Total-Smoothed'!$AG$2)</f>
        <v>-0.18264019840924736</v>
      </c>
      <c r="N64" s="1">
        <f ca="1">N4+NORMINV(RAND(),0,'Total-Smoothed'!$AG$2)</f>
        <v>-9.3081723160835135E-3</v>
      </c>
      <c r="O64" s="1">
        <f ca="1">O4+NORMINV(RAND(),0,'Total-Smoothed'!$AG$2)</f>
        <v>-6.7361925344440896E-2</v>
      </c>
      <c r="P64" s="1">
        <f ca="1">P4+NORMINV(RAND(),0,'Total-Smoothed'!$AG$2)</f>
        <v>0.83128886050272977</v>
      </c>
      <c r="Q64" s="1">
        <f ca="1">Q4+NORMINV(RAND(),0,'Total-Smoothed'!$AG$2)</f>
        <v>-2.8256136637828666E-2</v>
      </c>
      <c r="R64" s="1">
        <f ca="1">R4+NORMINV(RAND(),0,'Total-Smoothed'!$AG$2)</f>
        <v>2.0465218186787083E-2</v>
      </c>
      <c r="S64" s="1">
        <f ca="1">S4+NORMINV(RAND(),0,'Total-Smoothed'!$AG$2)</f>
        <v>-3.5100409959776535E-2</v>
      </c>
      <c r="T64" s="1">
        <f ca="1">T4+NORMINV(RAND(),0,'Total-Smoothed'!$AG$2)</f>
        <v>7.9123094948231248E-2</v>
      </c>
      <c r="U64" s="1">
        <f ca="1">U4+NORMINV(RAND(),0,'Total-Smoothed'!$AG$2)</f>
        <v>-5.3021724894640111E-2</v>
      </c>
      <c r="V64" s="1">
        <f ca="1">V4+NORMINV(RAND(),0,'Total-Smoothed'!$AG$2)</f>
        <v>6.6390117091967876E-2</v>
      </c>
      <c r="W64" s="1">
        <f ca="1">W4+NORMINV(RAND(),0,'Total-Smoothed'!$AG$2)</f>
        <v>0.20566853934119519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1.0211815445047656E-2</v>
      </c>
      <c r="E65" s="1">
        <f ca="1">E5+NORMINV(RAND(),0,'Total-Smoothed'!$AG$2)</f>
        <v>-9.2889598710113305E-2</v>
      </c>
      <c r="F65" s="1">
        <f ca="1">F5+NORMINV(RAND(),0,'Total-Smoothed'!$AG$2)</f>
        <v>5.335296212738324E-2</v>
      </c>
      <c r="G65" s="1">
        <f ca="1">G5+NORMINV(RAND(),0,'Total-Smoothed'!$AG$2)</f>
        <v>2.8988067977222833E-2</v>
      </c>
      <c r="H65" s="1">
        <f ca="1">H5+NORMINV(RAND(),0,'Total-Smoothed'!$AG$2)</f>
        <v>-9.7782468425899022E-2</v>
      </c>
      <c r="I65" s="1">
        <f ca="1">I5+NORMINV(RAND(),0,'Total-Smoothed'!$AG$2)</f>
        <v>0.1383697372950935</v>
      </c>
      <c r="J65" s="1">
        <f ca="1">J5+NORMINV(RAND(),0,'Total-Smoothed'!$AG$2)</f>
        <v>0.18066182624958538</v>
      </c>
      <c r="K65" s="1">
        <f ca="1">K5+NORMINV(RAND(),0,'Total-Smoothed'!$AG$2)</f>
        <v>0.25299361482098803</v>
      </c>
      <c r="L65" s="1">
        <f ca="1">L5+NORMINV(RAND(),0,'Total-Smoothed'!$AG$2)</f>
        <v>4.8989599115636981E-2</v>
      </c>
      <c r="M65" s="1">
        <f ca="1">M5+NORMINV(RAND(),0,'Total-Smoothed'!$AG$2)</f>
        <v>-0.10018879899422595</v>
      </c>
      <c r="N65" s="1">
        <f ca="1">N5+NORMINV(RAND(),0,'Total-Smoothed'!$AG$2)</f>
        <v>-4.200212842632909E-2</v>
      </c>
      <c r="O65" s="1">
        <f ca="1">O5+NORMINV(RAND(),0,'Total-Smoothed'!$AG$2)</f>
        <v>-4.3643725473369088E-2</v>
      </c>
      <c r="P65" s="1">
        <f ca="1">P5+NORMINV(RAND(),0,'Total-Smoothed'!$AG$2)</f>
        <v>0.79756608930357076</v>
      </c>
      <c r="Q65" s="1">
        <f ca="1">Q5+NORMINV(RAND(),0,'Total-Smoothed'!$AG$2)</f>
        <v>0.64732023252834769</v>
      </c>
      <c r="R65" s="1">
        <f ca="1">R5+NORMINV(RAND(),0,'Total-Smoothed'!$AG$2)</f>
        <v>5.146945462743005E-2</v>
      </c>
      <c r="S65" s="1">
        <f ca="1">S5+NORMINV(RAND(),0,'Total-Smoothed'!$AG$2)</f>
        <v>7.930981735977681E-2</v>
      </c>
      <c r="T65" s="1">
        <f ca="1">T5+NORMINV(RAND(),0,'Total-Smoothed'!$AG$2)</f>
        <v>-8.264511363773884E-2</v>
      </c>
      <c r="U65" s="1">
        <f ca="1">U5+NORMINV(RAND(),0,'Total-Smoothed'!$AG$2)</f>
        <v>0.29929852336767471</v>
      </c>
      <c r="V65" s="1">
        <f ca="1">V5+NORMINV(RAND(),0,'Total-Smoothed'!$AG$2)</f>
        <v>-2.8667992214542543E-2</v>
      </c>
      <c r="W65" s="1">
        <f ca="1">W5+NORMINV(RAND(),0,'Total-Smoothed'!$AG$2)</f>
        <v>3.3476730705994114E-2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4.8799244541471772E-3</v>
      </c>
      <c r="E66" s="1">
        <f ca="1">E6+NORMINV(RAND(),0,'Total-Smoothed'!$AG$2)</f>
        <v>5.9657071312873107E-3</v>
      </c>
      <c r="F66" s="1">
        <f ca="1">F6+NORMINV(RAND(),0,'Total-Smoothed'!$AG$2)</f>
        <v>0.12600895830683551</v>
      </c>
      <c r="G66" s="1">
        <f ca="1">G6+NORMINV(RAND(),0,'Total-Smoothed'!$AG$2)</f>
        <v>6.1340744138730294E-2</v>
      </c>
      <c r="H66" s="1">
        <f ca="1">H6+NORMINV(RAND(),0,'Total-Smoothed'!$AG$2)</f>
        <v>-4.5866782627958923E-2</v>
      </c>
      <c r="I66" s="1">
        <f ca="1">I6+NORMINV(RAND(),0,'Total-Smoothed'!$AG$2)</f>
        <v>-2.0041941762035238E-2</v>
      </c>
      <c r="J66" s="1">
        <f ca="1">J6+NORMINV(RAND(),0,'Total-Smoothed'!$AG$2)</f>
        <v>0.16704573693509223</v>
      </c>
      <c r="K66" s="1">
        <f ca="1">K6+NORMINV(RAND(),0,'Total-Smoothed'!$AG$2)</f>
        <v>0.26546761953794329</v>
      </c>
      <c r="L66" s="1">
        <f ca="1">L6+NORMINV(RAND(),0,'Total-Smoothed'!$AG$2)</f>
        <v>0.28181226839131956</v>
      </c>
      <c r="M66" s="1">
        <f ca="1">M6+NORMINV(RAND(),0,'Total-Smoothed'!$AG$2)</f>
        <v>3.8252998098530645E-2</v>
      </c>
      <c r="N66" s="1">
        <f ca="1">N6+NORMINV(RAND(),0,'Total-Smoothed'!$AG$2)</f>
        <v>-6.7850465509437699E-2</v>
      </c>
      <c r="O66" s="1">
        <f ca="1">O6+NORMINV(RAND(),0,'Total-Smoothed'!$AG$2)</f>
        <v>4.6647254745027157E-2</v>
      </c>
      <c r="P66" s="1">
        <f ca="1">P6+NORMINV(RAND(),0,'Total-Smoothed'!$AG$2)</f>
        <v>0.99595734843207295</v>
      </c>
      <c r="Q66" s="1">
        <f ca="1">Q6+NORMINV(RAND(),0,'Total-Smoothed'!$AG$2)</f>
        <v>2.6636257736841695E-2</v>
      </c>
      <c r="R66" s="1">
        <f ca="1">R6+NORMINV(RAND(),0,'Total-Smoothed'!$AG$2)</f>
        <v>-6.844665187173268E-3</v>
      </c>
      <c r="S66" s="1">
        <f ca="1">S6+NORMINV(RAND(),0,'Total-Smoothed'!$AG$2)</f>
        <v>-6.418670180996644E-2</v>
      </c>
      <c r="T66" s="1">
        <f ca="1">T6+NORMINV(RAND(),0,'Total-Smoothed'!$AG$2)</f>
        <v>-1.6167354142299105E-2</v>
      </c>
      <c r="U66" s="1">
        <f ca="1">U6+NORMINV(RAND(),0,'Total-Smoothed'!$AG$2)</f>
        <v>0.17068915052907516</v>
      </c>
      <c r="V66" s="1">
        <f ca="1">V6+NORMINV(RAND(),0,'Total-Smoothed'!$AG$2)</f>
        <v>-1.33202215084759E-3</v>
      </c>
      <c r="W66" s="1">
        <f ca="1">W6+NORMINV(RAND(),0,'Total-Smoothed'!$AG$2)</f>
        <v>-1.5545613389899259E-4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-0.10836911750581701</v>
      </c>
      <c r="E67" s="1">
        <f ca="1">E7+NORMINV(RAND(),0,'Total-Smoothed'!$AG$2)</f>
        <v>-2.8705263674193994E-2</v>
      </c>
      <c r="F67" s="1">
        <f ca="1">F7+NORMINV(RAND(),0,'Total-Smoothed'!$AG$2)</f>
        <v>-5.5974694941029246E-2</v>
      </c>
      <c r="G67" s="1">
        <f ca="1">G7+NORMINV(RAND(),0,'Total-Smoothed'!$AG$2)</f>
        <v>9.3005229094282715E-2</v>
      </c>
      <c r="H67" s="1">
        <f ca="1">H7+NORMINV(RAND(),0,'Total-Smoothed'!$AG$2)</f>
        <v>7.5122526415818004E-3</v>
      </c>
      <c r="I67" s="1">
        <f ca="1">I7+NORMINV(RAND(),0,'Total-Smoothed'!$AG$2)</f>
        <v>6.5810052677397146E-2</v>
      </c>
      <c r="J67" s="1">
        <f ca="1">J7+NORMINV(RAND(),0,'Total-Smoothed'!$AG$2)</f>
        <v>-2.8787294931031694E-2</v>
      </c>
      <c r="K67" s="1">
        <f ca="1">K7+NORMINV(RAND(),0,'Total-Smoothed'!$AG$2)</f>
        <v>0.34333712973236874</v>
      </c>
      <c r="L67" s="1">
        <f ca="1">L7+NORMINV(RAND(),0,'Total-Smoothed'!$AG$2)</f>
        <v>4.9470089136311544E-3</v>
      </c>
      <c r="M67" s="1">
        <f ca="1">M7+NORMINV(RAND(),0,'Total-Smoothed'!$AG$2)</f>
        <v>-6.6778192138145752E-3</v>
      </c>
      <c r="N67" s="1">
        <f ca="1">N7+NORMINV(RAND(),0,'Total-Smoothed'!$AG$2)</f>
        <v>-0.12387014354268922</v>
      </c>
      <c r="O67" s="1">
        <f ca="1">O7+NORMINV(RAND(),0,'Total-Smoothed'!$AG$2)</f>
        <v>-4.7808415987099305E-2</v>
      </c>
      <c r="P67" s="1">
        <f ca="1">P7+NORMINV(RAND(),0,'Total-Smoothed'!$AG$2)</f>
        <v>1.0642263460887427</v>
      </c>
      <c r="Q67" s="1">
        <f ca="1">Q7+NORMINV(RAND(),0,'Total-Smoothed'!$AG$2)</f>
        <v>-6.5104998788056145E-2</v>
      </c>
      <c r="R67" s="1">
        <f ca="1">R7+NORMINV(RAND(),0,'Total-Smoothed'!$AG$2)</f>
        <v>7.4730343050870007E-2</v>
      </c>
      <c r="S67" s="1">
        <f ca="1">S7+NORMINV(RAND(),0,'Total-Smoothed'!$AG$2)</f>
        <v>8.9916003045324173E-3</v>
      </c>
      <c r="T67" s="1">
        <f ca="1">T7+NORMINV(RAND(),0,'Total-Smoothed'!$AG$2)</f>
        <v>1.584590943772729E-2</v>
      </c>
      <c r="U67" s="1">
        <f ca="1">U7+NORMINV(RAND(),0,'Total-Smoothed'!$AG$2)</f>
        <v>-0.16134960312336727</v>
      </c>
      <c r="V67" s="1">
        <f ca="1">V7+NORMINV(RAND(),0,'Total-Smoothed'!$AG$2)</f>
        <v>1.6525004467565461E-3</v>
      </c>
      <c r="W67" s="1">
        <f ca="1">W7+NORMINV(RAND(),0,'Total-Smoothed'!$AG$2)</f>
        <v>1.509934928104663E-2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9.419390465480805E-2</v>
      </c>
      <c r="E68" s="1">
        <f ca="1">E8+NORMINV(RAND(),0,'Total-Smoothed'!$AG$2)</f>
        <v>-4.4189423323208202E-2</v>
      </c>
      <c r="F68" s="1">
        <f ca="1">F8+NORMINV(RAND(),0,'Total-Smoothed'!$AG$2)</f>
        <v>-5.961105572455503E-2</v>
      </c>
      <c r="G68" s="1">
        <f ca="1">G8+NORMINV(RAND(),0,'Total-Smoothed'!$AG$2)</f>
        <v>6.0138924530518834E-2</v>
      </c>
      <c r="H68" s="1">
        <f ca="1">H8+NORMINV(RAND(),0,'Total-Smoothed'!$AG$2)</f>
        <v>-1.7959323037094143E-2</v>
      </c>
      <c r="I68" s="1">
        <f ca="1">I8+NORMINV(RAND(),0,'Total-Smoothed'!$AG$2)</f>
        <v>-5.7263920890002921E-2</v>
      </c>
      <c r="J68" s="1">
        <f ca="1">J8+NORMINV(RAND(),0,'Total-Smoothed'!$AG$2)</f>
        <v>3.835955040618011E-2</v>
      </c>
      <c r="K68" s="1">
        <f ca="1">K8+NORMINV(RAND(),0,'Total-Smoothed'!$AG$2)</f>
        <v>0.2164657980355324</v>
      </c>
      <c r="L68" s="1">
        <f ca="1">L8+NORMINV(RAND(),0,'Total-Smoothed'!$AG$2)</f>
        <v>7.041054282267234E-2</v>
      </c>
      <c r="M68" s="1">
        <f ca="1">M8+NORMINV(RAND(),0,'Total-Smoothed'!$AG$2)</f>
        <v>-8.0279274258138869E-2</v>
      </c>
      <c r="N68" s="1">
        <f ca="1">N8+NORMINV(RAND(),0,'Total-Smoothed'!$AG$2)</f>
        <v>-5.9950792370493167E-2</v>
      </c>
      <c r="O68" s="1">
        <f ca="1">O8+NORMINV(RAND(),0,'Total-Smoothed'!$AG$2)</f>
        <v>-9.4205208616750073E-4</v>
      </c>
      <c r="P68" s="1">
        <f ca="1">P8+NORMINV(RAND(),0,'Total-Smoothed'!$AG$2)</f>
        <v>1.0087819034685488</v>
      </c>
      <c r="Q68" s="1">
        <f ca="1">Q8+NORMINV(RAND(),0,'Total-Smoothed'!$AG$2)</f>
        <v>5.8721368562328582E-2</v>
      </c>
      <c r="R68" s="1">
        <f ca="1">R8+NORMINV(RAND(),0,'Total-Smoothed'!$AG$2)</f>
        <v>5.5114623050153133E-2</v>
      </c>
      <c r="S68" s="1">
        <f ca="1">S8+NORMINV(RAND(),0,'Total-Smoothed'!$AG$2)</f>
        <v>0.15729427122491668</v>
      </c>
      <c r="T68" s="1">
        <f ca="1">T8+NORMINV(RAND(),0,'Total-Smoothed'!$AG$2)</f>
        <v>-7.1080255841011977E-2</v>
      </c>
      <c r="U68" s="1">
        <f ca="1">U8+NORMINV(RAND(),0,'Total-Smoothed'!$AG$2)</f>
        <v>3.780889533156441E-2</v>
      </c>
      <c r="V68" s="1">
        <f ca="1">V8+NORMINV(RAND(),0,'Total-Smoothed'!$AG$2)</f>
        <v>-6.4526751912587388E-2</v>
      </c>
      <c r="W68" s="1">
        <f ca="1">W8+NORMINV(RAND(),0,'Total-Smoothed'!$AG$2)</f>
        <v>-4.5933775323952347E-5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0.12976701542353539</v>
      </c>
      <c r="E69" s="1">
        <f ca="1">E9+NORMINV(RAND(),0,'Total-Smoothed'!$AG$2)</f>
        <v>0.14400795191212315</v>
      </c>
      <c r="F69" s="1">
        <f ca="1">F9+NORMINV(RAND(),0,'Total-Smoothed'!$AG$2)</f>
        <v>9.4542975860781711E-2</v>
      </c>
      <c r="G69" s="1">
        <f ca="1">G9+NORMINV(RAND(),0,'Total-Smoothed'!$AG$2)</f>
        <v>4.8904599547444395E-3</v>
      </c>
      <c r="H69" s="1">
        <f ca="1">H9+NORMINV(RAND(),0,'Total-Smoothed'!$AG$2)</f>
        <v>-9.6160373419253597E-2</v>
      </c>
      <c r="I69" s="1">
        <f ca="1">I9+NORMINV(RAND(),0,'Total-Smoothed'!$AG$2)</f>
        <v>1.2748192535101399E-2</v>
      </c>
      <c r="J69" s="1">
        <f ca="1">J9+NORMINV(RAND(),0,'Total-Smoothed'!$AG$2)</f>
        <v>-0.12659790326419068</v>
      </c>
      <c r="K69" s="1">
        <f ca="1">K9+NORMINV(RAND(),0,'Total-Smoothed'!$AG$2)</f>
        <v>0.14554391062145883</v>
      </c>
      <c r="L69" s="1">
        <f ca="1">L9+NORMINV(RAND(),0,'Total-Smoothed'!$AG$2)</f>
        <v>7.6986188037079073E-2</v>
      </c>
      <c r="M69" s="1">
        <f ca="1">M9+NORMINV(RAND(),0,'Total-Smoothed'!$AG$2)</f>
        <v>8.1286524985603598E-2</v>
      </c>
      <c r="N69" s="1">
        <f ca="1">N9+NORMINV(RAND(),0,'Total-Smoothed'!$AG$2)</f>
        <v>4.4258196594299266E-3</v>
      </c>
      <c r="O69" s="1">
        <f ca="1">O9+NORMINV(RAND(),0,'Total-Smoothed'!$AG$2)</f>
        <v>6.1947395272118989E-2</v>
      </c>
      <c r="P69" s="1">
        <f ca="1">P9+NORMINV(RAND(),0,'Total-Smoothed'!$AG$2)</f>
        <v>0.94985970632038907</v>
      </c>
      <c r="Q69" s="1">
        <f ca="1">Q9+NORMINV(RAND(),0,'Total-Smoothed'!$AG$2)</f>
        <v>0.14260598645537104</v>
      </c>
      <c r="R69" s="1">
        <f ca="1">R9+NORMINV(RAND(),0,'Total-Smoothed'!$AG$2)</f>
        <v>-7.1234551955929506E-3</v>
      </c>
      <c r="S69" s="1">
        <f ca="1">S9+NORMINV(RAND(),0,'Total-Smoothed'!$AG$2)</f>
        <v>-7.9853841770288744E-2</v>
      </c>
      <c r="T69" s="1">
        <f ca="1">T9+NORMINV(RAND(),0,'Total-Smoothed'!$AG$2)</f>
        <v>-8.0119647349080531E-2</v>
      </c>
      <c r="U69" s="1">
        <f ca="1">U9+NORMINV(RAND(),0,'Total-Smoothed'!$AG$2)</f>
        <v>-0.15079415201413507</v>
      </c>
      <c r="V69" s="1">
        <f ca="1">V9+NORMINV(RAND(),0,'Total-Smoothed'!$AG$2)</f>
        <v>-4.4320161854652478E-2</v>
      </c>
      <c r="W69" s="1">
        <f ca="1">W9+NORMINV(RAND(),0,'Total-Smoothed'!$AG$2)</f>
        <v>-4.8894115416759198E-2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-5.0659631921544268E-2</v>
      </c>
      <c r="E70" s="1">
        <f ca="1">E10+NORMINV(RAND(),0,'Total-Smoothed'!$AG$2)</f>
        <v>-0.12211377589277801</v>
      </c>
      <c r="F70" s="1">
        <f ca="1">F10+NORMINV(RAND(),0,'Total-Smoothed'!$AG$2)</f>
        <v>0.13768219972115278</v>
      </c>
      <c r="G70" s="1">
        <f ca="1">G10+NORMINV(RAND(),0,'Total-Smoothed'!$AG$2)</f>
        <v>1.7105234712568636E-2</v>
      </c>
      <c r="H70" s="1">
        <f ca="1">H10+NORMINV(RAND(),0,'Total-Smoothed'!$AG$2)</f>
        <v>2.5464201939147779E-2</v>
      </c>
      <c r="I70" s="1">
        <f ca="1">I10+NORMINV(RAND(),0,'Total-Smoothed'!$AG$2)</f>
        <v>0.13092947303014707</v>
      </c>
      <c r="J70" s="1">
        <f ca="1">J10+NORMINV(RAND(),0,'Total-Smoothed'!$AG$2)</f>
        <v>0.17518197363912053</v>
      </c>
      <c r="K70" s="1">
        <f ca="1">K10+NORMINV(RAND(),0,'Total-Smoothed'!$AG$2)</f>
        <v>0.37706741926237897</v>
      </c>
      <c r="L70" s="1">
        <f ca="1">L10+NORMINV(RAND(),0,'Total-Smoothed'!$AG$2)</f>
        <v>-0.12521507967944961</v>
      </c>
      <c r="M70" s="1">
        <f ca="1">M10+NORMINV(RAND(),0,'Total-Smoothed'!$AG$2)</f>
        <v>-4.7614326832644896E-2</v>
      </c>
      <c r="N70" s="1">
        <f ca="1">N10+NORMINV(RAND(),0,'Total-Smoothed'!$AG$2)</f>
        <v>-0.10888173340609787</v>
      </c>
      <c r="O70" s="1">
        <f ca="1">O10+NORMINV(RAND(),0,'Total-Smoothed'!$AG$2)</f>
        <v>6.9081606184739006E-2</v>
      </c>
      <c r="P70" s="1">
        <f ca="1">P10+NORMINV(RAND(),0,'Total-Smoothed'!$AG$2)</f>
        <v>1.0087034656626914</v>
      </c>
      <c r="Q70" s="1">
        <f ca="1">Q10+NORMINV(RAND(),0,'Total-Smoothed'!$AG$2)</f>
        <v>-2.3559841474320421E-2</v>
      </c>
      <c r="R70" s="1">
        <f ca="1">R10+NORMINV(RAND(),0,'Total-Smoothed'!$AG$2)</f>
        <v>-0.17528954097995059</v>
      </c>
      <c r="S70" s="1">
        <f ca="1">S10+NORMINV(RAND(),0,'Total-Smoothed'!$AG$2)</f>
        <v>2.055876877585263E-2</v>
      </c>
      <c r="T70" s="1">
        <f ca="1">T10+NORMINV(RAND(),0,'Total-Smoothed'!$AG$2)</f>
        <v>0.12442252498910697</v>
      </c>
      <c r="U70" s="1">
        <f ca="1">U10+NORMINV(RAND(),0,'Total-Smoothed'!$AG$2)</f>
        <v>-7.4541433043958619E-2</v>
      </c>
      <c r="V70" s="1">
        <f ca="1">V10+NORMINV(RAND(),0,'Total-Smoothed'!$AG$2)</f>
        <v>9.4614902092046732E-2</v>
      </c>
      <c r="W70" s="1">
        <f ca="1">W10+NORMINV(RAND(),0,'Total-Smoothed'!$AG$2)</f>
        <v>-0.10596971519827889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3.8038202564356131E-2</v>
      </c>
      <c r="E71" s="1">
        <f ca="1">E11+NORMINV(RAND(),0,'Total-Smoothed'!$AG$2)</f>
        <v>-5.2086788222362949E-2</v>
      </c>
      <c r="F71" s="1">
        <f ca="1">F11+NORMINV(RAND(),0,'Total-Smoothed'!$AG$2)</f>
        <v>5.6426054876456425E-2</v>
      </c>
      <c r="G71" s="1">
        <f ca="1">G11+NORMINV(RAND(),0,'Total-Smoothed'!$AG$2)</f>
        <v>4.0496013209025891E-2</v>
      </c>
      <c r="H71" s="1">
        <f ca="1">H11+NORMINV(RAND(),0,'Total-Smoothed'!$AG$2)</f>
        <v>-9.6113928317854813E-2</v>
      </c>
      <c r="I71" s="1">
        <f ca="1">I11+NORMINV(RAND(),0,'Total-Smoothed'!$AG$2)</f>
        <v>-9.9217221461260205E-2</v>
      </c>
      <c r="J71" s="1">
        <f ca="1">J11+NORMINV(RAND(),0,'Total-Smoothed'!$AG$2)</f>
        <v>-5.695448596098468E-3</v>
      </c>
      <c r="K71" s="1">
        <f ca="1">K11+NORMINV(RAND(),0,'Total-Smoothed'!$AG$2)</f>
        <v>4.3604617877418539E-2</v>
      </c>
      <c r="L71" s="1">
        <f ca="1">L11+NORMINV(RAND(),0,'Total-Smoothed'!$AG$2)</f>
        <v>7.7056346318337215E-2</v>
      </c>
      <c r="M71" s="1">
        <f ca="1">M11+NORMINV(RAND(),0,'Total-Smoothed'!$AG$2)</f>
        <v>3.343272213099846E-2</v>
      </c>
      <c r="N71" s="1">
        <f ca="1">N11+NORMINV(RAND(),0,'Total-Smoothed'!$AG$2)</f>
        <v>0.16867474002876884</v>
      </c>
      <c r="O71" s="1">
        <f ca="1">O11+NORMINV(RAND(),0,'Total-Smoothed'!$AG$2)</f>
        <v>0.15793666884087143</v>
      </c>
      <c r="P71" s="1">
        <f ca="1">P11+NORMINV(RAND(),0,'Total-Smoothed'!$AG$2)</f>
        <v>1.0493358242864124</v>
      </c>
      <c r="Q71" s="1">
        <f ca="1">Q11+NORMINV(RAND(),0,'Total-Smoothed'!$AG$2)</f>
        <v>3.7017835571324237E-5</v>
      </c>
      <c r="R71" s="1">
        <f ca="1">R11+NORMINV(RAND(),0,'Total-Smoothed'!$AG$2)</f>
        <v>1.2937750491535232E-2</v>
      </c>
      <c r="S71" s="1">
        <f ca="1">S11+NORMINV(RAND(),0,'Total-Smoothed'!$AG$2)</f>
        <v>8.9965863298094306E-2</v>
      </c>
      <c r="T71" s="1">
        <f ca="1">T11+NORMINV(RAND(),0,'Total-Smoothed'!$AG$2)</f>
        <v>8.8702364385905189E-2</v>
      </c>
      <c r="U71" s="1">
        <f ca="1">U11+NORMINV(RAND(),0,'Total-Smoothed'!$AG$2)</f>
        <v>1.1500311597120451E-2</v>
      </c>
      <c r="V71" s="1">
        <f ca="1">V11+NORMINV(RAND(),0,'Total-Smoothed'!$AG$2)</f>
        <v>5.7862223937916825E-2</v>
      </c>
      <c r="W71" s="1">
        <f ca="1">W11+NORMINV(RAND(),0,'Total-Smoothed'!$AG$2)</f>
        <v>-4.1434512338893059E-2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-9.0295733073651421E-2</v>
      </c>
      <c r="E72" s="1">
        <f ca="1">E12+NORMINV(RAND(),0,'Total-Smoothed'!$AG$2)</f>
        <v>-3.8636094465089754E-2</v>
      </c>
      <c r="F72" s="1">
        <f ca="1">F12+NORMINV(RAND(),0,'Total-Smoothed'!$AG$2)</f>
        <v>1.7869581347468326E-3</v>
      </c>
      <c r="G72" s="1">
        <f ca="1">G12+NORMINV(RAND(),0,'Total-Smoothed'!$AG$2)</f>
        <v>3.5202094714144747E-2</v>
      </c>
      <c r="H72" s="1">
        <f ca="1">H12+NORMINV(RAND(),0,'Total-Smoothed'!$AG$2)</f>
        <v>-2.4544832082297161E-2</v>
      </c>
      <c r="I72" s="1">
        <f ca="1">I12+NORMINV(RAND(),0,'Total-Smoothed'!$AG$2)</f>
        <v>5.5841920903226039E-2</v>
      </c>
      <c r="J72" s="1">
        <f ca="1">J12+NORMINV(RAND(),0,'Total-Smoothed'!$AG$2)</f>
        <v>0.18899366096544318</v>
      </c>
      <c r="K72" s="1">
        <f ca="1">K12+NORMINV(RAND(),0,'Total-Smoothed'!$AG$2)</f>
        <v>0.31743962557435701</v>
      </c>
      <c r="L72" s="1">
        <f ca="1">L12+NORMINV(RAND(),0,'Total-Smoothed'!$AG$2)</f>
        <v>-0.10434767100318494</v>
      </c>
      <c r="M72" s="1">
        <f ca="1">M12+NORMINV(RAND(),0,'Total-Smoothed'!$AG$2)</f>
        <v>-0.16093866143105501</v>
      </c>
      <c r="N72" s="1">
        <f ca="1">N12+NORMINV(RAND(),0,'Total-Smoothed'!$AG$2)</f>
        <v>-9.3869024307083923E-2</v>
      </c>
      <c r="O72" s="1">
        <f ca="1">O12+NORMINV(RAND(),0,'Total-Smoothed'!$AG$2)</f>
        <v>-0.2141395700011057</v>
      </c>
      <c r="P72" s="1">
        <f ca="1">P12+NORMINV(RAND(),0,'Total-Smoothed'!$AG$2)</f>
        <v>1.0094404315033545</v>
      </c>
      <c r="Q72" s="1">
        <f ca="1">Q12+NORMINV(RAND(),0,'Total-Smoothed'!$AG$2)</f>
        <v>0.60486898785766852</v>
      </c>
      <c r="R72" s="1">
        <f ca="1">R12+NORMINV(RAND(),0,'Total-Smoothed'!$AG$2)</f>
        <v>3.9901666325139418E-2</v>
      </c>
      <c r="S72" s="1">
        <f ca="1">S12+NORMINV(RAND(),0,'Total-Smoothed'!$AG$2)</f>
        <v>1.8918836401166414E-2</v>
      </c>
      <c r="T72" s="1">
        <f ca="1">T12+NORMINV(RAND(),0,'Total-Smoothed'!$AG$2)</f>
        <v>2.3207065808309085E-2</v>
      </c>
      <c r="U72" s="1">
        <f ca="1">U12+NORMINV(RAND(),0,'Total-Smoothed'!$AG$2)</f>
        <v>8.253250130558952E-2</v>
      </c>
      <c r="V72" s="1">
        <f ca="1">V12+NORMINV(RAND(),0,'Total-Smoothed'!$AG$2)</f>
        <v>8.6491735369063905E-2</v>
      </c>
      <c r="W72" s="1">
        <f ca="1">W12+NORMINV(RAND(),0,'Total-Smoothed'!$AG$2)</f>
        <v>8.5986035531568125E-2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-0.18783729327810608</v>
      </c>
      <c r="E73" s="1">
        <f ca="1">E13+NORMINV(RAND(),0,'Total-Smoothed'!$AG$2)</f>
        <v>0.14435089881670354</v>
      </c>
      <c r="F73" s="1">
        <f ca="1">F13+NORMINV(RAND(),0,'Total-Smoothed'!$AG$2)</f>
        <v>-0.12050706071314879</v>
      </c>
      <c r="G73" s="1">
        <f ca="1">G13+NORMINV(RAND(),0,'Total-Smoothed'!$AG$2)</f>
        <v>3.9181065145071159E-3</v>
      </c>
      <c r="H73" s="1">
        <f ca="1">H13+NORMINV(RAND(),0,'Total-Smoothed'!$AG$2)</f>
        <v>0.16503807724427791</v>
      </c>
      <c r="I73" s="1">
        <f ca="1">I13+NORMINV(RAND(),0,'Total-Smoothed'!$AG$2)</f>
        <v>-7.6991578943343797E-2</v>
      </c>
      <c r="J73" s="1">
        <f ca="1">J13+NORMINV(RAND(),0,'Total-Smoothed'!$AG$2)</f>
        <v>0.16167925695593624</v>
      </c>
      <c r="K73" s="1">
        <f ca="1">K13+NORMINV(RAND(),0,'Total-Smoothed'!$AG$2)</f>
        <v>4.0362731447496844E-2</v>
      </c>
      <c r="L73" s="1">
        <f ca="1">L13+NORMINV(RAND(),0,'Total-Smoothed'!$AG$2)</f>
        <v>2.6513570355746599E-2</v>
      </c>
      <c r="M73" s="1">
        <f ca="1">M13+NORMINV(RAND(),0,'Total-Smoothed'!$AG$2)</f>
        <v>-0.10375469304928994</v>
      </c>
      <c r="N73" s="1">
        <f ca="1">N13+NORMINV(RAND(),0,'Total-Smoothed'!$AG$2)</f>
        <v>0.12209246835304427</v>
      </c>
      <c r="O73" s="1">
        <f ca="1">O13+NORMINV(RAND(),0,'Total-Smoothed'!$AG$2)</f>
        <v>9.3866925046628774E-2</v>
      </c>
      <c r="P73" s="1">
        <f ca="1">P13+NORMINV(RAND(),0,'Total-Smoothed'!$AG$2)</f>
        <v>0.9181416916953431</v>
      </c>
      <c r="Q73" s="1">
        <f ca="1">Q13+NORMINV(RAND(),0,'Total-Smoothed'!$AG$2)</f>
        <v>-3.4281887928103043E-2</v>
      </c>
      <c r="R73" s="1">
        <f ca="1">R13+NORMINV(RAND(),0,'Total-Smoothed'!$AG$2)</f>
        <v>-0.10915852263686961</v>
      </c>
      <c r="S73" s="1">
        <f ca="1">S13+NORMINV(RAND(),0,'Total-Smoothed'!$AG$2)</f>
        <v>-5.1091735796359353E-2</v>
      </c>
      <c r="T73" s="1">
        <f ca="1">T13+NORMINV(RAND(),0,'Total-Smoothed'!$AG$2)</f>
        <v>-0.22232474632103702</v>
      </c>
      <c r="U73" s="1">
        <f ca="1">U13+NORMINV(RAND(),0,'Total-Smoothed'!$AG$2)</f>
        <v>-2.6914456843424178E-2</v>
      </c>
      <c r="V73" s="1">
        <f ca="1">V13+NORMINV(RAND(),0,'Total-Smoothed'!$AG$2)</f>
        <v>3.8238355389542955E-4</v>
      </c>
      <c r="W73" s="1">
        <f ca="1">W13+NORMINV(RAND(),0,'Total-Smoothed'!$AG$2)</f>
        <v>0.15402280536589028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2.3742967298998573E-2</v>
      </c>
      <c r="E74" s="1">
        <f ca="1">E14+NORMINV(RAND(),0,'Total-Smoothed'!$AG$2)</f>
        <v>-3.9881738648391507E-2</v>
      </c>
      <c r="F74" s="1">
        <f ca="1">F14+NORMINV(RAND(),0,'Total-Smoothed'!$AG$2)</f>
        <v>0.11377522172994546</v>
      </c>
      <c r="G74" s="1">
        <f ca="1">G14+NORMINV(RAND(),0,'Total-Smoothed'!$AG$2)</f>
        <v>0.12156078660576056</v>
      </c>
      <c r="H74" s="1">
        <f ca="1">H14+NORMINV(RAND(),0,'Total-Smoothed'!$AG$2)</f>
        <v>-0.10293989914675886</v>
      </c>
      <c r="I74" s="1">
        <f ca="1">I14+NORMINV(RAND(),0,'Total-Smoothed'!$AG$2)</f>
        <v>-2.3720769366841216E-2</v>
      </c>
      <c r="J74" s="1">
        <f ca="1">J14+NORMINV(RAND(),0,'Total-Smoothed'!$AG$2)</f>
        <v>9.0408077906750511E-2</v>
      </c>
      <c r="K74" s="1">
        <f ca="1">K14+NORMINV(RAND(),0,'Total-Smoothed'!$AG$2)</f>
        <v>0.20671623539032183</v>
      </c>
      <c r="L74" s="1">
        <f ca="1">L14+NORMINV(RAND(),0,'Total-Smoothed'!$AG$2)</f>
        <v>-3.7830976878475031E-2</v>
      </c>
      <c r="M74" s="1">
        <f ca="1">M14+NORMINV(RAND(),0,'Total-Smoothed'!$AG$2)</f>
        <v>5.7989134682619091E-2</v>
      </c>
      <c r="N74" s="1">
        <f ca="1">N14+NORMINV(RAND(),0,'Total-Smoothed'!$AG$2)</f>
        <v>-7.5868695936041081E-3</v>
      </c>
      <c r="O74" s="1">
        <f ca="1">O14+NORMINV(RAND(),0,'Total-Smoothed'!$AG$2)</f>
        <v>-0.12349743781706476</v>
      </c>
      <c r="P74" s="1">
        <f ca="1">P14+NORMINV(RAND(),0,'Total-Smoothed'!$AG$2)</f>
        <v>0.98089922445421629</v>
      </c>
      <c r="Q74" s="1">
        <f ca="1">Q14+NORMINV(RAND(),0,'Total-Smoothed'!$AG$2)</f>
        <v>-2.8364006159822923E-2</v>
      </c>
      <c r="R74" s="1">
        <f ca="1">R14+NORMINV(RAND(),0,'Total-Smoothed'!$AG$2)</f>
        <v>0.17276086387697678</v>
      </c>
      <c r="S74" s="1">
        <f ca="1">S14+NORMINV(RAND(),0,'Total-Smoothed'!$AG$2)</f>
        <v>0.14928728554053347</v>
      </c>
      <c r="T74" s="1">
        <f ca="1">T14+NORMINV(RAND(),0,'Total-Smoothed'!$AG$2)</f>
        <v>-0.15248816540083579</v>
      </c>
      <c r="U74" s="1">
        <f ca="1">U14+NORMINV(RAND(),0,'Total-Smoothed'!$AG$2)</f>
        <v>0.18795038035435574</v>
      </c>
      <c r="V74" s="1">
        <f ca="1">V14+NORMINV(RAND(),0,'Total-Smoothed'!$AG$2)</f>
        <v>-2.7168866430906428E-2</v>
      </c>
      <c r="W74" s="1">
        <f ca="1">W14+NORMINV(RAND(),0,'Total-Smoothed'!$AG$2)</f>
        <v>0.15244087818117308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-4.6350642038067456E-2</v>
      </c>
      <c r="E75" s="1">
        <f ca="1">E15+NORMINV(RAND(),0,'Total-Smoothed'!$AG$2)</f>
        <v>3.2437858717422295E-3</v>
      </c>
      <c r="F75" s="1">
        <f ca="1">F15+NORMINV(RAND(),0,'Total-Smoothed'!$AG$2)</f>
        <v>-7.9495662006028797E-3</v>
      </c>
      <c r="G75" s="1">
        <f ca="1">G15+NORMINV(RAND(),0,'Total-Smoothed'!$AG$2)</f>
        <v>-0.16970248640196287</v>
      </c>
      <c r="H75" s="1">
        <f ca="1">H15+NORMINV(RAND(),0,'Total-Smoothed'!$AG$2)</f>
        <v>-5.7542529901359739E-2</v>
      </c>
      <c r="I75" s="1">
        <f ca="1">I15+NORMINV(RAND(),0,'Total-Smoothed'!$AG$2)</f>
        <v>-4.1442590054274232E-2</v>
      </c>
      <c r="J75" s="1">
        <f ca="1">J15+NORMINV(RAND(),0,'Total-Smoothed'!$AG$2)</f>
        <v>6.6169829037125538E-2</v>
      </c>
      <c r="K75" s="1">
        <f ca="1">K15+NORMINV(RAND(),0,'Total-Smoothed'!$AG$2)</f>
        <v>-1.1550230604864792E-2</v>
      </c>
      <c r="L75" s="1">
        <f ca="1">L15+NORMINV(RAND(),0,'Total-Smoothed'!$AG$2)</f>
        <v>-1.4992148798072711E-2</v>
      </c>
      <c r="M75" s="1">
        <f ca="1">M15+NORMINV(RAND(),0,'Total-Smoothed'!$AG$2)</f>
        <v>8.2735497980059806E-3</v>
      </c>
      <c r="N75" s="1">
        <f ca="1">N15+NORMINV(RAND(),0,'Total-Smoothed'!$AG$2)</f>
        <v>6.8100893437426702E-2</v>
      </c>
      <c r="O75" s="1">
        <f ca="1">O15+NORMINV(RAND(),0,'Total-Smoothed'!$AG$2)</f>
        <v>7.4256150219471767E-2</v>
      </c>
      <c r="P75" s="1">
        <f ca="1">P15+NORMINV(RAND(),0,'Total-Smoothed'!$AG$2)</f>
        <v>0.99996914101286893</v>
      </c>
      <c r="Q75" s="1">
        <f ca="1">Q15+NORMINV(RAND(),0,'Total-Smoothed'!$AG$2)</f>
        <v>-9.873881271798797E-2</v>
      </c>
      <c r="R75" s="1">
        <f ca="1">R15+NORMINV(RAND(),0,'Total-Smoothed'!$AG$2)</f>
        <v>2.3024164568399074E-2</v>
      </c>
      <c r="S75" s="1">
        <f ca="1">S15+NORMINV(RAND(),0,'Total-Smoothed'!$AG$2)</f>
        <v>-5.0933935431747956E-2</v>
      </c>
      <c r="T75" s="1">
        <f ca="1">T15+NORMINV(RAND(),0,'Total-Smoothed'!$AG$2)</f>
        <v>2.0076862475758118E-2</v>
      </c>
      <c r="U75" s="1">
        <f ca="1">U15+NORMINV(RAND(),0,'Total-Smoothed'!$AG$2)</f>
        <v>-5.3520755053468871E-2</v>
      </c>
      <c r="V75" s="1">
        <f ca="1">V15+NORMINV(RAND(),0,'Total-Smoothed'!$AG$2)</f>
        <v>4.682855474799523E-2</v>
      </c>
      <c r="W75" s="1">
        <f ca="1">W15+NORMINV(RAND(),0,'Total-Smoothed'!$AG$2)</f>
        <v>-0.13597701275627649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-7.880312785081714E-2</v>
      </c>
      <c r="E76" s="1">
        <f ca="1">E16+NORMINV(RAND(),0,'Total-Smoothed'!$AG$2)</f>
        <v>0.20928268488974094</v>
      </c>
      <c r="F76" s="1">
        <f ca="1">F16+NORMINV(RAND(),0,'Total-Smoothed'!$AG$2)</f>
        <v>4.012103281469824E-2</v>
      </c>
      <c r="G76" s="1">
        <f ca="1">G16+NORMINV(RAND(),0,'Total-Smoothed'!$AG$2)</f>
        <v>0.12763226494901386</v>
      </c>
      <c r="H76" s="1">
        <f ca="1">H16+NORMINV(RAND(),0,'Total-Smoothed'!$AG$2)</f>
        <v>-0.11637219364420646</v>
      </c>
      <c r="I76" s="1">
        <f ca="1">I16+NORMINV(RAND(),0,'Total-Smoothed'!$AG$2)</f>
        <v>5.8625444538769014E-2</v>
      </c>
      <c r="J76" s="1">
        <f ca="1">J16+NORMINV(RAND(),0,'Total-Smoothed'!$AG$2)</f>
        <v>-7.9728143450951583E-2</v>
      </c>
      <c r="K76" s="1">
        <f ca="1">K16+NORMINV(RAND(),0,'Total-Smoothed'!$AG$2)</f>
        <v>-0.19162516847498279</v>
      </c>
      <c r="L76" s="1">
        <f ca="1">L16+NORMINV(RAND(),0,'Total-Smoothed'!$AG$2)</f>
        <v>4.155878830462776E-2</v>
      </c>
      <c r="M76" s="1">
        <f ca="1">M16+NORMINV(RAND(),0,'Total-Smoothed'!$AG$2)</f>
        <v>3.6777366248392715E-2</v>
      </c>
      <c r="N76" s="1">
        <f ca="1">N16+NORMINV(RAND(),0,'Total-Smoothed'!$AG$2)</f>
        <v>-1.7024065018259177E-3</v>
      </c>
      <c r="O76" s="1">
        <f ca="1">O16+NORMINV(RAND(),0,'Total-Smoothed'!$AG$2)</f>
        <v>9.9921940286933339E-2</v>
      </c>
      <c r="P76" s="1">
        <f ca="1">P16+NORMINV(RAND(),0,'Total-Smoothed'!$AG$2)</f>
        <v>1.1603877066997939</v>
      </c>
      <c r="Q76" s="1">
        <f ca="1">Q16+NORMINV(RAND(),0,'Total-Smoothed'!$AG$2)</f>
        <v>9.4228077448797798E-2</v>
      </c>
      <c r="R76" s="1">
        <f ca="1">R16+NORMINV(RAND(),0,'Total-Smoothed'!$AG$2)</f>
        <v>0.10097927810439622</v>
      </c>
      <c r="S76" s="1">
        <f ca="1">S16+NORMINV(RAND(),0,'Total-Smoothed'!$AG$2)</f>
        <v>-3.7162546850555769E-3</v>
      </c>
      <c r="T76" s="1">
        <f ca="1">T16+NORMINV(RAND(),0,'Total-Smoothed'!$AG$2)</f>
        <v>3.3134247352722884E-2</v>
      </c>
      <c r="U76" s="1">
        <f ca="1">U16+NORMINV(RAND(),0,'Total-Smoothed'!$AG$2)</f>
        <v>-0.11466643526314214</v>
      </c>
      <c r="V76" s="1">
        <f ca="1">V16+NORMINV(RAND(),0,'Total-Smoothed'!$AG$2)</f>
        <v>-2.4971552720675545E-2</v>
      </c>
      <c r="W76" s="1">
        <f ca="1">W16+NORMINV(RAND(),0,'Total-Smoothed'!$AG$2)</f>
        <v>4.9691305824694998E-2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6.7039843662038343E-2</v>
      </c>
      <c r="E77" s="1">
        <f ca="1">E17+NORMINV(RAND(),0,'Total-Smoothed'!$AG$2)</f>
        <v>0.22486972771035074</v>
      </c>
      <c r="F77" s="1">
        <f ca="1">F17+NORMINV(RAND(),0,'Total-Smoothed'!$AG$2)</f>
        <v>-6.8127671761533309E-2</v>
      </c>
      <c r="G77" s="1">
        <f ca="1">G17+NORMINV(RAND(),0,'Total-Smoothed'!$AG$2)</f>
        <v>-0.16600874336817209</v>
      </c>
      <c r="H77" s="1">
        <f ca="1">H17+NORMINV(RAND(),0,'Total-Smoothed'!$AG$2)</f>
        <v>8.3674868916771665E-3</v>
      </c>
      <c r="I77" s="1">
        <f ca="1">I17+NORMINV(RAND(),0,'Total-Smoothed'!$AG$2)</f>
        <v>4.2248889358015997E-2</v>
      </c>
      <c r="J77" s="1">
        <f ca="1">J17+NORMINV(RAND(),0,'Total-Smoothed'!$AG$2)</f>
        <v>9.2777190823735825E-2</v>
      </c>
      <c r="K77" s="1">
        <f ca="1">K17+NORMINV(RAND(),0,'Total-Smoothed'!$AG$2)</f>
        <v>0.11991883313672456</v>
      </c>
      <c r="L77" s="1">
        <f ca="1">L17+NORMINV(RAND(),0,'Total-Smoothed'!$AG$2)</f>
        <v>-0.1290026960460666</v>
      </c>
      <c r="M77" s="1">
        <f ca="1">M17+NORMINV(RAND(),0,'Total-Smoothed'!$AG$2)</f>
        <v>-5.6250415597278954E-2</v>
      </c>
      <c r="N77" s="1">
        <f ca="1">N17+NORMINV(RAND(),0,'Total-Smoothed'!$AG$2)</f>
        <v>-2.3510148532052987E-2</v>
      </c>
      <c r="O77" s="1">
        <f ca="1">O17+NORMINV(RAND(),0,'Total-Smoothed'!$AG$2)</f>
        <v>-0.20066089240216239</v>
      </c>
      <c r="P77" s="1">
        <f ca="1">P17+NORMINV(RAND(),0,'Total-Smoothed'!$AG$2)</f>
        <v>1.3232702554852942</v>
      </c>
      <c r="Q77" s="1">
        <f ca="1">Q17+NORMINV(RAND(),0,'Total-Smoothed'!$AG$2)</f>
        <v>2.9578577918011641E-2</v>
      </c>
      <c r="R77" s="1">
        <f ca="1">R17+NORMINV(RAND(),0,'Total-Smoothed'!$AG$2)</f>
        <v>3.2444521982447572E-2</v>
      </c>
      <c r="S77" s="1">
        <f ca="1">S17+NORMINV(RAND(),0,'Total-Smoothed'!$AG$2)</f>
        <v>-3.4944249835391052E-2</v>
      </c>
      <c r="T77" s="1">
        <f ca="1">T17+NORMINV(RAND(),0,'Total-Smoothed'!$AG$2)</f>
        <v>-0.19808069319033333</v>
      </c>
      <c r="U77" s="1">
        <f ca="1">U17+NORMINV(RAND(),0,'Total-Smoothed'!$AG$2)</f>
        <v>6.5767886262772773E-2</v>
      </c>
      <c r="V77" s="1">
        <f ca="1">V17+NORMINV(RAND(),0,'Total-Smoothed'!$AG$2)</f>
        <v>-0.1300205504298545</v>
      </c>
      <c r="W77" s="1">
        <f ca="1">W17+NORMINV(RAND(),0,'Total-Smoothed'!$AG$2)</f>
        <v>5.8353015622058954E-2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0.10034436645909067</v>
      </c>
      <c r="E78" s="1">
        <f ca="1">E18+NORMINV(RAND(),0,'Total-Smoothed'!$AG$2)</f>
        <v>-7.2960077289028091E-2</v>
      </c>
      <c r="F78" s="1">
        <f ca="1">F18+NORMINV(RAND(),0,'Total-Smoothed'!$AG$2)</f>
        <v>0.155389184620633</v>
      </c>
      <c r="G78" s="1">
        <f ca="1">G18+NORMINV(RAND(),0,'Total-Smoothed'!$AG$2)</f>
        <v>9.1777131520685548E-2</v>
      </c>
      <c r="H78" s="1">
        <f ca="1">H18+NORMINV(RAND(),0,'Total-Smoothed'!$AG$2)</f>
        <v>-0.16122987195081023</v>
      </c>
      <c r="I78" s="1">
        <f ca="1">I18+NORMINV(RAND(),0,'Total-Smoothed'!$AG$2)</f>
        <v>-0.17000208942366946</v>
      </c>
      <c r="J78" s="1">
        <f ca="1">J18+NORMINV(RAND(),0,'Total-Smoothed'!$AG$2)</f>
        <v>5.0460107192922453E-2</v>
      </c>
      <c r="K78" s="1">
        <f ca="1">K18+NORMINV(RAND(),0,'Total-Smoothed'!$AG$2)</f>
        <v>0.11517963928893707</v>
      </c>
      <c r="L78" s="1">
        <f ca="1">L18+NORMINV(RAND(),0,'Total-Smoothed'!$AG$2)</f>
        <v>3.9700153986033604E-2</v>
      </c>
      <c r="M78" s="1">
        <f ca="1">M18+NORMINV(RAND(),0,'Total-Smoothed'!$AG$2)</f>
        <v>-5.3564201442697988E-2</v>
      </c>
      <c r="N78" s="1">
        <f ca="1">N18+NORMINV(RAND(),0,'Total-Smoothed'!$AG$2)</f>
        <v>-0.11131564800565352</v>
      </c>
      <c r="O78" s="1">
        <f ca="1">O18+NORMINV(RAND(),0,'Total-Smoothed'!$AG$2)</f>
        <v>-0.11662513252366138</v>
      </c>
      <c r="P78" s="1">
        <f ca="1">P18+NORMINV(RAND(),0,'Total-Smoothed'!$AG$2)</f>
        <v>1.0600118104009073</v>
      </c>
      <c r="Q78" s="1">
        <f ca="1">Q18+NORMINV(RAND(),0,'Total-Smoothed'!$AG$2)</f>
        <v>5.3563024026378921E-3</v>
      </c>
      <c r="R78" s="1">
        <f ca="1">R18+NORMINV(RAND(),0,'Total-Smoothed'!$AG$2)</f>
        <v>2.2286193453706837E-3</v>
      </c>
      <c r="S78" s="1">
        <f ca="1">S18+NORMINV(RAND(),0,'Total-Smoothed'!$AG$2)</f>
        <v>0.16743233108786482</v>
      </c>
      <c r="T78" s="1">
        <f ca="1">T18+NORMINV(RAND(),0,'Total-Smoothed'!$AG$2)</f>
        <v>0.21197842808052392</v>
      </c>
      <c r="U78" s="1">
        <f ca="1">U18+NORMINV(RAND(),0,'Total-Smoothed'!$AG$2)</f>
        <v>0.13986105472731566</v>
      </c>
      <c r="V78" s="1">
        <f ca="1">V18+NORMINV(RAND(),0,'Total-Smoothed'!$AG$2)</f>
        <v>-8.5848334770736081E-3</v>
      </c>
      <c r="W78" s="1">
        <f ca="1">W18+NORMINV(RAND(),0,'Total-Smoothed'!$AG$2)</f>
        <v>-3.0826905108980115E-2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-0.10248841997707486</v>
      </c>
      <c r="E79" s="1">
        <f ca="1">E19+NORMINV(RAND(),0,'Total-Smoothed'!$AG$2)</f>
        <v>4.5442817949477007E-2</v>
      </c>
      <c r="F79" s="1">
        <f ca="1">F19+NORMINV(RAND(),0,'Total-Smoothed'!$AG$2)</f>
        <v>-7.1087704491823916E-2</v>
      </c>
      <c r="G79" s="1">
        <f ca="1">G19+NORMINV(RAND(),0,'Total-Smoothed'!$AG$2)</f>
        <v>8.0117779902035405E-2</v>
      </c>
      <c r="H79" s="1">
        <f ca="1">H19+NORMINV(RAND(),0,'Total-Smoothed'!$AG$2)</f>
        <v>5.8011235491721165E-2</v>
      </c>
      <c r="I79" s="1">
        <f ca="1">I19+NORMINV(RAND(),0,'Total-Smoothed'!$AG$2)</f>
        <v>0.11039482360579907</v>
      </c>
      <c r="J79" s="1">
        <f ca="1">J19+NORMINV(RAND(),0,'Total-Smoothed'!$AG$2)</f>
        <v>1.3331236176980406E-2</v>
      </c>
      <c r="K79" s="1">
        <f ca="1">K19+NORMINV(RAND(),0,'Total-Smoothed'!$AG$2)</f>
        <v>0.23432265205691866</v>
      </c>
      <c r="L79" s="1">
        <f ca="1">L19+NORMINV(RAND(),0,'Total-Smoothed'!$AG$2)</f>
        <v>-0.10669825047129798</v>
      </c>
      <c r="M79" s="1">
        <f ca="1">M19+NORMINV(RAND(),0,'Total-Smoothed'!$AG$2)</f>
        <v>0.12776537013827582</v>
      </c>
      <c r="N79" s="1">
        <f ca="1">N19+NORMINV(RAND(),0,'Total-Smoothed'!$AG$2)</f>
        <v>-7.1334138147768539E-2</v>
      </c>
      <c r="O79" s="1">
        <f ca="1">O19+NORMINV(RAND(),0,'Total-Smoothed'!$AG$2)</f>
        <v>-6.271100378696351E-2</v>
      </c>
      <c r="P79" s="1">
        <f ca="1">P19+NORMINV(RAND(),0,'Total-Smoothed'!$AG$2)</f>
        <v>0.94694905522693751</v>
      </c>
      <c r="Q79" s="1">
        <f ca="1">Q19+NORMINV(RAND(),0,'Total-Smoothed'!$AG$2)</f>
        <v>-2.981898417688679E-2</v>
      </c>
      <c r="R79" s="1">
        <f ca="1">R19+NORMINV(RAND(),0,'Total-Smoothed'!$AG$2)</f>
        <v>4.123997798221353E-2</v>
      </c>
      <c r="S79" s="1">
        <f ca="1">S19+NORMINV(RAND(),0,'Total-Smoothed'!$AG$2)</f>
        <v>-6.7369802200943477E-2</v>
      </c>
      <c r="T79" s="1">
        <f ca="1">T19+NORMINV(RAND(),0,'Total-Smoothed'!$AG$2)</f>
        <v>-2.6483876925245675E-4</v>
      </c>
      <c r="U79" s="1">
        <f ca="1">U19+NORMINV(RAND(),0,'Total-Smoothed'!$AG$2)</f>
        <v>0.11000460187409399</v>
      </c>
      <c r="V79" s="1">
        <f ca="1">V19+NORMINV(RAND(),0,'Total-Smoothed'!$AG$2)</f>
        <v>0.16759716102809682</v>
      </c>
      <c r="W79" s="1">
        <f ca="1">W19+NORMINV(RAND(),0,'Total-Smoothed'!$AG$2)</f>
        <v>0.20174836680945207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5.8187292406140907E-2</v>
      </c>
      <c r="E80" s="1">
        <f ca="1">E20+NORMINV(RAND(),0,'Total-Smoothed'!$AG$2)</f>
        <v>0.30229118697090995</v>
      </c>
      <c r="F80" s="1">
        <f ca="1">F20+NORMINV(RAND(),0,'Total-Smoothed'!$AG$2)</f>
        <v>-2.0848597363618701E-2</v>
      </c>
      <c r="G80" s="1">
        <f ca="1">G20+NORMINV(RAND(),0,'Total-Smoothed'!$AG$2)</f>
        <v>6.7453401350504788E-2</v>
      </c>
      <c r="H80" s="1">
        <f ca="1">H20+NORMINV(RAND(),0,'Total-Smoothed'!$AG$2)</f>
        <v>-1.3229868397660738E-2</v>
      </c>
      <c r="I80" s="1">
        <f ca="1">I20+NORMINV(RAND(),0,'Total-Smoothed'!$AG$2)</f>
        <v>0.16957719855456035</v>
      </c>
      <c r="J80" s="1">
        <f ca="1">J20+NORMINV(RAND(),0,'Total-Smoothed'!$AG$2)</f>
        <v>0.20336589980475045</v>
      </c>
      <c r="K80" s="1">
        <f ca="1">K20+NORMINV(RAND(),0,'Total-Smoothed'!$AG$2)</f>
        <v>0.27869271924214117</v>
      </c>
      <c r="L80" s="1">
        <f ca="1">L20+NORMINV(RAND(),0,'Total-Smoothed'!$AG$2)</f>
        <v>-8.4179169461460035E-2</v>
      </c>
      <c r="M80" s="1">
        <f ca="1">M20+NORMINV(RAND(),0,'Total-Smoothed'!$AG$2)</f>
        <v>-9.4940010024174473E-2</v>
      </c>
      <c r="N80" s="1">
        <f ca="1">N20+NORMINV(RAND(),0,'Total-Smoothed'!$AG$2)</f>
        <v>-0.13875754804164378</v>
      </c>
      <c r="O80" s="1">
        <f ca="1">O20+NORMINV(RAND(),0,'Total-Smoothed'!$AG$2)</f>
        <v>5.4044497685196043E-2</v>
      </c>
      <c r="P80" s="1">
        <f ca="1">P20+NORMINV(RAND(),0,'Total-Smoothed'!$AG$2)</f>
        <v>1.0345103577865629</v>
      </c>
      <c r="Q80" s="1">
        <f ca="1">Q20+NORMINV(RAND(),0,'Total-Smoothed'!$AG$2)</f>
        <v>9.7541169867084762E-2</v>
      </c>
      <c r="R80" s="1">
        <f ca="1">R20+NORMINV(RAND(),0,'Total-Smoothed'!$AG$2)</f>
        <v>-4.6134520949554912E-2</v>
      </c>
      <c r="S80" s="1">
        <f ca="1">S20+NORMINV(RAND(),0,'Total-Smoothed'!$AG$2)</f>
        <v>6.2461078051527431E-2</v>
      </c>
      <c r="T80" s="1">
        <f ca="1">T20+NORMINV(RAND(),0,'Total-Smoothed'!$AG$2)</f>
        <v>7.8754154995760536E-2</v>
      </c>
      <c r="U80" s="1">
        <f ca="1">U20+NORMINV(RAND(),0,'Total-Smoothed'!$AG$2)</f>
        <v>-8.1382526233771166E-2</v>
      </c>
      <c r="V80" s="1">
        <f ca="1">V20+NORMINV(RAND(),0,'Total-Smoothed'!$AG$2)</f>
        <v>0.24422960356695594</v>
      </c>
      <c r="W80" s="1">
        <f ca="1">W20+NORMINV(RAND(),0,'Total-Smoothed'!$AG$2)</f>
        <v>-1.7673383224067994E-2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0.1368870793744062</v>
      </c>
      <c r="E81" s="1">
        <f ca="1">E21+NORMINV(RAND(),0,'Total-Smoothed'!$AG$2)</f>
        <v>2.9914967359095389E-2</v>
      </c>
      <c r="F81" s="1">
        <f ca="1">F21+NORMINV(RAND(),0,'Total-Smoothed'!$AG$2)</f>
        <v>-3.5865698023753174E-2</v>
      </c>
      <c r="G81" s="1">
        <f ca="1">G21+NORMINV(RAND(),0,'Total-Smoothed'!$AG$2)</f>
        <v>-0.17164592303770879</v>
      </c>
      <c r="H81" s="1">
        <f ca="1">H21+NORMINV(RAND(),0,'Total-Smoothed'!$AG$2)</f>
        <v>8.3397956393843398E-2</v>
      </c>
      <c r="I81" s="1">
        <f ca="1">I21+NORMINV(RAND(),0,'Total-Smoothed'!$AG$2)</f>
        <v>-2.1194010307265421E-2</v>
      </c>
      <c r="J81" s="1">
        <f ca="1">J21+NORMINV(RAND(),0,'Total-Smoothed'!$AG$2)</f>
        <v>0.14297088060299865</v>
      </c>
      <c r="K81" s="1">
        <f ca="1">K21+NORMINV(RAND(),0,'Total-Smoothed'!$AG$2)</f>
        <v>0.15971400160719745</v>
      </c>
      <c r="L81" s="1">
        <f ca="1">L21+NORMINV(RAND(),0,'Total-Smoothed'!$AG$2)</f>
        <v>0.40127028958877442</v>
      </c>
      <c r="M81" s="1">
        <f ca="1">M21+NORMINV(RAND(),0,'Total-Smoothed'!$AG$2)</f>
        <v>8.0919187218051608E-2</v>
      </c>
      <c r="N81" s="1">
        <f ca="1">N21+NORMINV(RAND(),0,'Total-Smoothed'!$AG$2)</f>
        <v>5.309937108391069E-2</v>
      </c>
      <c r="O81" s="1">
        <f ca="1">O21+NORMINV(RAND(),0,'Total-Smoothed'!$AG$2)</f>
        <v>-0.22343934614165117</v>
      </c>
      <c r="P81" s="1">
        <f ca="1">P21+NORMINV(RAND(),0,'Total-Smoothed'!$AG$2)</f>
        <v>1.0836969742539946</v>
      </c>
      <c r="Q81" s="1">
        <f ca="1">Q21+NORMINV(RAND(),0,'Total-Smoothed'!$AG$2)</f>
        <v>-0.12343474563310489</v>
      </c>
      <c r="R81" s="1">
        <f ca="1">R21+NORMINV(RAND(),0,'Total-Smoothed'!$AG$2)</f>
        <v>4.564382535145383E-2</v>
      </c>
      <c r="S81" s="1">
        <f ca="1">S21+NORMINV(RAND(),0,'Total-Smoothed'!$AG$2)</f>
        <v>0.10433352351323681</v>
      </c>
      <c r="T81" s="1">
        <f ca="1">T21+NORMINV(RAND(),0,'Total-Smoothed'!$AG$2)</f>
        <v>-9.252930270532167E-2</v>
      </c>
      <c r="U81" s="1">
        <f ca="1">U21+NORMINV(RAND(),0,'Total-Smoothed'!$AG$2)</f>
        <v>-0.1942700042947873</v>
      </c>
      <c r="V81" s="1">
        <f ca="1">V21+NORMINV(RAND(),0,'Total-Smoothed'!$AG$2)</f>
        <v>-7.4357311632303025E-2</v>
      </c>
      <c r="W81" s="1">
        <f ca="1">W21+NORMINV(RAND(),0,'Total-Smoothed'!$AG$2)</f>
        <v>-4.5275386244144185E-2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0.14522167985377357</v>
      </c>
      <c r="E82" s="1">
        <f ca="1">E22+NORMINV(RAND(),0,'Total-Smoothed'!$AG$2)</f>
        <v>0.14058036036801649</v>
      </c>
      <c r="F82" s="1">
        <f ca="1">F22+NORMINV(RAND(),0,'Total-Smoothed'!$AG$2)</f>
        <v>7.5958228672840508E-2</v>
      </c>
      <c r="G82" s="1">
        <f ca="1">G22+NORMINV(RAND(),0,'Total-Smoothed'!$AG$2)</f>
        <v>7.2920270796918304E-2</v>
      </c>
      <c r="H82" s="1">
        <f ca="1">H22+NORMINV(RAND(),0,'Total-Smoothed'!$AG$2)</f>
        <v>5.9852354367168598E-2</v>
      </c>
      <c r="I82" s="1">
        <f ca="1">I22+NORMINV(RAND(),0,'Total-Smoothed'!$AG$2)</f>
        <v>-9.9947877034229499E-2</v>
      </c>
      <c r="J82" s="1">
        <f ca="1">J22+NORMINV(RAND(),0,'Total-Smoothed'!$AG$2)</f>
        <v>0.31436853107800744</v>
      </c>
      <c r="K82" s="1">
        <f ca="1">K22+NORMINV(RAND(),0,'Total-Smoothed'!$AG$2)</f>
        <v>0.53737821023674648</v>
      </c>
      <c r="L82" s="1">
        <f ca="1">L22+NORMINV(RAND(),0,'Total-Smoothed'!$AG$2)</f>
        <v>-6.8738902742423807E-2</v>
      </c>
      <c r="M82" s="1">
        <f ca="1">M22+NORMINV(RAND(),0,'Total-Smoothed'!$AG$2)</f>
        <v>-1.1543761853557686E-2</v>
      </c>
      <c r="N82" s="1">
        <f ca="1">N22+NORMINV(RAND(),0,'Total-Smoothed'!$AG$2)</f>
        <v>0.10661427755768781</v>
      </c>
      <c r="O82" s="1">
        <f ca="1">O22+NORMINV(RAND(),0,'Total-Smoothed'!$AG$2)</f>
        <v>9.1295768150074855E-2</v>
      </c>
      <c r="P82" s="1">
        <f ca="1">P22+NORMINV(RAND(),0,'Total-Smoothed'!$AG$2)</f>
        <v>0.89343878701642632</v>
      </c>
      <c r="Q82" s="1">
        <f ca="1">Q22+NORMINV(RAND(),0,'Total-Smoothed'!$AG$2)</f>
        <v>0.10762672594166235</v>
      </c>
      <c r="R82" s="1">
        <f ca="1">R22+NORMINV(RAND(),0,'Total-Smoothed'!$AG$2)</f>
        <v>7.802690543694811E-2</v>
      </c>
      <c r="S82" s="1">
        <f ca="1">S22+NORMINV(RAND(),0,'Total-Smoothed'!$AG$2)</f>
        <v>0.21048733087153104</v>
      </c>
      <c r="T82" s="1">
        <f ca="1">T22+NORMINV(RAND(),0,'Total-Smoothed'!$AG$2)</f>
        <v>1.6615898632498301E-2</v>
      </c>
      <c r="U82" s="1">
        <f ca="1">U22+NORMINV(RAND(),0,'Total-Smoothed'!$AG$2)</f>
        <v>-2.508973394090766E-2</v>
      </c>
      <c r="V82" s="1">
        <f ca="1">V22+NORMINV(RAND(),0,'Total-Smoothed'!$AG$2)</f>
        <v>4.5506881259507026E-2</v>
      </c>
      <c r="W82" s="1">
        <f ca="1">W22+NORMINV(RAND(),0,'Total-Smoothed'!$AG$2)</f>
        <v>-3.7719021459565088E-3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0.12837008170620987</v>
      </c>
      <c r="E83" s="1">
        <f ca="1">E23+NORMINV(RAND(),0,'Total-Smoothed'!$AG$2)</f>
        <v>-0.1317476159746587</v>
      </c>
      <c r="F83" s="1">
        <f ca="1">F23+NORMINV(RAND(),0,'Total-Smoothed'!$AG$2)</f>
        <v>-8.191615852761723E-2</v>
      </c>
      <c r="G83" s="1">
        <f ca="1">G23+NORMINV(RAND(),0,'Total-Smoothed'!$AG$2)</f>
        <v>-8.3646802945576942E-2</v>
      </c>
      <c r="H83" s="1">
        <f ca="1">H23+NORMINV(RAND(),0,'Total-Smoothed'!$AG$2)</f>
        <v>5.9460535830271215E-2</v>
      </c>
      <c r="I83" s="1">
        <f ca="1">I23+NORMINV(RAND(),0,'Total-Smoothed'!$AG$2)</f>
        <v>7.6801581212305903E-2</v>
      </c>
      <c r="J83" s="1">
        <f ca="1">J23+NORMINV(RAND(),0,'Total-Smoothed'!$AG$2)</f>
        <v>0.14015499149295493</v>
      </c>
      <c r="K83" s="1">
        <f ca="1">K23+NORMINV(RAND(),0,'Total-Smoothed'!$AG$2)</f>
        <v>0.28097698122734133</v>
      </c>
      <c r="L83" s="1">
        <f ca="1">L23+NORMINV(RAND(),0,'Total-Smoothed'!$AG$2)</f>
        <v>0.1638860149997555</v>
      </c>
      <c r="M83" s="1">
        <f ca="1">M23+NORMINV(RAND(),0,'Total-Smoothed'!$AG$2)</f>
        <v>-5.3278842781273823E-2</v>
      </c>
      <c r="N83" s="1">
        <f ca="1">N23+NORMINV(RAND(),0,'Total-Smoothed'!$AG$2)</f>
        <v>-0.10795662113241564</v>
      </c>
      <c r="O83" s="1">
        <f ca="1">O23+NORMINV(RAND(),0,'Total-Smoothed'!$AG$2)</f>
        <v>-3.6142776967651939E-2</v>
      </c>
      <c r="P83" s="1">
        <f ca="1">P23+NORMINV(RAND(),0,'Total-Smoothed'!$AG$2)</f>
        <v>1.0337654745143658</v>
      </c>
      <c r="Q83" s="1">
        <f ca="1">Q23+NORMINV(RAND(),0,'Total-Smoothed'!$AG$2)</f>
        <v>1.8512192527131939E-2</v>
      </c>
      <c r="R83" s="1">
        <f ca="1">R23+NORMINV(RAND(),0,'Total-Smoothed'!$AG$2)</f>
        <v>-0.10557814374272409</v>
      </c>
      <c r="S83" s="1">
        <f ca="1">S23+NORMINV(RAND(),0,'Total-Smoothed'!$AG$2)</f>
        <v>4.499320232730071E-2</v>
      </c>
      <c r="T83" s="1">
        <f ca="1">T23+NORMINV(RAND(),0,'Total-Smoothed'!$AG$2)</f>
        <v>-1.8461261299112672E-2</v>
      </c>
      <c r="U83" s="1">
        <f ca="1">U23+NORMINV(RAND(),0,'Total-Smoothed'!$AG$2)</f>
        <v>0.12682211856791667</v>
      </c>
      <c r="V83" s="1">
        <f ca="1">V23+NORMINV(RAND(),0,'Total-Smoothed'!$AG$2)</f>
        <v>-9.4151011758729419E-2</v>
      </c>
      <c r="W83" s="1">
        <f ca="1">W23+NORMINV(RAND(),0,'Total-Smoothed'!$AG$2)</f>
        <v>0.10609078703528577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-2.1030131245179003E-2</v>
      </c>
      <c r="E84" s="1">
        <f ca="1">E24+NORMINV(RAND(),0,'Total-Smoothed'!$AG$2)</f>
        <v>4.4959629683608317E-2</v>
      </c>
      <c r="F84" s="1">
        <f ca="1">F24+NORMINV(RAND(),0,'Total-Smoothed'!$AG$2)</f>
        <v>-0.12524420464409808</v>
      </c>
      <c r="G84" s="1">
        <f ca="1">G24+NORMINV(RAND(),0,'Total-Smoothed'!$AG$2)</f>
        <v>0.11858927039294395</v>
      </c>
      <c r="H84" s="1">
        <f ca="1">H24+NORMINV(RAND(),0,'Total-Smoothed'!$AG$2)</f>
        <v>7.5319972943343194E-2</v>
      </c>
      <c r="I84" s="1">
        <f ca="1">I24+NORMINV(RAND(),0,'Total-Smoothed'!$AG$2)</f>
        <v>0.11085181440765218</v>
      </c>
      <c r="J84" s="1">
        <f ca="1">J24+NORMINV(RAND(),0,'Total-Smoothed'!$AG$2)</f>
        <v>-5.8548345087423626E-2</v>
      </c>
      <c r="K84" s="1">
        <f ca="1">K24+NORMINV(RAND(),0,'Total-Smoothed'!$AG$2)</f>
        <v>0.312309088087043</v>
      </c>
      <c r="L84" s="1">
        <f ca="1">L24+NORMINV(RAND(),0,'Total-Smoothed'!$AG$2)</f>
        <v>-8.4882292914056898E-2</v>
      </c>
      <c r="M84" s="1">
        <f ca="1">M24+NORMINV(RAND(),0,'Total-Smoothed'!$AG$2)</f>
        <v>1.9696529573149994E-2</v>
      </c>
      <c r="N84" s="1">
        <f ca="1">N24+NORMINV(RAND(),0,'Total-Smoothed'!$AG$2)</f>
        <v>0.11215103792520069</v>
      </c>
      <c r="O84" s="1">
        <f ca="1">O24+NORMINV(RAND(),0,'Total-Smoothed'!$AG$2)</f>
        <v>0.10136396995343491</v>
      </c>
      <c r="P84" s="1">
        <f ca="1">P24+NORMINV(RAND(),0,'Total-Smoothed'!$AG$2)</f>
        <v>0.980692986042346</v>
      </c>
      <c r="Q84" s="1">
        <f ca="1">Q24+NORMINV(RAND(),0,'Total-Smoothed'!$AG$2)</f>
        <v>0.16642814107594484</v>
      </c>
      <c r="R84" s="1">
        <f ca="1">R24+NORMINV(RAND(),0,'Total-Smoothed'!$AG$2)</f>
        <v>3.3041907466829501E-2</v>
      </c>
      <c r="S84" s="1">
        <f ca="1">S24+NORMINV(RAND(),0,'Total-Smoothed'!$AG$2)</f>
        <v>0.1528505997403771</v>
      </c>
      <c r="T84" s="1">
        <f ca="1">T24+NORMINV(RAND(),0,'Total-Smoothed'!$AG$2)</f>
        <v>0.11105366708836494</v>
      </c>
      <c r="U84" s="1">
        <f ca="1">U24+NORMINV(RAND(),0,'Total-Smoothed'!$AG$2)</f>
        <v>4.5837412921420517E-2</v>
      </c>
      <c r="V84" s="1">
        <f ca="1">V24+NORMINV(RAND(),0,'Total-Smoothed'!$AG$2)</f>
        <v>-0.20568769316906371</v>
      </c>
      <c r="W84" s="1">
        <f ca="1">W24+NORMINV(RAND(),0,'Total-Smoothed'!$AG$2)</f>
        <v>-0.17524287026325014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-0.12947232090969696</v>
      </c>
      <c r="E85" s="1">
        <f ca="1">E25+NORMINV(RAND(),0,'Total-Smoothed'!$AG$2)</f>
        <v>0.80272132976493604</v>
      </c>
      <c r="F85" s="1">
        <f ca="1">F25+NORMINV(RAND(),0,'Total-Smoothed'!$AG$2)</f>
        <v>1.0102826684035455</v>
      </c>
      <c r="G85" s="1">
        <f ca="1">G25+NORMINV(RAND(),0,'Total-Smoothed'!$AG$2)</f>
        <v>7.2401700158662735E-2</v>
      </c>
      <c r="H85" s="1">
        <f ca="1">H25+NORMINV(RAND(),0,'Total-Smoothed'!$AG$2)</f>
        <v>0.22936663902970192</v>
      </c>
      <c r="I85" s="1">
        <f ca="1">I25+NORMINV(RAND(),0,'Total-Smoothed'!$AG$2)</f>
        <v>0.70524154831532282</v>
      </c>
      <c r="J85" s="1">
        <f ca="1">J25+NORMINV(RAND(),0,'Total-Smoothed'!$AG$2)</f>
        <v>0.59919095914695442</v>
      </c>
      <c r="K85" s="1">
        <f ca="1">K25+NORMINV(RAND(),0,'Total-Smoothed'!$AG$2)</f>
        <v>-2.3885188369501369E-2</v>
      </c>
      <c r="L85" s="1">
        <f ca="1">L25+NORMINV(RAND(),0,'Total-Smoothed'!$AG$2)</f>
        <v>0.34437365371276357</v>
      </c>
      <c r="M85" s="1">
        <f ca="1">M25+NORMINV(RAND(),0,'Total-Smoothed'!$AG$2)</f>
        <v>-0.18199741142347464</v>
      </c>
      <c r="N85" s="1">
        <f ca="1">N25+NORMINV(RAND(),0,'Total-Smoothed'!$AG$2)</f>
        <v>-6.5213766316796651E-2</v>
      </c>
      <c r="O85" s="1">
        <f ca="1">O25+NORMINV(RAND(),0,'Total-Smoothed'!$AG$2)</f>
        <v>-0.11277704972558032</v>
      </c>
      <c r="P85" s="1">
        <f ca="1">P25+NORMINV(RAND(),0,'Total-Smoothed'!$AG$2)</f>
        <v>0.25775889394608004</v>
      </c>
      <c r="Q85" s="1">
        <f ca="1">Q25+NORMINV(RAND(),0,'Total-Smoothed'!$AG$2)</f>
        <v>0.1879741929452482</v>
      </c>
      <c r="R85" s="1">
        <f ca="1">R25+NORMINV(RAND(),0,'Total-Smoothed'!$AG$2)</f>
        <v>0.16612467540617881</v>
      </c>
      <c r="S85" s="1">
        <f ca="1">S25+NORMINV(RAND(),0,'Total-Smoothed'!$AG$2)</f>
        <v>2.3663993794984482E-3</v>
      </c>
      <c r="T85" s="1">
        <f ca="1">T25+NORMINV(RAND(),0,'Total-Smoothed'!$AG$2)</f>
        <v>-2.4779499664416439E-2</v>
      </c>
      <c r="U85" s="1">
        <f ca="1">U25+NORMINV(RAND(),0,'Total-Smoothed'!$AG$2)</f>
        <v>0.37503639544405565</v>
      </c>
      <c r="V85" s="1">
        <f ca="1">V25+NORMINV(RAND(),0,'Total-Smoothed'!$AG$2)</f>
        <v>-7.8881450743235576E-2</v>
      </c>
      <c r="W85" s="1">
        <f ca="1">W25+NORMINV(RAND(),0,'Total-Smoothed'!$AG$2)</f>
        <v>-3.9445753148081082E-2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-3.7360993399617869E-2</v>
      </c>
      <c r="E86" s="1">
        <f ca="1">E26+NORMINV(RAND(),0,'Total-Smoothed'!$AG$2)</f>
        <v>1.0569797985104841</v>
      </c>
      <c r="F86" s="1">
        <f ca="1">F26+NORMINV(RAND(),0,'Total-Smoothed'!$AG$2)</f>
        <v>0.97618623222187761</v>
      </c>
      <c r="G86" s="1">
        <f ca="1">G26+NORMINV(RAND(),0,'Total-Smoothed'!$AG$2)</f>
        <v>2.9195075624825095E-2</v>
      </c>
      <c r="H86" s="1">
        <f ca="1">H26+NORMINV(RAND(),0,'Total-Smoothed'!$AG$2)</f>
        <v>-7.0367773583455834E-2</v>
      </c>
      <c r="I86" s="1">
        <f ca="1">I26+NORMINV(RAND(),0,'Total-Smoothed'!$AG$2)</f>
        <v>0.10205503218309467</v>
      </c>
      <c r="J86" s="1">
        <f ca="1">J26+NORMINV(RAND(),0,'Total-Smoothed'!$AG$2)</f>
        <v>-0.16094681554937462</v>
      </c>
      <c r="K86" s="1">
        <f ca="1">K26+NORMINV(RAND(),0,'Total-Smoothed'!$AG$2)</f>
        <v>-2.9526108468436819E-2</v>
      </c>
      <c r="L86" s="1">
        <f ca="1">L26+NORMINV(RAND(),0,'Total-Smoothed'!$AG$2)</f>
        <v>0.24036152764286189</v>
      </c>
      <c r="M86" s="1">
        <f ca="1">M26+NORMINV(RAND(),0,'Total-Smoothed'!$AG$2)</f>
        <v>-6.5044086114735195E-2</v>
      </c>
      <c r="N86" s="1">
        <f ca="1">N26+NORMINV(RAND(),0,'Total-Smoothed'!$AG$2)</f>
        <v>0.14279161052747852</v>
      </c>
      <c r="O86" s="1">
        <f ca="1">O26+NORMINV(RAND(),0,'Total-Smoothed'!$AG$2)</f>
        <v>9.3396656301709159E-3</v>
      </c>
      <c r="P86" s="1">
        <f ca="1">P26+NORMINV(RAND(),0,'Total-Smoothed'!$AG$2)</f>
        <v>0.86503906669803021</v>
      </c>
      <c r="Q86" s="1">
        <f ca="1">Q26+NORMINV(RAND(),0,'Total-Smoothed'!$AG$2)</f>
        <v>4.3865508838376782E-2</v>
      </c>
      <c r="R86" s="1">
        <f ca="1">R26+NORMINV(RAND(),0,'Total-Smoothed'!$AG$2)</f>
        <v>-0.14326632301894041</v>
      </c>
      <c r="S86" s="1">
        <f ca="1">S26+NORMINV(RAND(),0,'Total-Smoothed'!$AG$2)</f>
        <v>-6.017567201322814E-3</v>
      </c>
      <c r="T86" s="1">
        <f ca="1">T26+NORMINV(RAND(),0,'Total-Smoothed'!$AG$2)</f>
        <v>-6.1917076022413704E-2</v>
      </c>
      <c r="U86" s="1">
        <f ca="1">U26+NORMINV(RAND(),0,'Total-Smoothed'!$AG$2)</f>
        <v>0.34941285748996798</v>
      </c>
      <c r="V86" s="1">
        <f ca="1">V26+NORMINV(RAND(),0,'Total-Smoothed'!$AG$2)</f>
        <v>0.35974316173714432</v>
      </c>
      <c r="W86" s="1">
        <f ca="1">W26+NORMINV(RAND(),0,'Total-Smoothed'!$AG$2)</f>
        <v>5.687840992780277E-2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0.1109465801789776</v>
      </c>
      <c r="E87" s="1">
        <f ca="1">E27+NORMINV(RAND(),0,'Total-Smoothed'!$AG$2)</f>
        <v>0.28526688611077139</v>
      </c>
      <c r="F87" s="1">
        <f ca="1">F27+NORMINV(RAND(),0,'Total-Smoothed'!$AG$2)</f>
        <v>1.0170666387305223</v>
      </c>
      <c r="G87" s="1">
        <f ca="1">G27+NORMINV(RAND(),0,'Total-Smoothed'!$AG$2)</f>
        <v>1.466941957232749E-2</v>
      </c>
      <c r="H87" s="1">
        <f ca="1">H27+NORMINV(RAND(),0,'Total-Smoothed'!$AG$2)</f>
        <v>-6.2503289922177546E-2</v>
      </c>
      <c r="I87" s="1">
        <f ca="1">I27+NORMINV(RAND(),0,'Total-Smoothed'!$AG$2)</f>
        <v>0.64762570015687237</v>
      </c>
      <c r="J87" s="1">
        <f ca="1">J27+NORMINV(RAND(),0,'Total-Smoothed'!$AG$2)</f>
        <v>0.64542900203468123</v>
      </c>
      <c r="K87" s="1">
        <f ca="1">K27+NORMINV(RAND(),0,'Total-Smoothed'!$AG$2)</f>
        <v>0.14053887378870766</v>
      </c>
      <c r="L87" s="1">
        <f ca="1">L27+NORMINV(RAND(),0,'Total-Smoothed'!$AG$2)</f>
        <v>-1.6652537046174296E-2</v>
      </c>
      <c r="M87" s="1">
        <f ca="1">M27+NORMINV(RAND(),0,'Total-Smoothed'!$AG$2)</f>
        <v>-0.11364828863056005</v>
      </c>
      <c r="N87" s="1">
        <f ca="1">N27+NORMINV(RAND(),0,'Total-Smoothed'!$AG$2)</f>
        <v>3.1509244691447693E-3</v>
      </c>
      <c r="O87" s="1">
        <f ca="1">O27+NORMINV(RAND(),0,'Total-Smoothed'!$AG$2)</f>
        <v>5.0360586706508031E-2</v>
      </c>
      <c r="P87" s="1">
        <f ca="1">P27+NORMINV(RAND(),0,'Total-Smoothed'!$AG$2)</f>
        <v>0.61044445425047478</v>
      </c>
      <c r="Q87" s="1">
        <f ca="1">Q27+NORMINV(RAND(),0,'Total-Smoothed'!$AG$2)</f>
        <v>8.2728216111636332E-2</v>
      </c>
      <c r="R87" s="1">
        <f ca="1">R27+NORMINV(RAND(),0,'Total-Smoothed'!$AG$2)</f>
        <v>5.1805805152554917E-3</v>
      </c>
      <c r="S87" s="1">
        <f ca="1">S27+NORMINV(RAND(),0,'Total-Smoothed'!$AG$2)</f>
        <v>7.9407768185840041E-2</v>
      </c>
      <c r="T87" s="1">
        <f ca="1">T27+NORMINV(RAND(),0,'Total-Smoothed'!$AG$2)</f>
        <v>-6.1469051627115877E-2</v>
      </c>
      <c r="U87" s="1">
        <f ca="1">U27+NORMINV(RAND(),0,'Total-Smoothed'!$AG$2)</f>
        <v>0.70886748008735223</v>
      </c>
      <c r="V87" s="1">
        <f ca="1">V27+NORMINV(RAND(),0,'Total-Smoothed'!$AG$2)</f>
        <v>7.6729681439554165E-2</v>
      </c>
      <c r="W87" s="1">
        <f ca="1">W27+NORMINV(RAND(),0,'Total-Smoothed'!$AG$2)</f>
        <v>-0.13034810320276016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6.200574742671025E-2</v>
      </c>
      <c r="E88" s="1">
        <f ca="1">E28+NORMINV(RAND(),0,'Total-Smoothed'!$AG$2)</f>
        <v>0.94748273967774699</v>
      </c>
      <c r="F88" s="1">
        <f ca="1">F28+NORMINV(RAND(),0,'Total-Smoothed'!$AG$2)</f>
        <v>1.0438601152037932</v>
      </c>
      <c r="G88" s="1">
        <f ca="1">G28+NORMINV(RAND(),0,'Total-Smoothed'!$AG$2)</f>
        <v>9.3122552941602516E-2</v>
      </c>
      <c r="H88" s="1">
        <f ca="1">H28+NORMINV(RAND(),0,'Total-Smoothed'!$AG$2)</f>
        <v>7.6616688922227491E-2</v>
      </c>
      <c r="I88" s="1">
        <f ca="1">I28+NORMINV(RAND(),0,'Total-Smoothed'!$AG$2)</f>
        <v>0.83884841695773682</v>
      </c>
      <c r="J88" s="1">
        <f ca="1">J28+NORMINV(RAND(),0,'Total-Smoothed'!$AG$2)</f>
        <v>0.93050166075422491</v>
      </c>
      <c r="K88" s="1">
        <f ca="1">K28+NORMINV(RAND(),0,'Total-Smoothed'!$AG$2)</f>
        <v>-3.6649642867754108E-2</v>
      </c>
      <c r="L88" s="1">
        <f ca="1">L28+NORMINV(RAND(),0,'Total-Smoothed'!$AG$2)</f>
        <v>0.61753528908989253</v>
      </c>
      <c r="M88" s="1">
        <f ca="1">M28+NORMINV(RAND(),0,'Total-Smoothed'!$AG$2)</f>
        <v>0.1335141628859054</v>
      </c>
      <c r="N88" s="1">
        <f ca="1">N28+NORMINV(RAND(),0,'Total-Smoothed'!$AG$2)</f>
        <v>3.9467710506637894E-2</v>
      </c>
      <c r="O88" s="1">
        <f ca="1">O28+NORMINV(RAND(),0,'Total-Smoothed'!$AG$2)</f>
        <v>0.87422411720004556</v>
      </c>
      <c r="P88" s="1">
        <f ca="1">P28+NORMINV(RAND(),0,'Total-Smoothed'!$AG$2)</f>
        <v>0.64832955069947884</v>
      </c>
      <c r="Q88" s="1">
        <f ca="1">Q28+NORMINV(RAND(),0,'Total-Smoothed'!$AG$2)</f>
        <v>1.6675977822557586E-2</v>
      </c>
      <c r="R88" s="1">
        <f ca="1">R28+NORMINV(RAND(),0,'Total-Smoothed'!$AG$2)</f>
        <v>-8.6661660792257497E-2</v>
      </c>
      <c r="S88" s="1">
        <f ca="1">S28+NORMINV(RAND(),0,'Total-Smoothed'!$AG$2)</f>
        <v>3.3269486308738138E-3</v>
      </c>
      <c r="T88" s="1">
        <f ca="1">T28+NORMINV(RAND(),0,'Total-Smoothed'!$AG$2)</f>
        <v>3.2144056306144073E-2</v>
      </c>
      <c r="U88" s="1">
        <f ca="1">U28+NORMINV(RAND(),0,'Total-Smoothed'!$AG$2)</f>
        <v>0.20506149557352898</v>
      </c>
      <c r="V88" s="1">
        <f ca="1">V28+NORMINV(RAND(),0,'Total-Smoothed'!$AG$2)</f>
        <v>1.3453411371195059E-2</v>
      </c>
      <c r="W88" s="1">
        <f ca="1">W28+NORMINV(RAND(),0,'Total-Smoothed'!$AG$2)</f>
        <v>1.3564034853556412E-2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-0.15321719667896577</v>
      </c>
      <c r="E89" s="1">
        <f ca="1">E29+NORMINV(RAND(),0,'Total-Smoothed'!$AG$2)</f>
        <v>0.41262130337412806</v>
      </c>
      <c r="F89" s="1">
        <f ca="1">F29+NORMINV(RAND(),0,'Total-Smoothed'!$AG$2)</f>
        <v>0.95106810022675004</v>
      </c>
      <c r="G89" s="1">
        <f ca="1">G29+NORMINV(RAND(),0,'Total-Smoothed'!$AG$2)</f>
        <v>1.1759154401733153E-2</v>
      </c>
      <c r="H89" s="1">
        <f ca="1">H29+NORMINV(RAND(),0,'Total-Smoothed'!$AG$2)</f>
        <v>-4.156194927715174E-2</v>
      </c>
      <c r="I89" s="1">
        <f ca="1">I29+NORMINV(RAND(),0,'Total-Smoothed'!$AG$2)</f>
        <v>4.8318884018642844E-2</v>
      </c>
      <c r="J89" s="1">
        <f ca="1">J29+NORMINV(RAND(),0,'Total-Smoothed'!$AG$2)</f>
        <v>3.6371095695140493E-2</v>
      </c>
      <c r="K89" s="1">
        <f ca="1">K29+NORMINV(RAND(),0,'Total-Smoothed'!$AG$2)</f>
        <v>-0.19415674254173843</v>
      </c>
      <c r="L89" s="1">
        <f ca="1">L29+NORMINV(RAND(),0,'Total-Smoothed'!$AG$2)</f>
        <v>0.40453892645821282</v>
      </c>
      <c r="M89" s="1">
        <f ca="1">M29+NORMINV(RAND(),0,'Total-Smoothed'!$AG$2)</f>
        <v>0.13718685623860291</v>
      </c>
      <c r="N89" s="1">
        <f ca="1">N29+NORMINV(RAND(),0,'Total-Smoothed'!$AG$2)</f>
        <v>0.1206065730099391</v>
      </c>
      <c r="O89" s="1">
        <f ca="1">O29+NORMINV(RAND(),0,'Total-Smoothed'!$AG$2)</f>
        <v>-6.8945787122170504E-2</v>
      </c>
      <c r="P89" s="1">
        <f ca="1">P29+NORMINV(RAND(),0,'Total-Smoothed'!$AG$2)</f>
        <v>0.82310019972289084</v>
      </c>
      <c r="Q89" s="1">
        <f ca="1">Q29+NORMINV(RAND(),0,'Total-Smoothed'!$AG$2)</f>
        <v>9.629134875683619E-2</v>
      </c>
      <c r="R89" s="1">
        <f ca="1">R29+NORMINV(RAND(),0,'Total-Smoothed'!$AG$2)</f>
        <v>1.2936036536265759E-2</v>
      </c>
      <c r="S89" s="1">
        <f ca="1">S29+NORMINV(RAND(),0,'Total-Smoothed'!$AG$2)</f>
        <v>0.16339745236948305</v>
      </c>
      <c r="T89" s="1">
        <f ca="1">T29+NORMINV(RAND(),0,'Total-Smoothed'!$AG$2)</f>
        <v>9.001138251698125E-2</v>
      </c>
      <c r="U89" s="1">
        <f ca="1">U29+NORMINV(RAND(),0,'Total-Smoothed'!$AG$2)</f>
        <v>8.5417410377608569E-2</v>
      </c>
      <c r="V89" s="1">
        <f ca="1">V29+NORMINV(RAND(),0,'Total-Smoothed'!$AG$2)</f>
        <v>2.9715953466001199E-2</v>
      </c>
      <c r="W89" s="1">
        <f ca="1">W29+NORMINV(RAND(),0,'Total-Smoothed'!$AG$2)</f>
        <v>3.652128947855846E-3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0.15414389482880678</v>
      </c>
      <c r="E90" s="1">
        <f ca="1">E30+NORMINV(RAND(),0,'Total-Smoothed'!$AG$2)</f>
        <v>-4.6027761722148647E-2</v>
      </c>
      <c r="F90" s="1">
        <f ca="1">F30+NORMINV(RAND(),0,'Total-Smoothed'!$AG$2)</f>
        <v>1.123789429328713</v>
      </c>
      <c r="G90" s="1">
        <f ca="1">G30+NORMINV(RAND(),0,'Total-Smoothed'!$AG$2)</f>
        <v>-6.9520575161319431E-2</v>
      </c>
      <c r="H90" s="1">
        <f ca="1">H30+NORMINV(RAND(),0,'Total-Smoothed'!$AG$2)</f>
        <v>-9.174286550646904E-2</v>
      </c>
      <c r="I90" s="1">
        <f ca="1">I30+NORMINV(RAND(),0,'Total-Smoothed'!$AG$2)</f>
        <v>-0.10293197431555096</v>
      </c>
      <c r="J90" s="1">
        <f ca="1">J30+NORMINV(RAND(),0,'Total-Smoothed'!$AG$2)</f>
        <v>0.28033459098020685</v>
      </c>
      <c r="K90" s="1">
        <f ca="1">K30+NORMINV(RAND(),0,'Total-Smoothed'!$AG$2)</f>
        <v>8.5475734758987287E-2</v>
      </c>
      <c r="L90" s="1">
        <f ca="1">L30+NORMINV(RAND(),0,'Total-Smoothed'!$AG$2)</f>
        <v>0.62400116711896847</v>
      </c>
      <c r="M90" s="1">
        <f ca="1">M30+NORMINV(RAND(),0,'Total-Smoothed'!$AG$2)</f>
        <v>-0.17231692539482871</v>
      </c>
      <c r="N90" s="1">
        <f ca="1">N30+NORMINV(RAND(),0,'Total-Smoothed'!$AG$2)</f>
        <v>2.3072188205006039E-3</v>
      </c>
      <c r="O90" s="1">
        <f ca="1">O30+NORMINV(RAND(),0,'Total-Smoothed'!$AG$2)</f>
        <v>-6.9152728988464779E-2</v>
      </c>
      <c r="P90" s="1">
        <f ca="1">P30+NORMINV(RAND(),0,'Total-Smoothed'!$AG$2)</f>
        <v>1.0652327131983246</v>
      </c>
      <c r="Q90" s="1">
        <f ca="1">Q30+NORMINV(RAND(),0,'Total-Smoothed'!$AG$2)</f>
        <v>4.0695725270450116E-2</v>
      </c>
      <c r="R90" s="1">
        <f ca="1">R30+NORMINV(RAND(),0,'Total-Smoothed'!$AG$2)</f>
        <v>9.3175674639342509E-2</v>
      </c>
      <c r="S90" s="1">
        <f ca="1">S30+NORMINV(RAND(),0,'Total-Smoothed'!$AG$2)</f>
        <v>0.43085295018183928</v>
      </c>
      <c r="T90" s="1">
        <f ca="1">T30+NORMINV(RAND(),0,'Total-Smoothed'!$AG$2)</f>
        <v>4.2655852317007976E-2</v>
      </c>
      <c r="U90" s="1">
        <f ca="1">U30+NORMINV(RAND(),0,'Total-Smoothed'!$AG$2)</f>
        <v>0.76401147796949842</v>
      </c>
      <c r="V90" s="1">
        <f ca="1">V30+NORMINV(RAND(),0,'Total-Smoothed'!$AG$2)</f>
        <v>-1.0828819164711137E-2</v>
      </c>
      <c r="W90" s="1">
        <f ca="1">W30+NORMINV(RAND(),0,'Total-Smoothed'!$AG$2)</f>
        <v>-1.4686867910919086E-2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-3.6813064078165078E-2</v>
      </c>
      <c r="E91" s="1">
        <f ca="1">E31+NORMINV(RAND(),0,'Total-Smoothed'!$AG$2)</f>
        <v>0.97889797262045863</v>
      </c>
      <c r="F91" s="1">
        <f ca="1">F31+NORMINV(RAND(),0,'Total-Smoothed'!$AG$2)</f>
        <v>3.0600380847406475E-2</v>
      </c>
      <c r="G91" s="1">
        <f ca="1">G31+NORMINV(RAND(),0,'Total-Smoothed'!$AG$2)</f>
        <v>4.5105481542563178E-2</v>
      </c>
      <c r="H91" s="1">
        <f ca="1">H31+NORMINV(RAND(),0,'Total-Smoothed'!$AG$2)</f>
        <v>0.11698105727453795</v>
      </c>
      <c r="I91" s="1">
        <f ca="1">I31+NORMINV(RAND(),0,'Total-Smoothed'!$AG$2)</f>
        <v>0.59890979910664222</v>
      </c>
      <c r="J91" s="1">
        <f ca="1">J31+NORMINV(RAND(),0,'Total-Smoothed'!$AG$2)</f>
        <v>-2.1500451446226768E-2</v>
      </c>
      <c r="K91" s="1">
        <f ca="1">K31+NORMINV(RAND(),0,'Total-Smoothed'!$AG$2)</f>
        <v>8.5385140117757059E-3</v>
      </c>
      <c r="L91" s="1">
        <f ca="1">L31+NORMINV(RAND(),0,'Total-Smoothed'!$AG$2)</f>
        <v>0.81404034267784942</v>
      </c>
      <c r="M91" s="1">
        <f ca="1">M31+NORMINV(RAND(),0,'Total-Smoothed'!$AG$2)</f>
        <v>6.498321105095789E-2</v>
      </c>
      <c r="N91" s="1">
        <f ca="1">N31+NORMINV(RAND(),0,'Total-Smoothed'!$AG$2)</f>
        <v>0.17798132222708807</v>
      </c>
      <c r="O91" s="1">
        <f ca="1">O31+NORMINV(RAND(),0,'Total-Smoothed'!$AG$2)</f>
        <v>1.1145590327647457</v>
      </c>
      <c r="P91" s="1">
        <f ca="1">P31+NORMINV(RAND(),0,'Total-Smoothed'!$AG$2)</f>
        <v>1.017574627298518</v>
      </c>
      <c r="Q91" s="1">
        <f ca="1">Q31+NORMINV(RAND(),0,'Total-Smoothed'!$AG$2)</f>
        <v>-4.9253929234477488E-2</v>
      </c>
      <c r="R91" s="1">
        <f ca="1">R31+NORMINV(RAND(),0,'Total-Smoothed'!$AG$2)</f>
        <v>0.12986692223784518</v>
      </c>
      <c r="S91" s="1">
        <f ca="1">S31+NORMINV(RAND(),0,'Total-Smoothed'!$AG$2)</f>
        <v>-4.1456653190959487E-2</v>
      </c>
      <c r="T91" s="1">
        <f ca="1">T31+NORMINV(RAND(),0,'Total-Smoothed'!$AG$2)</f>
        <v>-3.6025461202981876E-2</v>
      </c>
      <c r="U91" s="1">
        <f ca="1">U31+NORMINV(RAND(),0,'Total-Smoothed'!$AG$2)</f>
        <v>-0.19865789076042428</v>
      </c>
      <c r="V91" s="1">
        <f ca="1">V31+NORMINV(RAND(),0,'Total-Smoothed'!$AG$2)</f>
        <v>0.32391016371256398</v>
      </c>
      <c r="W91" s="1">
        <f ca="1">W31+NORMINV(RAND(),0,'Total-Smoothed'!$AG$2)</f>
        <v>-9.4572648578335177E-3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1.9273120185063636E-2</v>
      </c>
      <c r="E92" s="1">
        <f ca="1">E32+NORMINV(RAND(),0,'Total-Smoothed'!$AG$2)</f>
        <v>0.11033867325237215</v>
      </c>
      <c r="F92" s="1">
        <f ca="1">F32+NORMINV(RAND(),0,'Total-Smoothed'!$AG$2)</f>
        <v>4.1259271166788958E-2</v>
      </c>
      <c r="G92" s="1">
        <f ca="1">G32+NORMINV(RAND(),0,'Total-Smoothed'!$AG$2)</f>
        <v>6.7285175111244988E-2</v>
      </c>
      <c r="H92" s="1">
        <f ca="1">H32+NORMINV(RAND(),0,'Total-Smoothed'!$AG$2)</f>
        <v>-4.0658181420065644E-2</v>
      </c>
      <c r="I92" s="1">
        <f ca="1">I32+NORMINV(RAND(),0,'Total-Smoothed'!$AG$2)</f>
        <v>0.89917575733303023</v>
      </c>
      <c r="J92" s="1">
        <f ca="1">J32+NORMINV(RAND(),0,'Total-Smoothed'!$AG$2)</f>
        <v>0.36826586276536055</v>
      </c>
      <c r="K92" s="1">
        <f ca="1">K32+NORMINV(RAND(),0,'Total-Smoothed'!$AG$2)</f>
        <v>-3.7660885878020578E-2</v>
      </c>
      <c r="L92" s="1">
        <f ca="1">L32+NORMINV(RAND(),0,'Total-Smoothed'!$AG$2)</f>
        <v>0.63372681268274111</v>
      </c>
      <c r="M92" s="1">
        <f ca="1">M32+NORMINV(RAND(),0,'Total-Smoothed'!$AG$2)</f>
        <v>-0.13474880533755662</v>
      </c>
      <c r="N92" s="1">
        <f ca="1">N32+NORMINV(RAND(),0,'Total-Smoothed'!$AG$2)</f>
        <v>-1.0218209537418095E-2</v>
      </c>
      <c r="O92" s="1">
        <f ca="1">O32+NORMINV(RAND(),0,'Total-Smoothed'!$AG$2)</f>
        <v>1.0133926641906221</v>
      </c>
      <c r="P92" s="1">
        <f ca="1">P32+NORMINV(RAND(),0,'Total-Smoothed'!$AG$2)</f>
        <v>0.82132603678050065</v>
      </c>
      <c r="Q92" s="1">
        <f ca="1">Q32+NORMINV(RAND(),0,'Total-Smoothed'!$AG$2)</f>
        <v>0.53512698757073529</v>
      </c>
      <c r="R92" s="1">
        <f ca="1">R32+NORMINV(RAND(),0,'Total-Smoothed'!$AG$2)</f>
        <v>-5.2308729000435712E-2</v>
      </c>
      <c r="S92" s="1">
        <f ca="1">S32+NORMINV(RAND(),0,'Total-Smoothed'!$AG$2)</f>
        <v>0.75832745876932162</v>
      </c>
      <c r="T92" s="1">
        <f ca="1">T32+NORMINV(RAND(),0,'Total-Smoothed'!$AG$2)</f>
        <v>1.3711826744976806E-2</v>
      </c>
      <c r="U92" s="1">
        <f ca="1">U32+NORMINV(RAND(),0,'Total-Smoothed'!$AG$2)</f>
        <v>3.7092350928388848E-2</v>
      </c>
      <c r="V92" s="1">
        <f ca="1">V32+NORMINV(RAND(),0,'Total-Smoothed'!$AG$2)</f>
        <v>0.1356944561065058</v>
      </c>
      <c r="W92" s="1">
        <f ca="1">W32+NORMINV(RAND(),0,'Total-Smoothed'!$AG$2)</f>
        <v>-0.11381849276949055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-0.11039513918888284</v>
      </c>
      <c r="E93" s="1">
        <f ca="1">E33+NORMINV(RAND(),0,'Total-Smoothed'!$AG$2)</f>
        <v>0.32184305222545473</v>
      </c>
      <c r="F93" s="1">
        <f ca="1">F33+NORMINV(RAND(),0,'Total-Smoothed'!$AG$2)</f>
        <v>-6.0335065055423735E-2</v>
      </c>
      <c r="G93" s="1">
        <f ca="1">G33+NORMINV(RAND(),0,'Total-Smoothed'!$AG$2)</f>
        <v>8.731014390211099E-2</v>
      </c>
      <c r="H93" s="1">
        <f ca="1">H33+NORMINV(RAND(),0,'Total-Smoothed'!$AG$2)</f>
        <v>-7.5987755715928196E-2</v>
      </c>
      <c r="I93" s="1">
        <f ca="1">I33+NORMINV(RAND(),0,'Total-Smoothed'!$AG$2)</f>
        <v>-4.4368724355641972E-2</v>
      </c>
      <c r="J93" s="1">
        <f ca="1">J33+NORMINV(RAND(),0,'Total-Smoothed'!$AG$2)</f>
        <v>7.7798696576173901E-2</v>
      </c>
      <c r="K93" s="1">
        <f ca="1">K33+NORMINV(RAND(),0,'Total-Smoothed'!$AG$2)</f>
        <v>0.21768893776395404</v>
      </c>
      <c r="L93" s="1">
        <f ca="1">L33+NORMINV(RAND(),0,'Total-Smoothed'!$AG$2)</f>
        <v>6.287639309482243E-2</v>
      </c>
      <c r="M93" s="1">
        <f ca="1">M33+NORMINV(RAND(),0,'Total-Smoothed'!$AG$2)</f>
        <v>0.10126124892750497</v>
      </c>
      <c r="N93" s="1">
        <f ca="1">N33+NORMINV(RAND(),0,'Total-Smoothed'!$AG$2)</f>
        <v>0.10006575847535891</v>
      </c>
      <c r="O93" s="1">
        <f ca="1">O33+NORMINV(RAND(),0,'Total-Smoothed'!$AG$2)</f>
        <v>0.8619072744652323</v>
      </c>
      <c r="P93" s="1">
        <f ca="1">P33+NORMINV(RAND(),0,'Total-Smoothed'!$AG$2)</f>
        <v>1.0322109241999102</v>
      </c>
      <c r="Q93" s="1">
        <f ca="1">Q33+NORMINV(RAND(),0,'Total-Smoothed'!$AG$2)</f>
        <v>0.20979763660936207</v>
      </c>
      <c r="R93" s="1">
        <f ca="1">R33+NORMINV(RAND(),0,'Total-Smoothed'!$AG$2)</f>
        <v>6.9914975470914062E-2</v>
      </c>
      <c r="S93" s="1">
        <f ca="1">S33+NORMINV(RAND(),0,'Total-Smoothed'!$AG$2)</f>
        <v>-5.3885627621865051E-2</v>
      </c>
      <c r="T93" s="1">
        <f ca="1">T33+NORMINV(RAND(),0,'Total-Smoothed'!$AG$2)</f>
        <v>-7.073409945907852E-2</v>
      </c>
      <c r="U93" s="1">
        <f ca="1">U33+NORMINV(RAND(),0,'Total-Smoothed'!$AG$2)</f>
        <v>-6.5965281961921904E-2</v>
      </c>
      <c r="V93" s="1">
        <f ca="1">V33+NORMINV(RAND(),0,'Total-Smoothed'!$AG$2)</f>
        <v>7.9613234318472725E-3</v>
      </c>
      <c r="W93" s="1">
        <f ca="1">W33+NORMINV(RAND(),0,'Total-Smoothed'!$AG$2)</f>
        <v>2.8938080363724195E-2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-1.378463385535867E-2</v>
      </c>
      <c r="E94" s="1">
        <f ca="1">E34+NORMINV(RAND(),0,'Total-Smoothed'!$AG$2)</f>
        <v>0.78821873372986484</v>
      </c>
      <c r="F94" s="1">
        <f ca="1">F34+NORMINV(RAND(),0,'Total-Smoothed'!$AG$2)</f>
        <v>0.10499715979251863</v>
      </c>
      <c r="G94" s="1">
        <f ca="1">G34+NORMINV(RAND(),0,'Total-Smoothed'!$AG$2)</f>
        <v>4.9443767014746891E-2</v>
      </c>
      <c r="H94" s="1">
        <f ca="1">H34+NORMINV(RAND(),0,'Total-Smoothed'!$AG$2)</f>
        <v>-0.1106518580492612</v>
      </c>
      <c r="I94" s="1">
        <f ca="1">I34+NORMINV(RAND(),0,'Total-Smoothed'!$AG$2)</f>
        <v>1.0895431679672662</v>
      </c>
      <c r="J94" s="1">
        <f ca="1">J34+NORMINV(RAND(),0,'Total-Smoothed'!$AG$2)</f>
        <v>0.68923642499909177</v>
      </c>
      <c r="K94" s="1">
        <f ca="1">K34+NORMINV(RAND(),0,'Total-Smoothed'!$AG$2)</f>
        <v>-9.8473520079370158E-2</v>
      </c>
      <c r="L94" s="1">
        <f ca="1">L34+NORMINV(RAND(),0,'Total-Smoothed'!$AG$2)</f>
        <v>5.2670694296701057E-2</v>
      </c>
      <c r="M94" s="1">
        <f ca="1">M34+NORMINV(RAND(),0,'Total-Smoothed'!$AG$2)</f>
        <v>-1.6525754377497336E-2</v>
      </c>
      <c r="N94" s="1">
        <f ca="1">N34+NORMINV(RAND(),0,'Total-Smoothed'!$AG$2)</f>
        <v>2.7626513295975579E-2</v>
      </c>
      <c r="O94" s="1">
        <f ca="1">O34+NORMINV(RAND(),0,'Total-Smoothed'!$AG$2)</f>
        <v>1.1152555706048655</v>
      </c>
      <c r="P94" s="1">
        <f ca="1">P34+NORMINV(RAND(),0,'Total-Smoothed'!$AG$2)</f>
        <v>0.79397400815696018</v>
      </c>
      <c r="Q94" s="1">
        <f ca="1">Q34+NORMINV(RAND(),0,'Total-Smoothed'!$AG$2)</f>
        <v>0.16016822035538314</v>
      </c>
      <c r="R94" s="1">
        <f ca="1">R34+NORMINV(RAND(),0,'Total-Smoothed'!$AG$2)</f>
        <v>3.2571549791634964E-2</v>
      </c>
      <c r="S94" s="1">
        <f ca="1">S34+NORMINV(RAND(),0,'Total-Smoothed'!$AG$2)</f>
        <v>1.1203248474684393E-2</v>
      </c>
      <c r="T94" s="1">
        <f ca="1">T34+NORMINV(RAND(),0,'Total-Smoothed'!$AG$2)</f>
        <v>0.10931245927194129</v>
      </c>
      <c r="U94" s="1">
        <f ca="1">U34+NORMINV(RAND(),0,'Total-Smoothed'!$AG$2)</f>
        <v>-7.7670142217094069E-3</v>
      </c>
      <c r="V94" s="1">
        <f ca="1">V34+NORMINV(RAND(),0,'Total-Smoothed'!$AG$2)</f>
        <v>0.12060706237007741</v>
      </c>
      <c r="W94" s="1">
        <f ca="1">W34+NORMINV(RAND(),0,'Total-Smoothed'!$AG$2)</f>
        <v>-0.11676936079364889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8.5000113108932469E-3</v>
      </c>
      <c r="E95" s="1">
        <f ca="1">E35+NORMINV(RAND(),0,'Total-Smoothed'!$AG$2)</f>
        <v>-3.7839445415181569E-2</v>
      </c>
      <c r="F95" s="1">
        <f ca="1">F35+NORMINV(RAND(),0,'Total-Smoothed'!$AG$2)</f>
        <v>-6.0462097752252801E-2</v>
      </c>
      <c r="G95" s="1">
        <f ca="1">G35+NORMINV(RAND(),0,'Total-Smoothed'!$AG$2)</f>
        <v>2.5070896296858131E-2</v>
      </c>
      <c r="H95" s="1">
        <f ca="1">H35+NORMINV(RAND(),0,'Total-Smoothed'!$AG$2)</f>
        <v>-0.21903186673815025</v>
      </c>
      <c r="I95" s="1">
        <f ca="1">I35+NORMINV(RAND(),0,'Total-Smoothed'!$AG$2)</f>
        <v>0.36094640422913699</v>
      </c>
      <c r="J95" s="1">
        <f ca="1">J35+NORMINV(RAND(),0,'Total-Smoothed'!$AG$2)</f>
        <v>0.11188799912155761</v>
      </c>
      <c r="K95" s="1">
        <f ca="1">K35+NORMINV(RAND(),0,'Total-Smoothed'!$AG$2)</f>
        <v>6.8811687316886923E-3</v>
      </c>
      <c r="L95" s="1">
        <f ca="1">L35+NORMINV(RAND(),0,'Total-Smoothed'!$AG$2)</f>
        <v>0.37767220158188519</v>
      </c>
      <c r="M95" s="1">
        <f ca="1">M35+NORMINV(RAND(),0,'Total-Smoothed'!$AG$2)</f>
        <v>-3.982068401926081E-6</v>
      </c>
      <c r="N95" s="1">
        <f ca="1">N35+NORMINV(RAND(),0,'Total-Smoothed'!$AG$2)</f>
        <v>-5.3534917677800241E-2</v>
      </c>
      <c r="O95" s="1">
        <f ca="1">O35+NORMINV(RAND(),0,'Total-Smoothed'!$AG$2)</f>
        <v>0.93229540662289667</v>
      </c>
      <c r="P95" s="1">
        <f ca="1">P35+NORMINV(RAND(),0,'Total-Smoothed'!$AG$2)</f>
        <v>1.0429137627498517</v>
      </c>
      <c r="Q95" s="1">
        <f ca="1">Q35+NORMINV(RAND(),0,'Total-Smoothed'!$AG$2)</f>
        <v>3.8149050096334118E-2</v>
      </c>
      <c r="R95" s="1">
        <f ca="1">R35+NORMINV(RAND(),0,'Total-Smoothed'!$AG$2)</f>
        <v>-0.17440583336960772</v>
      </c>
      <c r="S95" s="1">
        <f ca="1">S35+NORMINV(RAND(),0,'Total-Smoothed'!$AG$2)</f>
        <v>6.1494262460592225E-2</v>
      </c>
      <c r="T95" s="1">
        <f ca="1">T35+NORMINV(RAND(),0,'Total-Smoothed'!$AG$2)</f>
        <v>9.370415616492013E-2</v>
      </c>
      <c r="U95" s="1">
        <f ca="1">U35+NORMINV(RAND(),0,'Total-Smoothed'!$AG$2)</f>
        <v>-0.16992856177582036</v>
      </c>
      <c r="V95" s="1">
        <f ca="1">V35+NORMINV(RAND(),0,'Total-Smoothed'!$AG$2)</f>
        <v>4.6749785336737321E-2</v>
      </c>
      <c r="W95" s="1">
        <f ca="1">W35+NORMINV(RAND(),0,'Total-Smoothed'!$AG$2)</f>
        <v>-2.5683051948052649E-2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-0.14984313039608665</v>
      </c>
      <c r="E96" s="1">
        <f ca="1">E36+NORMINV(RAND(),0,'Total-Smoothed'!$AG$2)</f>
        <v>0.82115203659512959</v>
      </c>
      <c r="F96" s="1">
        <f ca="1">F36+NORMINV(RAND(),0,'Total-Smoothed'!$AG$2)</f>
        <v>-5.0039707514730969E-2</v>
      </c>
      <c r="G96" s="1">
        <f ca="1">G36+NORMINV(RAND(),0,'Total-Smoothed'!$AG$2)</f>
        <v>0.10882882148943017</v>
      </c>
      <c r="H96" s="1">
        <f ca="1">H36+NORMINV(RAND(),0,'Total-Smoothed'!$AG$2)</f>
        <v>8.4953090085133881E-2</v>
      </c>
      <c r="I96" s="1">
        <f ca="1">I36+NORMINV(RAND(),0,'Total-Smoothed'!$AG$2)</f>
        <v>0.84451014451402484</v>
      </c>
      <c r="J96" s="1">
        <f ca="1">J36+NORMINV(RAND(),0,'Total-Smoothed'!$AG$2)</f>
        <v>0.16964762896946153</v>
      </c>
      <c r="K96" s="1">
        <f ca="1">K36+NORMINV(RAND(),0,'Total-Smoothed'!$AG$2)</f>
        <v>-7.0422071091430435E-2</v>
      </c>
      <c r="L96" s="1">
        <f ca="1">L36+NORMINV(RAND(),0,'Total-Smoothed'!$AG$2)</f>
        <v>4.0972277992839777E-2</v>
      </c>
      <c r="M96" s="1">
        <f ca="1">M36+NORMINV(RAND(),0,'Total-Smoothed'!$AG$2)</f>
        <v>-0.11290052911400468</v>
      </c>
      <c r="N96" s="1">
        <f ca="1">N36+NORMINV(RAND(),0,'Total-Smoothed'!$AG$2)</f>
        <v>8.3793402464181835E-2</v>
      </c>
      <c r="O96" s="1">
        <f ca="1">O36+NORMINV(RAND(),0,'Total-Smoothed'!$AG$2)</f>
        <v>1.0404848927760137</v>
      </c>
      <c r="P96" s="1">
        <f ca="1">P36+NORMINV(RAND(),0,'Total-Smoothed'!$AG$2)</f>
        <v>0.90215229470300562</v>
      </c>
      <c r="Q96" s="1">
        <f ca="1">Q36+NORMINV(RAND(),0,'Total-Smoothed'!$AG$2)</f>
        <v>0.75067492503279709</v>
      </c>
      <c r="R96" s="1">
        <f ca="1">R36+NORMINV(RAND(),0,'Total-Smoothed'!$AG$2)</f>
        <v>8.7673722770675186E-2</v>
      </c>
      <c r="S96" s="1">
        <f ca="1">S36+NORMINV(RAND(),0,'Total-Smoothed'!$AG$2)</f>
        <v>1.0409475181912875E-2</v>
      </c>
      <c r="T96" s="1">
        <f ca="1">T36+NORMINV(RAND(),0,'Total-Smoothed'!$AG$2)</f>
        <v>0.12795752304794056</v>
      </c>
      <c r="U96" s="1">
        <f ca="1">U36+NORMINV(RAND(),0,'Total-Smoothed'!$AG$2)</f>
        <v>-6.2999584796039031E-3</v>
      </c>
      <c r="V96" s="1">
        <f ca="1">V36+NORMINV(RAND(),0,'Total-Smoothed'!$AG$2)</f>
        <v>0.83787789173389715</v>
      </c>
      <c r="W96" s="1">
        <f ca="1">W36+NORMINV(RAND(),0,'Total-Smoothed'!$AG$2)</f>
        <v>-2.1884060456863134E-2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-1.849404400893593E-2</v>
      </c>
      <c r="E97" s="1">
        <f ca="1">E37+NORMINV(RAND(),0,'Total-Smoothed'!$AG$2)</f>
        <v>0.11511456386079681</v>
      </c>
      <c r="F97" s="1">
        <f ca="1">F37+NORMINV(RAND(),0,'Total-Smoothed'!$AG$2)</f>
        <v>0.10647000664195919</v>
      </c>
      <c r="G97" s="1">
        <f ca="1">G37+NORMINV(RAND(),0,'Total-Smoothed'!$AG$2)</f>
        <v>-4.2777331947793269E-2</v>
      </c>
      <c r="H97" s="1">
        <f ca="1">H37+NORMINV(RAND(),0,'Total-Smoothed'!$AG$2)</f>
        <v>-1.188072490529915E-2</v>
      </c>
      <c r="I97" s="1">
        <f ca="1">I37+NORMINV(RAND(),0,'Total-Smoothed'!$AG$2)</f>
        <v>0.4363952570238227</v>
      </c>
      <c r="J97" s="1">
        <f ca="1">J37+NORMINV(RAND(),0,'Total-Smoothed'!$AG$2)</f>
        <v>0.32059066277637371</v>
      </c>
      <c r="K97" s="1">
        <f ca="1">K37+NORMINV(RAND(),0,'Total-Smoothed'!$AG$2)</f>
        <v>0.30340659035489786</v>
      </c>
      <c r="L97" s="1">
        <f ca="1">L37+NORMINV(RAND(),0,'Total-Smoothed'!$AG$2)</f>
        <v>0.43307502530688985</v>
      </c>
      <c r="M97" s="1">
        <f ca="1">M37+NORMINV(RAND(),0,'Total-Smoothed'!$AG$2)</f>
        <v>0.10562271996794116</v>
      </c>
      <c r="N97" s="1">
        <f ca="1">N37+NORMINV(RAND(),0,'Total-Smoothed'!$AG$2)</f>
        <v>-6.0606462733435396E-2</v>
      </c>
      <c r="O97" s="1">
        <f ca="1">O37+NORMINV(RAND(),0,'Total-Smoothed'!$AG$2)</f>
        <v>6.8995863341095712E-2</v>
      </c>
      <c r="P97" s="1">
        <f ca="1">P37+NORMINV(RAND(),0,'Total-Smoothed'!$AG$2)</f>
        <v>0.70873633132490244</v>
      </c>
      <c r="Q97" s="1">
        <f ca="1">Q37+NORMINV(RAND(),0,'Total-Smoothed'!$AG$2)</f>
        <v>4.7098178452537831E-2</v>
      </c>
      <c r="R97" s="1">
        <f ca="1">R37+NORMINV(RAND(),0,'Total-Smoothed'!$AG$2)</f>
        <v>8.4462508542880302E-2</v>
      </c>
      <c r="S97" s="1">
        <f ca="1">S37+NORMINV(RAND(),0,'Total-Smoothed'!$AG$2)</f>
        <v>0.13726982648492206</v>
      </c>
      <c r="T97" s="1">
        <f ca="1">T37+NORMINV(RAND(),0,'Total-Smoothed'!$AG$2)</f>
        <v>-9.2669423310959981E-4</v>
      </c>
      <c r="U97" s="1">
        <f ca="1">U37+NORMINV(RAND(),0,'Total-Smoothed'!$AG$2)</f>
        <v>0.15284777220621104</v>
      </c>
      <c r="V97" s="1">
        <f ca="1">V37+NORMINV(RAND(),0,'Total-Smoothed'!$AG$2)</f>
        <v>0.69714053705453405</v>
      </c>
      <c r="W97" s="1">
        <f ca="1">W37+NORMINV(RAND(),0,'Total-Smoothed'!$AG$2)</f>
        <v>0.12688383110521065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7.273808214101965E-2</v>
      </c>
      <c r="E98" s="1">
        <f ca="1">E38+NORMINV(RAND(),0,'Total-Smoothed'!$AG$2)</f>
        <v>0.19269970064624431</v>
      </c>
      <c r="F98" s="1">
        <f ca="1">F38+NORMINV(RAND(),0,'Total-Smoothed'!$AG$2)</f>
        <v>0.56560062232564279</v>
      </c>
      <c r="G98" s="1">
        <f ca="1">G38+NORMINV(RAND(),0,'Total-Smoothed'!$AG$2)</f>
        <v>0.1535050491350394</v>
      </c>
      <c r="H98" s="1">
        <f ca="1">H38+NORMINV(RAND(),0,'Total-Smoothed'!$AG$2)</f>
        <v>-5.9213172980827657E-2</v>
      </c>
      <c r="I98" s="1">
        <f ca="1">I38+NORMINV(RAND(),0,'Total-Smoothed'!$AG$2)</f>
        <v>0.17330273782265884</v>
      </c>
      <c r="J98" s="1">
        <f ca="1">J38+NORMINV(RAND(),0,'Total-Smoothed'!$AG$2)</f>
        <v>8.8603972314132029E-2</v>
      </c>
      <c r="K98" s="1">
        <f ca="1">K38+NORMINV(RAND(),0,'Total-Smoothed'!$AG$2)</f>
        <v>0.11223137027181469</v>
      </c>
      <c r="L98" s="1">
        <f ca="1">L38+NORMINV(RAND(),0,'Total-Smoothed'!$AG$2)</f>
        <v>0.56197432482507548</v>
      </c>
      <c r="M98" s="1">
        <f ca="1">M38+NORMINV(RAND(),0,'Total-Smoothed'!$AG$2)</f>
        <v>-0.11353552435792393</v>
      </c>
      <c r="N98" s="1">
        <f ca="1">N38+NORMINV(RAND(),0,'Total-Smoothed'!$AG$2)</f>
        <v>0.18921901265026209</v>
      </c>
      <c r="O98" s="1">
        <f ca="1">O38+NORMINV(RAND(),0,'Total-Smoothed'!$AG$2)</f>
        <v>7.296616883933843E-2</v>
      </c>
      <c r="P98" s="1">
        <f ca="1">P38+NORMINV(RAND(),0,'Total-Smoothed'!$AG$2)</f>
        <v>0.98300382887048476</v>
      </c>
      <c r="Q98" s="1">
        <f ca="1">Q38+NORMINV(RAND(),0,'Total-Smoothed'!$AG$2)</f>
        <v>0.39572721913807579</v>
      </c>
      <c r="R98" s="1">
        <f ca="1">R38+NORMINV(RAND(),0,'Total-Smoothed'!$AG$2)</f>
        <v>9.6996024006732448E-2</v>
      </c>
      <c r="S98" s="1">
        <f ca="1">S38+NORMINV(RAND(),0,'Total-Smoothed'!$AG$2)</f>
        <v>-1.1398376675225143E-2</v>
      </c>
      <c r="T98" s="1">
        <f ca="1">T38+NORMINV(RAND(),0,'Total-Smoothed'!$AG$2)</f>
        <v>0.13458721985445968</v>
      </c>
      <c r="U98" s="1">
        <f ca="1">U38+NORMINV(RAND(),0,'Total-Smoothed'!$AG$2)</f>
        <v>0.63446513608529798</v>
      </c>
      <c r="V98" s="1">
        <f ca="1">V38+NORMINV(RAND(),0,'Total-Smoothed'!$AG$2)</f>
        <v>0.97988932288775055</v>
      </c>
      <c r="W98" s="1">
        <f ca="1">W38+NORMINV(RAND(),0,'Total-Smoothed'!$AG$2)</f>
        <v>7.745923023888511E-2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1.6627093349946651E-2</v>
      </c>
      <c r="E99" s="1">
        <f ca="1">E39+NORMINV(RAND(),0,'Total-Smoothed'!$AG$2)</f>
        <v>0.99246912345381877</v>
      </c>
      <c r="F99" s="1">
        <f ca="1">F39+NORMINV(RAND(),0,'Total-Smoothed'!$AG$2)</f>
        <v>1.0659865074799033</v>
      </c>
      <c r="G99" s="1">
        <f ca="1">G39+NORMINV(RAND(),0,'Total-Smoothed'!$AG$2)</f>
        <v>-6.9430245289400297E-3</v>
      </c>
      <c r="H99" s="1">
        <f ca="1">H39+NORMINV(RAND(),0,'Total-Smoothed'!$AG$2)</f>
        <v>6.309837431431857E-2</v>
      </c>
      <c r="I99" s="1">
        <f ca="1">I39+NORMINV(RAND(),0,'Total-Smoothed'!$AG$2)</f>
        <v>0.86402593792143512</v>
      </c>
      <c r="J99" s="1">
        <f ca="1">J39+NORMINV(RAND(),0,'Total-Smoothed'!$AG$2)</f>
        <v>0.35086155907576461</v>
      </c>
      <c r="K99" s="1">
        <f ca="1">K39+NORMINV(RAND(),0,'Total-Smoothed'!$AG$2)</f>
        <v>5.6490087521356883E-2</v>
      </c>
      <c r="L99" s="1">
        <f ca="1">L39+NORMINV(RAND(),0,'Total-Smoothed'!$AG$2)</f>
        <v>1.0969934070829424</v>
      </c>
      <c r="M99" s="1">
        <f ca="1">M39+NORMINV(RAND(),0,'Total-Smoothed'!$AG$2)</f>
        <v>-9.149129540119541E-2</v>
      </c>
      <c r="N99" s="1">
        <f ca="1">N39+NORMINV(RAND(),0,'Total-Smoothed'!$AG$2)</f>
        <v>2.3027264821197255E-2</v>
      </c>
      <c r="O99" s="1">
        <f ca="1">O39+NORMINV(RAND(),0,'Total-Smoothed'!$AG$2)</f>
        <v>0.33666605044505854</v>
      </c>
      <c r="P99" s="1">
        <f ca="1">P39+NORMINV(RAND(),0,'Total-Smoothed'!$AG$2)</f>
        <v>0.44554043653286218</v>
      </c>
      <c r="Q99" s="1">
        <f ca="1">Q39+NORMINV(RAND(),0,'Total-Smoothed'!$AG$2)</f>
        <v>0.91376438842839758</v>
      </c>
      <c r="R99" s="1">
        <f ca="1">R39+NORMINV(RAND(),0,'Total-Smoothed'!$AG$2)</f>
        <v>8.164264001078983E-2</v>
      </c>
      <c r="S99" s="1">
        <f ca="1">S39+NORMINV(RAND(),0,'Total-Smoothed'!$AG$2)</f>
        <v>-0.12117889251580714</v>
      </c>
      <c r="T99" s="1">
        <f ca="1">T39+NORMINV(RAND(),0,'Total-Smoothed'!$AG$2)</f>
        <v>0.27653031423336466</v>
      </c>
      <c r="U99" s="1">
        <f ca="1">U39+NORMINV(RAND(),0,'Total-Smoothed'!$AG$2)</f>
        <v>0.6487689350301592</v>
      </c>
      <c r="V99" s="1">
        <f ca="1">V39+NORMINV(RAND(),0,'Total-Smoothed'!$AG$2)</f>
        <v>1.1697656848609403</v>
      </c>
      <c r="W99" s="1">
        <f ca="1">W39+NORMINV(RAND(),0,'Total-Smoothed'!$AG$2)</f>
        <v>-4.0612899938936076E-2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8.1645209752929021E-2</v>
      </c>
      <c r="E100" s="1">
        <f ca="1">E40+NORMINV(RAND(),0,'Total-Smoothed'!$AG$2)</f>
        <v>1.0392952260557344</v>
      </c>
      <c r="F100" s="1">
        <f ca="1">F40+NORMINV(RAND(),0,'Total-Smoothed'!$AG$2)</f>
        <v>3.5734448668986667E-2</v>
      </c>
      <c r="G100" s="1">
        <f ca="1">G40+NORMINV(RAND(),0,'Total-Smoothed'!$AG$2)</f>
        <v>-4.434947749135304E-2</v>
      </c>
      <c r="H100" s="1">
        <f ca="1">H40+NORMINV(RAND(),0,'Total-Smoothed'!$AG$2)</f>
        <v>-1.5438669161686812E-2</v>
      </c>
      <c r="I100" s="1">
        <f ca="1">I40+NORMINV(RAND(),0,'Total-Smoothed'!$AG$2)</f>
        <v>1.1717292874065586E-2</v>
      </c>
      <c r="J100" s="1">
        <f ca="1">J40+NORMINV(RAND(),0,'Total-Smoothed'!$AG$2)</f>
        <v>0.21927990966972022</v>
      </c>
      <c r="K100" s="1">
        <f ca="1">K40+NORMINV(RAND(),0,'Total-Smoothed'!$AG$2)</f>
        <v>0.16464745145312304</v>
      </c>
      <c r="L100" s="1">
        <f ca="1">L40+NORMINV(RAND(),0,'Total-Smoothed'!$AG$2)</f>
        <v>-6.9282894453233462E-2</v>
      </c>
      <c r="M100" s="1">
        <f ca="1">M40+NORMINV(RAND(),0,'Total-Smoothed'!$AG$2)</f>
        <v>9.482060788602592E-2</v>
      </c>
      <c r="N100" s="1">
        <f ca="1">N40+NORMINV(RAND(),0,'Total-Smoothed'!$AG$2)</f>
        <v>0.1094577552697765</v>
      </c>
      <c r="O100" s="1">
        <f ca="1">O40+NORMINV(RAND(),0,'Total-Smoothed'!$AG$2)</f>
        <v>0.19820988617134314</v>
      </c>
      <c r="P100" s="1">
        <f ca="1">P40+NORMINV(RAND(),0,'Total-Smoothed'!$AG$2)</f>
        <v>0.39610357681293829</v>
      </c>
      <c r="Q100" s="1">
        <f ca="1">Q40+NORMINV(RAND(),0,'Total-Smoothed'!$AG$2)</f>
        <v>0.94739997989029423</v>
      </c>
      <c r="R100" s="1">
        <f ca="1">R40+NORMINV(RAND(),0,'Total-Smoothed'!$AG$2)</f>
        <v>0.1460059251109351</v>
      </c>
      <c r="S100" s="1">
        <f ca="1">S40+NORMINV(RAND(),0,'Total-Smoothed'!$AG$2)</f>
        <v>0.17779849813923998</v>
      </c>
      <c r="T100" s="1">
        <f ca="1">T40+NORMINV(RAND(),0,'Total-Smoothed'!$AG$2)</f>
        <v>-4.7235369387842709E-2</v>
      </c>
      <c r="U100" s="1">
        <f ca="1">U40+NORMINV(RAND(),0,'Total-Smoothed'!$AG$2)</f>
        <v>0.12950057884670088</v>
      </c>
      <c r="V100" s="1">
        <f ca="1">V40+NORMINV(RAND(),0,'Total-Smoothed'!$AG$2)</f>
        <v>0.67390437335241204</v>
      </c>
      <c r="W100" s="1">
        <f ca="1">W40+NORMINV(RAND(),0,'Total-Smoothed'!$AG$2)</f>
        <v>9.0545565545620904E-2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-4.8242114741635041E-2</v>
      </c>
      <c r="E101" s="1">
        <f ca="1">E41+NORMINV(RAND(),0,'Total-Smoothed'!$AG$2)</f>
        <v>0.13255784966821235</v>
      </c>
      <c r="F101" s="1">
        <f ca="1">F41+NORMINV(RAND(),0,'Total-Smoothed'!$AG$2)</f>
        <v>0.58302265210361848</v>
      </c>
      <c r="G101" s="1">
        <f ca="1">G41+NORMINV(RAND(),0,'Total-Smoothed'!$AG$2)</f>
        <v>-3.9862014274105892E-2</v>
      </c>
      <c r="H101" s="1">
        <f ca="1">H41+NORMINV(RAND(),0,'Total-Smoothed'!$AG$2)</f>
        <v>-9.5557541140975144E-2</v>
      </c>
      <c r="I101" s="1">
        <f ca="1">I41+NORMINV(RAND(),0,'Total-Smoothed'!$AG$2)</f>
        <v>-0.14142359559262177</v>
      </c>
      <c r="J101" s="1">
        <f ca="1">J41+NORMINV(RAND(),0,'Total-Smoothed'!$AG$2)</f>
        <v>-0.14672259017292633</v>
      </c>
      <c r="K101" s="1">
        <f ca="1">K41+NORMINV(RAND(),0,'Total-Smoothed'!$AG$2)</f>
        <v>0.63798288194713493</v>
      </c>
      <c r="L101" s="1">
        <f ca="1">L41+NORMINV(RAND(),0,'Total-Smoothed'!$AG$2)</f>
        <v>9.9073277385994557E-2</v>
      </c>
      <c r="M101" s="1">
        <f ca="1">M41+NORMINV(RAND(),0,'Total-Smoothed'!$AG$2)</f>
        <v>0.10401129410569659</v>
      </c>
      <c r="N101" s="1">
        <f ca="1">N41+NORMINV(RAND(),0,'Total-Smoothed'!$AG$2)</f>
        <v>0.1016237894242653</v>
      </c>
      <c r="O101" s="1">
        <f ca="1">O41+NORMINV(RAND(),0,'Total-Smoothed'!$AG$2)</f>
        <v>-0.12677085589003498</v>
      </c>
      <c r="P101" s="1">
        <f ca="1">P41+NORMINV(RAND(),0,'Total-Smoothed'!$AG$2)</f>
        <v>0.94711299859486864</v>
      </c>
      <c r="Q101" s="1">
        <f ca="1">Q41+NORMINV(RAND(),0,'Total-Smoothed'!$AG$2)</f>
        <v>0.15084975761206243</v>
      </c>
      <c r="R101" s="1">
        <f ca="1">R41+NORMINV(RAND(),0,'Total-Smoothed'!$AG$2)</f>
        <v>0.13435153296483407</v>
      </c>
      <c r="S101" s="1">
        <f ca="1">S41+NORMINV(RAND(),0,'Total-Smoothed'!$AG$2)</f>
        <v>7.2716813533247576E-2</v>
      </c>
      <c r="T101" s="1">
        <f ca="1">T41+NORMINV(RAND(),0,'Total-Smoothed'!$AG$2)</f>
        <v>0.14919398317619223</v>
      </c>
      <c r="U101" s="1">
        <f ca="1">U41+NORMINV(RAND(),0,'Total-Smoothed'!$AG$2)</f>
        <v>5.0533260016134895E-2</v>
      </c>
      <c r="V101" s="1">
        <f ca="1">V41+NORMINV(RAND(),0,'Total-Smoothed'!$AG$2)</f>
        <v>0.59124070169371123</v>
      </c>
      <c r="W101" s="1">
        <f ca="1">W41+NORMINV(RAND(),0,'Total-Smoothed'!$AG$2)</f>
        <v>3.8268414993045854E-2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0.17152908186970012</v>
      </c>
      <c r="E102" s="1">
        <f ca="1">E42+NORMINV(RAND(),0,'Total-Smoothed'!$AG$2)</f>
        <v>-7.7113275667489378E-2</v>
      </c>
      <c r="F102" s="1">
        <f ca="1">F42+NORMINV(RAND(),0,'Total-Smoothed'!$AG$2)</f>
        <v>0.15936541584350561</v>
      </c>
      <c r="G102" s="1">
        <f ca="1">G42+NORMINV(RAND(),0,'Total-Smoothed'!$AG$2)</f>
        <v>-0.10105963051201163</v>
      </c>
      <c r="H102" s="1">
        <f ca="1">H42+NORMINV(RAND(),0,'Total-Smoothed'!$AG$2)</f>
        <v>0.15024179843703186</v>
      </c>
      <c r="I102" s="1">
        <f ca="1">I42+NORMINV(RAND(),0,'Total-Smoothed'!$AG$2)</f>
        <v>1.9117781964104356E-2</v>
      </c>
      <c r="J102" s="1">
        <f ca="1">J42+NORMINV(RAND(),0,'Total-Smoothed'!$AG$2)</f>
        <v>-9.6590083590578649E-2</v>
      </c>
      <c r="K102" s="1">
        <f ca="1">K42+NORMINV(RAND(),0,'Total-Smoothed'!$AG$2)</f>
        <v>8.4832221143517655E-2</v>
      </c>
      <c r="L102" s="1">
        <f ca="1">L42+NORMINV(RAND(),0,'Total-Smoothed'!$AG$2)</f>
        <v>0.66024253141217837</v>
      </c>
      <c r="M102" s="1">
        <f ca="1">M42+NORMINV(RAND(),0,'Total-Smoothed'!$AG$2)</f>
        <v>-3.1620409197094163E-2</v>
      </c>
      <c r="N102" s="1">
        <f ca="1">N42+NORMINV(RAND(),0,'Total-Smoothed'!$AG$2)</f>
        <v>-3.0727196782859689E-2</v>
      </c>
      <c r="O102" s="1">
        <f ca="1">O42+NORMINV(RAND(),0,'Total-Smoothed'!$AG$2)</f>
        <v>0.83634774130858491</v>
      </c>
      <c r="P102" s="1">
        <f ca="1">P42+NORMINV(RAND(),0,'Total-Smoothed'!$AG$2)</f>
        <v>0.98144975907303078</v>
      </c>
      <c r="Q102" s="1">
        <f ca="1">Q42+NORMINV(RAND(),0,'Total-Smoothed'!$AG$2)</f>
        <v>0.86089964806298191</v>
      </c>
      <c r="R102" s="1">
        <f ca="1">R42+NORMINV(RAND(),0,'Total-Smoothed'!$AG$2)</f>
        <v>-0.12686173586018445</v>
      </c>
      <c r="S102" s="1">
        <f ca="1">S42+NORMINV(RAND(),0,'Total-Smoothed'!$AG$2)</f>
        <v>0.13342248189343797</v>
      </c>
      <c r="T102" s="1">
        <f ca="1">T42+NORMINV(RAND(),0,'Total-Smoothed'!$AG$2)</f>
        <v>2.4169826598923944E-2</v>
      </c>
      <c r="U102" s="1">
        <f ca="1">U42+NORMINV(RAND(),0,'Total-Smoothed'!$AG$2)</f>
        <v>3.7282172518747693E-2</v>
      </c>
      <c r="V102" s="1">
        <f ca="1">V42+NORMINV(RAND(),0,'Total-Smoothed'!$AG$2)</f>
        <v>0.93720444653268364</v>
      </c>
      <c r="W102" s="1">
        <f ca="1">W42+NORMINV(RAND(),0,'Total-Smoothed'!$AG$2)</f>
        <v>-3.9324353373668006E-2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-5.8152620871866727E-2</v>
      </c>
      <c r="E103" s="1">
        <f ca="1">E43+NORMINV(RAND(),0,'Total-Smoothed'!$AG$2)</f>
        <v>0.15564316445275594</v>
      </c>
      <c r="F103" s="1">
        <f ca="1">F43+NORMINV(RAND(),0,'Total-Smoothed'!$AG$2)</f>
        <v>9.7647791839363673E-2</v>
      </c>
      <c r="G103" s="1">
        <f ca="1">G43+NORMINV(RAND(),0,'Total-Smoothed'!$AG$2)</f>
        <v>-7.6877191693741381E-2</v>
      </c>
      <c r="H103" s="1">
        <f ca="1">H43+NORMINV(RAND(),0,'Total-Smoothed'!$AG$2)</f>
        <v>-9.6465034710864137E-2</v>
      </c>
      <c r="I103" s="1">
        <f ca="1">I43+NORMINV(RAND(),0,'Total-Smoothed'!$AG$2)</f>
        <v>0.14819670099310792</v>
      </c>
      <c r="J103" s="1">
        <f ca="1">J43+NORMINV(RAND(),0,'Total-Smoothed'!$AG$2)</f>
        <v>0.22000030414582461</v>
      </c>
      <c r="K103" s="1">
        <f ca="1">K43+NORMINV(RAND(),0,'Total-Smoothed'!$AG$2)</f>
        <v>-8.1057489748594669E-2</v>
      </c>
      <c r="L103" s="1">
        <f ca="1">L43+NORMINV(RAND(),0,'Total-Smoothed'!$AG$2)</f>
        <v>1.0740944953660194</v>
      </c>
      <c r="M103" s="1">
        <f ca="1">M43+NORMINV(RAND(),0,'Total-Smoothed'!$AG$2)</f>
        <v>-4.4246773447380636E-2</v>
      </c>
      <c r="N103" s="1">
        <f ca="1">N43+NORMINV(RAND(),0,'Total-Smoothed'!$AG$2)</f>
        <v>8.8843328397447296E-2</v>
      </c>
      <c r="O103" s="1">
        <f ca="1">O43+NORMINV(RAND(),0,'Total-Smoothed'!$AG$2)</f>
        <v>0.16807169608980582</v>
      </c>
      <c r="P103" s="1">
        <f ca="1">P43+NORMINV(RAND(),0,'Total-Smoothed'!$AG$2)</f>
        <v>0.97326941535428702</v>
      </c>
      <c r="Q103" s="1">
        <f ca="1">Q43+NORMINV(RAND(),0,'Total-Smoothed'!$AG$2)</f>
        <v>0.60067069101608106</v>
      </c>
      <c r="R103" s="1">
        <f ca="1">R43+NORMINV(RAND(),0,'Total-Smoothed'!$AG$2)</f>
        <v>5.6286186072294034E-2</v>
      </c>
      <c r="S103" s="1">
        <f ca="1">S43+NORMINV(RAND(),0,'Total-Smoothed'!$AG$2)</f>
        <v>-0.21007796298566783</v>
      </c>
      <c r="T103" s="1">
        <f ca="1">T43+NORMINV(RAND(),0,'Total-Smoothed'!$AG$2)</f>
        <v>-8.2222146126549434E-2</v>
      </c>
      <c r="U103" s="1">
        <f ca="1">U43+NORMINV(RAND(),0,'Total-Smoothed'!$AG$2)</f>
        <v>4.7400248764307512E-2</v>
      </c>
      <c r="V103" s="1">
        <f ca="1">V43+NORMINV(RAND(),0,'Total-Smoothed'!$AG$2)</f>
        <v>9.5267302975847012E-2</v>
      </c>
      <c r="W103" s="1">
        <f ca="1">W43+NORMINV(RAND(),0,'Total-Smoothed'!$AG$2)</f>
        <v>0.11116796372562086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0.1023538540452891</v>
      </c>
      <c r="E104" s="1">
        <f ca="1">E44+NORMINV(RAND(),0,'Total-Smoothed'!$AG$2)</f>
        <v>-7.5864397675298567E-2</v>
      </c>
      <c r="F104" s="1">
        <f ca="1">F44+NORMINV(RAND(),0,'Total-Smoothed'!$AG$2)</f>
        <v>-0.12291523182856866</v>
      </c>
      <c r="G104" s="1">
        <f ca="1">G44+NORMINV(RAND(),0,'Total-Smoothed'!$AG$2)</f>
        <v>-1.5167419337402833E-3</v>
      </c>
      <c r="H104" s="1">
        <f ca="1">H44+NORMINV(RAND(),0,'Total-Smoothed'!$AG$2)</f>
        <v>-0.12743340807184286</v>
      </c>
      <c r="I104" s="1">
        <f ca="1">I44+NORMINV(RAND(),0,'Total-Smoothed'!$AG$2)</f>
        <v>-6.2990601496211454E-2</v>
      </c>
      <c r="J104" s="1">
        <f ca="1">J44+NORMINV(RAND(),0,'Total-Smoothed'!$AG$2)</f>
        <v>0.52740803257483038</v>
      </c>
      <c r="K104" s="1">
        <f ca="1">K44+NORMINV(RAND(),0,'Total-Smoothed'!$AG$2)</f>
        <v>0.10115619493108047</v>
      </c>
      <c r="L104" s="1">
        <f ca="1">L44+NORMINV(RAND(),0,'Total-Smoothed'!$AG$2)</f>
        <v>0.89741995291601706</v>
      </c>
      <c r="M104" s="1">
        <f ca="1">M44+NORMINV(RAND(),0,'Total-Smoothed'!$AG$2)</f>
        <v>8.5526274457073531E-2</v>
      </c>
      <c r="N104" s="1">
        <f ca="1">N44+NORMINV(RAND(),0,'Total-Smoothed'!$AG$2)</f>
        <v>6.8936530288169606E-3</v>
      </c>
      <c r="O104" s="1">
        <f ca="1">O44+NORMINV(RAND(),0,'Total-Smoothed'!$AG$2)</f>
        <v>0.28836001875363826</v>
      </c>
      <c r="P104" s="1">
        <f ca="1">P44+NORMINV(RAND(),0,'Total-Smoothed'!$AG$2)</f>
        <v>1.0511966204626915</v>
      </c>
      <c r="Q104" s="1">
        <f ca="1">Q44+NORMINV(RAND(),0,'Total-Smoothed'!$AG$2)</f>
        <v>0.87827313488187553</v>
      </c>
      <c r="R104" s="1">
        <f ca="1">R44+NORMINV(RAND(),0,'Total-Smoothed'!$AG$2)</f>
        <v>-0.11364737771972544</v>
      </c>
      <c r="S104" s="1">
        <f ca="1">S44+NORMINV(RAND(),0,'Total-Smoothed'!$AG$2)</f>
        <v>0.15199431323686852</v>
      </c>
      <c r="T104" s="1">
        <f ca="1">T44+NORMINV(RAND(),0,'Total-Smoothed'!$AG$2)</f>
        <v>1.5165698813764505E-2</v>
      </c>
      <c r="U104" s="1">
        <f ca="1">U44+NORMINV(RAND(),0,'Total-Smoothed'!$AG$2)</f>
        <v>3.5151504475070039E-2</v>
      </c>
      <c r="V104" s="1">
        <f ca="1">V44+NORMINV(RAND(),0,'Total-Smoothed'!$AG$2)</f>
        <v>0.13693728008569264</v>
      </c>
      <c r="W104" s="1">
        <f ca="1">W44+NORMINV(RAND(),0,'Total-Smoothed'!$AG$2)</f>
        <v>-5.2347311483756431E-2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2.0398920189159113E-2</v>
      </c>
      <c r="E105" s="1">
        <f ca="1">E45+NORMINV(RAND(),0,'Total-Smoothed'!$AG$2)</f>
        <v>0.93761146493425929</v>
      </c>
      <c r="F105" s="1">
        <f ca="1">F45+NORMINV(RAND(),0,'Total-Smoothed'!$AG$2)</f>
        <v>-0.12571745156807615</v>
      </c>
      <c r="G105" s="1">
        <f ca="1">G45+NORMINV(RAND(),0,'Total-Smoothed'!$AG$2)</f>
        <v>3.6729850653072542E-2</v>
      </c>
      <c r="H105" s="1">
        <f ca="1">H45+NORMINV(RAND(),0,'Total-Smoothed'!$AG$2)</f>
        <v>0.20058199441652458</v>
      </c>
      <c r="I105" s="1">
        <f ca="1">I45+NORMINV(RAND(),0,'Total-Smoothed'!$AG$2)</f>
        <v>-6.9111469633371475E-2</v>
      </c>
      <c r="J105" s="1">
        <f ca="1">J45+NORMINV(RAND(),0,'Total-Smoothed'!$AG$2)</f>
        <v>0.11916150818723262</v>
      </c>
      <c r="K105" s="1">
        <f ca="1">K45+NORMINV(RAND(),0,'Total-Smoothed'!$AG$2)</f>
        <v>2.4578284074618185E-2</v>
      </c>
      <c r="L105" s="1">
        <f ca="1">L45+NORMINV(RAND(),0,'Total-Smoothed'!$AG$2)</f>
        <v>0.13567830648926774</v>
      </c>
      <c r="M105" s="1">
        <f ca="1">M45+NORMINV(RAND(),0,'Total-Smoothed'!$AG$2)</f>
        <v>-2.4993580871558618E-2</v>
      </c>
      <c r="N105" s="1">
        <f ca="1">N45+NORMINV(RAND(),0,'Total-Smoothed'!$AG$2)</f>
        <v>0.1129311944476333</v>
      </c>
      <c r="O105" s="1">
        <f ca="1">O45+NORMINV(RAND(),0,'Total-Smoothed'!$AG$2)</f>
        <v>1.0290244577918943</v>
      </c>
      <c r="P105" s="1">
        <f ca="1">P45+NORMINV(RAND(),0,'Total-Smoothed'!$AG$2)</f>
        <v>0.95089013113507259</v>
      </c>
      <c r="Q105" s="1">
        <f ca="1">Q45+NORMINV(RAND(),0,'Total-Smoothed'!$AG$2)</f>
        <v>0.38380707618993865</v>
      </c>
      <c r="R105" s="1">
        <f ca="1">R45+NORMINV(RAND(),0,'Total-Smoothed'!$AG$2)</f>
        <v>-7.6602604143201872E-2</v>
      </c>
      <c r="S105" s="1">
        <f ca="1">S45+NORMINV(RAND(),0,'Total-Smoothed'!$AG$2)</f>
        <v>6.948040363182606E-2</v>
      </c>
      <c r="T105" s="1">
        <f ca="1">T45+NORMINV(RAND(),0,'Total-Smoothed'!$AG$2)</f>
        <v>6.4857491022858357E-2</v>
      </c>
      <c r="U105" s="1">
        <f ca="1">U45+NORMINV(RAND(),0,'Total-Smoothed'!$AG$2)</f>
        <v>-8.3198169737409344E-2</v>
      </c>
      <c r="V105" s="1">
        <f ca="1">V45+NORMINV(RAND(),0,'Total-Smoothed'!$AG$2)</f>
        <v>-1.4071727388573201E-2</v>
      </c>
      <c r="W105" s="1">
        <f ca="1">W45+NORMINV(RAND(),0,'Total-Smoothed'!$AG$2)</f>
        <v>7.368473286104113E-2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-3.7165475341334554E-2</v>
      </c>
      <c r="E106" s="1">
        <f ca="1">E46+NORMINV(RAND(),0,'Total-Smoothed'!$AG$2)</f>
        <v>0.4495887313505762</v>
      </c>
      <c r="F106" s="1">
        <f ca="1">F46+NORMINV(RAND(),0,'Total-Smoothed'!$AG$2)</f>
        <v>2.9474986198097873E-2</v>
      </c>
      <c r="G106" s="1">
        <f ca="1">G46+NORMINV(RAND(),0,'Total-Smoothed'!$AG$2)</f>
        <v>0.24532650206894932</v>
      </c>
      <c r="H106" s="1">
        <f ca="1">H46+NORMINV(RAND(),0,'Total-Smoothed'!$AG$2)</f>
        <v>-0.20429053253002871</v>
      </c>
      <c r="I106" s="1">
        <f ca="1">I46+NORMINV(RAND(),0,'Total-Smoothed'!$AG$2)</f>
        <v>0.12008267159202823</v>
      </c>
      <c r="J106" s="1">
        <f ca="1">J46+NORMINV(RAND(),0,'Total-Smoothed'!$AG$2)</f>
        <v>-8.7500656822063247E-2</v>
      </c>
      <c r="K106" s="1">
        <f ca="1">K46+NORMINV(RAND(),0,'Total-Smoothed'!$AG$2)</f>
        <v>-0.1000079880825808</v>
      </c>
      <c r="L106" s="1">
        <f ca="1">L46+NORMINV(RAND(),0,'Total-Smoothed'!$AG$2)</f>
        <v>0.5321905623471781</v>
      </c>
      <c r="M106" s="1">
        <f ca="1">M46+NORMINV(RAND(),0,'Total-Smoothed'!$AG$2)</f>
        <v>9.5390205134197048E-3</v>
      </c>
      <c r="N106" s="1">
        <f ca="1">N46+NORMINV(RAND(),0,'Total-Smoothed'!$AG$2)</f>
        <v>3.3276468430443488E-3</v>
      </c>
      <c r="O106" s="1">
        <f ca="1">O46+NORMINV(RAND(),0,'Total-Smoothed'!$AG$2)</f>
        <v>0.61373191410685224</v>
      </c>
      <c r="P106" s="1">
        <f ca="1">P46+NORMINV(RAND(),0,'Total-Smoothed'!$AG$2)</f>
        <v>0.9872438218873234</v>
      </c>
      <c r="Q106" s="1">
        <f ca="1">Q46+NORMINV(RAND(),0,'Total-Smoothed'!$AG$2)</f>
        <v>1.1208027126223929</v>
      </c>
      <c r="R106" s="1">
        <f ca="1">R46+NORMINV(RAND(),0,'Total-Smoothed'!$AG$2)</f>
        <v>3.5306601599645396E-2</v>
      </c>
      <c r="S106" s="1">
        <f ca="1">S46+NORMINV(RAND(),0,'Total-Smoothed'!$AG$2)</f>
        <v>0.23749126068662571</v>
      </c>
      <c r="T106" s="1">
        <f ca="1">T46+NORMINV(RAND(),0,'Total-Smoothed'!$AG$2)</f>
        <v>2.0059725556192638E-2</v>
      </c>
      <c r="U106" s="1">
        <f ca="1">U46+NORMINV(RAND(),0,'Total-Smoothed'!$AG$2)</f>
        <v>0.23481389607259731</v>
      </c>
      <c r="V106" s="1">
        <f ca="1">V46+NORMINV(RAND(),0,'Total-Smoothed'!$AG$2)</f>
        <v>1.8800702708725303E-4</v>
      </c>
      <c r="W106" s="1">
        <f ca="1">W46+NORMINV(RAND(),0,'Total-Smoothed'!$AG$2)</f>
        <v>-8.0644624525717523E-2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3.6514639653617217E-2</v>
      </c>
      <c r="E107" s="1">
        <f ca="1">E47+NORMINV(RAND(),0,'Total-Smoothed'!$AG$2)</f>
        <v>7.5892907262392201E-2</v>
      </c>
      <c r="F107" s="1">
        <f ca="1">F47+NORMINV(RAND(),0,'Total-Smoothed'!$AG$2)</f>
        <v>1.0738688450581009</v>
      </c>
      <c r="G107" s="1">
        <f ca="1">G47+NORMINV(RAND(),0,'Total-Smoothed'!$AG$2)</f>
        <v>-0.18780378344850379</v>
      </c>
      <c r="H107" s="1">
        <f ca="1">H47+NORMINV(RAND(),0,'Total-Smoothed'!$AG$2)</f>
        <v>0.11332538730934877</v>
      </c>
      <c r="I107" s="1">
        <f ca="1">I47+NORMINV(RAND(),0,'Total-Smoothed'!$AG$2)</f>
        <v>-7.0374315112991068E-2</v>
      </c>
      <c r="J107" s="1">
        <f ca="1">J47+NORMINV(RAND(),0,'Total-Smoothed'!$AG$2)</f>
        <v>0.20936508916644134</v>
      </c>
      <c r="K107" s="1">
        <f ca="1">K47+NORMINV(RAND(),0,'Total-Smoothed'!$AG$2)</f>
        <v>9.4097815020854139E-2</v>
      </c>
      <c r="L107" s="1">
        <f ca="1">L47+NORMINV(RAND(),0,'Total-Smoothed'!$AG$2)</f>
        <v>0.80166928917107672</v>
      </c>
      <c r="M107" s="1">
        <f ca="1">M47+NORMINV(RAND(),0,'Total-Smoothed'!$AG$2)</f>
        <v>1.9763310456534386E-2</v>
      </c>
      <c r="N107" s="1">
        <f ca="1">N47+NORMINV(RAND(),0,'Total-Smoothed'!$AG$2)</f>
        <v>0.17594723136197624</v>
      </c>
      <c r="O107" s="1">
        <f ca="1">O47+NORMINV(RAND(),0,'Total-Smoothed'!$AG$2)</f>
        <v>0.38935098051660982</v>
      </c>
      <c r="P107" s="1">
        <f ca="1">P47+NORMINV(RAND(),0,'Total-Smoothed'!$AG$2)</f>
        <v>1.0326270599866556</v>
      </c>
      <c r="Q107" s="1">
        <f ca="1">Q47+NORMINV(RAND(),0,'Total-Smoothed'!$AG$2)</f>
        <v>0.74454265680000331</v>
      </c>
      <c r="R107" s="1">
        <f ca="1">R47+NORMINV(RAND(),0,'Total-Smoothed'!$AG$2)</f>
        <v>6.9366367381139202E-2</v>
      </c>
      <c r="S107" s="1">
        <f ca="1">S47+NORMINV(RAND(),0,'Total-Smoothed'!$AG$2)</f>
        <v>4.691061426585854E-2</v>
      </c>
      <c r="T107" s="1">
        <f ca="1">T47+NORMINV(RAND(),0,'Total-Smoothed'!$AG$2)</f>
        <v>-6.9766828439970979E-2</v>
      </c>
      <c r="U107" s="1">
        <f ca="1">U47+NORMINV(RAND(),0,'Total-Smoothed'!$AG$2)</f>
        <v>1.0051531653206849</v>
      </c>
      <c r="V107" s="1">
        <f ca="1">V47+NORMINV(RAND(),0,'Total-Smoothed'!$AG$2)</f>
        <v>5.0583732542565332E-2</v>
      </c>
      <c r="W107" s="1">
        <f ca="1">W47+NORMINV(RAND(),0,'Total-Smoothed'!$AG$2)</f>
        <v>9.1737074284112582E-2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-0.23046646276668731</v>
      </c>
      <c r="E108" s="1">
        <f ca="1">E48+NORMINV(RAND(),0,'Total-Smoothed'!$AG$2)</f>
        <v>0.98394401435374523</v>
      </c>
      <c r="F108" s="1">
        <f ca="1">F48+NORMINV(RAND(),0,'Total-Smoothed'!$AG$2)</f>
        <v>6.0116553792799246E-2</v>
      </c>
      <c r="G108" s="1">
        <f ca="1">G48+NORMINV(RAND(),0,'Total-Smoothed'!$AG$2)</f>
        <v>-7.9849568438018173E-2</v>
      </c>
      <c r="H108" s="1">
        <f ca="1">H48+NORMINV(RAND(),0,'Total-Smoothed'!$AG$2)</f>
        <v>-3.2981524263528874E-3</v>
      </c>
      <c r="I108" s="1">
        <f ca="1">I48+NORMINV(RAND(),0,'Total-Smoothed'!$AG$2)</f>
        <v>2.2058426193677531E-2</v>
      </c>
      <c r="J108" s="1">
        <f ca="1">J48+NORMINV(RAND(),0,'Total-Smoothed'!$AG$2)</f>
        <v>-2.572942220664317E-2</v>
      </c>
      <c r="K108" s="1">
        <f ca="1">K48+NORMINV(RAND(),0,'Total-Smoothed'!$AG$2)</f>
        <v>6.368254886150132E-2</v>
      </c>
      <c r="L108" s="1">
        <f ca="1">L48+NORMINV(RAND(),0,'Total-Smoothed'!$AG$2)</f>
        <v>0.84284752814967134</v>
      </c>
      <c r="M108" s="1">
        <f ca="1">M48+NORMINV(RAND(),0,'Total-Smoothed'!$AG$2)</f>
        <v>-6.7343976618530102E-2</v>
      </c>
      <c r="N108" s="1">
        <f ca="1">N48+NORMINV(RAND(),0,'Total-Smoothed'!$AG$2)</f>
        <v>0.22372586120700355</v>
      </c>
      <c r="O108" s="1">
        <f ca="1">O48+NORMINV(RAND(),0,'Total-Smoothed'!$AG$2)</f>
        <v>0.61175477242357879</v>
      </c>
      <c r="P108" s="1">
        <f ca="1">P48+NORMINV(RAND(),0,'Total-Smoothed'!$AG$2)</f>
        <v>1.02040029479326</v>
      </c>
      <c r="Q108" s="1">
        <f ca="1">Q48+NORMINV(RAND(),0,'Total-Smoothed'!$AG$2)</f>
        <v>0.82276443139359967</v>
      </c>
      <c r="R108" s="1">
        <f ca="1">R48+NORMINV(RAND(),0,'Total-Smoothed'!$AG$2)</f>
        <v>5.2471958103323994E-2</v>
      </c>
      <c r="S108" s="1">
        <f ca="1">S48+NORMINV(RAND(),0,'Total-Smoothed'!$AG$2)</f>
        <v>0.1499519219039753</v>
      </c>
      <c r="T108" s="1">
        <f ca="1">T48+NORMINV(RAND(),0,'Total-Smoothed'!$AG$2)</f>
        <v>8.9435873256266757E-2</v>
      </c>
      <c r="U108" s="1">
        <f ca="1">U48+NORMINV(RAND(),0,'Total-Smoothed'!$AG$2)</f>
        <v>0.49323810956162251</v>
      </c>
      <c r="V108" s="1">
        <f ca="1">V48+NORMINV(RAND(),0,'Total-Smoothed'!$AG$2)</f>
        <v>7.9393856187235032E-2</v>
      </c>
      <c r="W108" s="1">
        <f ca="1">W48+NORMINV(RAND(),0,'Total-Smoothed'!$AG$2)</f>
        <v>9.0876541093353358E-2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2.1151660714031229E-2</v>
      </c>
      <c r="E111" s="1">
        <f ca="1">(E61+0.6*(F61+D61)+0.15*G1)/(1+2*0.6+0.15)</f>
        <v>-1.4255870285227725E-2</v>
      </c>
      <c r="F111" s="1">
        <f ca="1">(F61+0.6*(G61+E61)+0.15*(D61+H61))/(1+2*0.6+2*0.15)</f>
        <v>2.627180174425451E-2</v>
      </c>
      <c r="G111" s="1">
        <f t="shared" ref="G111:H126" ca="1" si="10">(G61+0.6*(H61+F61)+0.15*(E61+I61))/(1+2*0.6+2*0.15)</f>
        <v>9.2035753024845707E-2</v>
      </c>
      <c r="H111" s="1">
        <f ca="1">(H61+0.6*(I61+G61)+0.15*(F61+J61))/(1+2*0.6+2*0.15)</f>
        <v>0.10272142115685653</v>
      </c>
      <c r="I111" s="1">
        <f t="shared" ref="I111:U126" ca="1" si="11">(I61+0.6*(J61+H61)+0.15*(G61+K61))/(1+2*0.6+2*0.15)</f>
        <v>3.6630859054851729E-2</v>
      </c>
      <c r="J111" s="1">
        <f t="shared" ca="1" si="11"/>
        <v>2.8577523921704874E-3</v>
      </c>
      <c r="K111" s="1">
        <f t="shared" ca="1" si="11"/>
        <v>8.2697683143758745E-3</v>
      </c>
      <c r="L111" s="1">
        <f t="shared" ca="1" si="11"/>
        <v>2.0880252472892262E-2</v>
      </c>
      <c r="M111" s="1">
        <f t="shared" ca="1" si="11"/>
        <v>8.1834377628565054E-3</v>
      </c>
      <c r="N111" s="1">
        <f t="shared" ca="1" si="11"/>
        <v>5.164217721058554E-2</v>
      </c>
      <c r="O111" s="1">
        <f t="shared" ca="1" si="11"/>
        <v>0.24332468829703174</v>
      </c>
      <c r="P111" s="1">
        <f t="shared" ca="1" si="11"/>
        <v>0.42718258192083203</v>
      </c>
      <c r="Q111" s="1">
        <f t="shared" ca="1" si="11"/>
        <v>0.28805544796610894</v>
      </c>
      <c r="R111" s="1">
        <f t="shared" ca="1" si="11"/>
        <v>7.6273016016676937E-2</v>
      </c>
      <c r="S111" s="1">
        <f t="shared" ca="1" si="11"/>
        <v>-3.6310073073460153E-3</v>
      </c>
      <c r="T111" s="1">
        <f t="shared" ca="1" si="11"/>
        <v>-2.2221772379067278E-2</v>
      </c>
      <c r="U111" s="1">
        <f t="shared" ca="1" si="11"/>
        <v>3.1172934870282386E-3</v>
      </c>
      <c r="V111" s="1">
        <f ca="1">(V61+0.6*(W61+U61)+0.15*T1)/(1+2*0.6+0.15)</f>
        <v>6.0146746352443957E-2</v>
      </c>
      <c r="W111" s="1">
        <f ca="1">(W61+0.6*(V61)+0.15*U61)/(1+0.6+0.15)</f>
        <v>7.2100596900432135E-2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-2.495054161104493E-2</v>
      </c>
      <c r="E112" s="1">
        <f t="shared" ref="E112:E158" ca="1" si="13">(E62+0.6*(F62+D62)+0.15*G2)/(1+2*0.6+0.15)</f>
        <v>1.6475867382880195E-2</v>
      </c>
      <c r="F112" s="1">
        <f t="shared" ref="F112:U127" ca="1" si="14">(F62+0.6*(G62+E62)+0.15*(D62+H62))/(1+2*0.6+2*0.15)</f>
        <v>0.10216659712836082</v>
      </c>
      <c r="G112" s="1">
        <f t="shared" ca="1" si="10"/>
        <v>8.2845497842585686E-2</v>
      </c>
      <c r="H112" s="1">
        <f t="shared" ca="1" si="10"/>
        <v>7.3164024867338915E-3</v>
      </c>
      <c r="I112" s="1">
        <f t="shared" ca="1" si="11"/>
        <v>-2.4435094419915242E-2</v>
      </c>
      <c r="J112" s="1">
        <f t="shared" ca="1" si="11"/>
        <v>3.2383964834930903E-2</v>
      </c>
      <c r="K112" s="1">
        <f t="shared" ca="1" si="11"/>
        <v>0.12178961947305858</v>
      </c>
      <c r="L112" s="1">
        <f t="shared" ca="1" si="11"/>
        <v>0.20525440996272576</v>
      </c>
      <c r="M112" s="1">
        <f t="shared" ca="1" si="11"/>
        <v>0.19827122931930941</v>
      </c>
      <c r="N112" s="1">
        <f t="shared" ca="1" si="11"/>
        <v>0.2446103432127853</v>
      </c>
      <c r="O112" s="1">
        <f t="shared" ca="1" si="11"/>
        <v>0.39978384531732125</v>
      </c>
      <c r="P112" s="1">
        <f t="shared" ca="1" si="11"/>
        <v>0.56127010248121745</v>
      </c>
      <c r="Q112" s="1">
        <f t="shared" ca="1" si="11"/>
        <v>0.40282935182908519</v>
      </c>
      <c r="R112" s="1">
        <f t="shared" ca="1" si="11"/>
        <v>0.21175351179412355</v>
      </c>
      <c r="S112" s="1">
        <f t="shared" ca="1" si="11"/>
        <v>0.13246234575236407</v>
      </c>
      <c r="T112" s="1">
        <f t="shared" ca="1" si="11"/>
        <v>2.464645663118667E-2</v>
      </c>
      <c r="U112" s="1">
        <f t="shared" ca="1" si="11"/>
        <v>-2.4769386873170686E-2</v>
      </c>
      <c r="V112" s="1">
        <f t="shared" ref="V112:V158" ca="1" si="15">(V62+0.6*(W62+U62)+0.15*T2)/(1+2*0.6+0.15)</f>
        <v>-9.5679537746572573E-3</v>
      </c>
      <c r="W112" s="1">
        <f t="shared" ref="W112:W157" ca="1" si="16">(W62+0.6*(V62)+0.15*U62)/(1+0.6+0.15)</f>
        <v>1.3356404527826216E-2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-5.7001384587684868E-2</v>
      </c>
      <c r="E113" s="1">
        <f t="shared" ca="1" si="13"/>
        <v>-5.4278613595773413E-2</v>
      </c>
      <c r="F113" s="1">
        <f t="shared" ca="1" si="14"/>
        <v>-3.6602116010451824E-2</v>
      </c>
      <c r="G113" s="1">
        <f t="shared" ca="1" si="10"/>
        <v>-2.0307222956290828E-2</v>
      </c>
      <c r="H113" s="1">
        <f t="shared" ca="1" si="10"/>
        <v>-3.0317227441161453E-2</v>
      </c>
      <c r="I113" s="1">
        <f t="shared" ca="1" si="11"/>
        <v>-1.2951607042287899E-2</v>
      </c>
      <c r="J113" s="1">
        <f t="shared" ca="1" si="11"/>
        <v>2.0304455178617613E-2</v>
      </c>
      <c r="K113" s="1">
        <f t="shared" ca="1" si="11"/>
        <v>2.4118345666319579E-2</v>
      </c>
      <c r="L113" s="1">
        <f t="shared" ca="1" si="11"/>
        <v>-4.960533320034031E-3</v>
      </c>
      <c r="M113" s="1">
        <f t="shared" ca="1" si="11"/>
        <v>4.5546211756970377E-3</v>
      </c>
      <c r="N113" s="1">
        <f t="shared" ca="1" si="11"/>
        <v>9.6090038291177376E-2</v>
      </c>
      <c r="O113" s="1">
        <f t="shared" ca="1" si="11"/>
        <v>0.29276233698162157</v>
      </c>
      <c r="P113" s="1">
        <f t="shared" ca="1" si="11"/>
        <v>0.42425899995509209</v>
      </c>
      <c r="Q113" s="1">
        <f t="shared" ca="1" si="11"/>
        <v>0.21780401694905974</v>
      </c>
      <c r="R113" s="1">
        <f t="shared" ca="1" si="11"/>
        <v>6.1083596356027302E-2</v>
      </c>
      <c r="S113" s="1">
        <f t="shared" ca="1" si="11"/>
        <v>5.8760336004667867E-2</v>
      </c>
      <c r="T113" s="1">
        <f t="shared" ca="1" si="11"/>
        <v>7.1297271055037206E-2</v>
      </c>
      <c r="U113" s="1">
        <f t="shared" ca="1" si="11"/>
        <v>7.025436989896211E-2</v>
      </c>
      <c r="V113" s="1">
        <f t="shared" ca="1" si="15"/>
        <v>3.383231770877098E-2</v>
      </c>
      <c r="W113" s="1">
        <f t="shared" ca="1" si="16"/>
        <v>1.9720733146938396E-2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8.1640569784200145E-3</v>
      </c>
      <c r="E114" s="1">
        <f t="shared" ca="1" si="13"/>
        <v>4.8577392317911911E-3</v>
      </c>
      <c r="F114" s="1">
        <f t="shared" ca="1" si="14"/>
        <v>-2.3194104471249439E-2</v>
      </c>
      <c r="G114" s="1">
        <f t="shared" ca="1" si="10"/>
        <v>-5.0232609606257195E-2</v>
      </c>
      <c r="H114" s="1">
        <f t="shared" ca="1" si="10"/>
        <v>-2.4271484116306904E-2</v>
      </c>
      <c r="I114" s="1">
        <f t="shared" ca="1" si="11"/>
        <v>7.4953947134818125E-3</v>
      </c>
      <c r="J114" s="1">
        <f t="shared" ca="1" si="11"/>
        <v>4.1359814889797945E-2</v>
      </c>
      <c r="K114" s="1">
        <f t="shared" ca="1" si="11"/>
        <v>6.8510987291456618E-2</v>
      </c>
      <c r="L114" s="1">
        <f t="shared" ca="1" si="11"/>
        <v>4.4211485894623134E-2</v>
      </c>
      <c r="M114" s="1">
        <f t="shared" ca="1" si="11"/>
        <v>-3.4116930952305974E-2</v>
      </c>
      <c r="N114" s="1">
        <f t="shared" ca="1" si="11"/>
        <v>-3.812540988793378E-3</v>
      </c>
      <c r="O114" s="1">
        <f t="shared" ca="1" si="11"/>
        <v>0.15767681492419416</v>
      </c>
      <c r="P114" s="1">
        <f t="shared" ca="1" si="11"/>
        <v>0.31023663207758945</v>
      </c>
      <c r="Q114" s="1">
        <f t="shared" ca="1" si="11"/>
        <v>0.1869707841120995</v>
      </c>
      <c r="R114" s="1">
        <f t="shared" ca="1" si="11"/>
        <v>4.7605233418347243E-2</v>
      </c>
      <c r="S114" s="1">
        <f t="shared" ca="1" si="11"/>
        <v>4.9843594765456569E-3</v>
      </c>
      <c r="T114" s="1">
        <f t="shared" ca="1" si="11"/>
        <v>1.57112457309578E-2</v>
      </c>
      <c r="U114" s="1">
        <f t="shared" ca="1" si="11"/>
        <v>2.3948568694676861E-2</v>
      </c>
      <c r="V114" s="1">
        <f t="shared" ca="1" si="15"/>
        <v>6.7671576919106774E-2</v>
      </c>
      <c r="W114" s="1">
        <f t="shared" ca="1" si="16"/>
        <v>0.13574248620695994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-2.1439428263950195E-2</v>
      </c>
      <c r="E115" s="1">
        <f t="shared" ca="1" si="13"/>
        <v>-2.2979034964533945E-2</v>
      </c>
      <c r="F115" s="1">
        <f t="shared" ca="1" si="14"/>
        <v>7.5057829620850251E-4</v>
      </c>
      <c r="G115" s="1">
        <f t="shared" ca="1" si="10"/>
        <v>3.6609539943441571E-3</v>
      </c>
      <c r="H115" s="1">
        <f t="shared" ca="1" si="10"/>
        <v>1.5093773197614424E-2</v>
      </c>
      <c r="I115" s="1">
        <f t="shared" ca="1" si="11"/>
        <v>9.2157841763614773E-2</v>
      </c>
      <c r="J115" s="1">
        <f t="shared" ca="1" si="11"/>
        <v>0.163264362849078</v>
      </c>
      <c r="K115" s="1">
        <f t="shared" ca="1" si="11"/>
        <v>0.15860464431410065</v>
      </c>
      <c r="L115" s="1">
        <f t="shared" ca="1" si="11"/>
        <v>6.4588577314073067E-2</v>
      </c>
      <c r="M115" s="1">
        <f t="shared" ca="1" si="11"/>
        <v>-2.583753327139935E-2</v>
      </c>
      <c r="N115" s="1">
        <f t="shared" ca="1" si="11"/>
        <v>-5.2731593760197977E-4</v>
      </c>
      <c r="O115" s="1">
        <f t="shared" ca="1" si="11"/>
        <v>0.19670574643323765</v>
      </c>
      <c r="P115" s="1">
        <f t="shared" ca="1" si="11"/>
        <v>0.46447683698668918</v>
      </c>
      <c r="Q115" s="1">
        <f t="shared" ca="1" si="11"/>
        <v>0.46483658906796366</v>
      </c>
      <c r="R115" s="1">
        <f t="shared" ca="1" si="11"/>
        <v>0.23787425236407184</v>
      </c>
      <c r="S115" s="1">
        <f t="shared" ca="1" si="11"/>
        <v>8.1038894135197964E-2</v>
      </c>
      <c r="T115" s="1">
        <f t="shared" ca="1" si="11"/>
        <v>5.9176044064266076E-2</v>
      </c>
      <c r="U115" s="1">
        <f t="shared" ca="1" si="11"/>
        <v>9.977145682646861E-2</v>
      </c>
      <c r="V115" s="1">
        <f t="shared" ca="1" si="15"/>
        <v>7.3083897970067535E-2</v>
      </c>
      <c r="W115" s="1">
        <f t="shared" ca="1" si="16"/>
        <v>3.4954693647097024E-2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1.5634681416539935E-2</v>
      </c>
      <c r="E116" s="1">
        <f t="shared" ca="1" si="13"/>
        <v>3.6531505016117835E-2</v>
      </c>
      <c r="F116" s="1">
        <f t="shared" ca="1" si="14"/>
        <v>6.4097920137109715E-2</v>
      </c>
      <c r="G116" s="1">
        <f t="shared" ca="1" si="10"/>
        <v>4.2925845740577624E-2</v>
      </c>
      <c r="H116" s="1">
        <f t="shared" ca="1" si="10"/>
        <v>9.1482812337389079E-3</v>
      </c>
      <c r="I116" s="1">
        <f t="shared" ca="1" si="11"/>
        <v>4.0674674149498311E-2</v>
      </c>
      <c r="J116" s="1">
        <f t="shared" ca="1" si="11"/>
        <v>0.13987718658605647</v>
      </c>
      <c r="K116" s="1">
        <f t="shared" ca="1" si="11"/>
        <v>0.21500563247370583</v>
      </c>
      <c r="L116" s="1">
        <f t="shared" ca="1" si="11"/>
        <v>0.19156957187482085</v>
      </c>
      <c r="M116" s="1">
        <f t="shared" ca="1" si="11"/>
        <v>8.5378924388042135E-2</v>
      </c>
      <c r="N116" s="1">
        <f t="shared" ca="1" si="11"/>
        <v>6.9902051488082345E-2</v>
      </c>
      <c r="O116" s="1">
        <f t="shared" ca="1" si="11"/>
        <v>0.24529790914956565</v>
      </c>
      <c r="P116" s="1">
        <f t="shared" ca="1" si="11"/>
        <v>0.41148927452668105</v>
      </c>
      <c r="Q116" s="1">
        <f t="shared" ca="1" si="11"/>
        <v>0.24698918024961625</v>
      </c>
      <c r="R116" s="1">
        <f t="shared" ca="1" si="11"/>
        <v>4.7037427004967179E-2</v>
      </c>
      <c r="S116" s="1">
        <f t="shared" ca="1" si="11"/>
        <v>-1.9358040867104936E-2</v>
      </c>
      <c r="T116" s="1">
        <f t="shared" ca="1" si="11"/>
        <v>1.8603044795385194E-2</v>
      </c>
      <c r="U116" s="1">
        <f t="shared" ca="1" si="11"/>
        <v>6.0215280424642935E-2</v>
      </c>
      <c r="V116" s="1">
        <f t="shared" ca="1" si="15"/>
        <v>4.3548167866492814E-2</v>
      </c>
      <c r="W116" s="1">
        <f t="shared" ca="1" si="16"/>
        <v>1.4084973231402131E-2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-7.6564845686564451E-2</v>
      </c>
      <c r="E117" s="1">
        <f t="shared" ca="1" si="13"/>
        <v>-5.3664489847787974E-2</v>
      </c>
      <c r="F117" s="1">
        <f t="shared" ca="1" si="14"/>
        <v>-1.3009298167444516E-2</v>
      </c>
      <c r="G117" s="1">
        <f t="shared" ca="1" si="10"/>
        <v>2.7797392826037891E-2</v>
      </c>
      <c r="H117" s="1">
        <f t="shared" ca="1" si="10"/>
        <v>3.6034849289512227E-2</v>
      </c>
      <c r="I117" s="1">
        <f t="shared" ca="1" si="11"/>
        <v>4.7398552451089968E-2</v>
      </c>
      <c r="J117" s="1">
        <f t="shared" ca="1" si="11"/>
        <v>8.7427961499243909E-2</v>
      </c>
      <c r="K117" s="1">
        <f t="shared" ca="1" si="11"/>
        <v>0.13516111725658631</v>
      </c>
      <c r="L117" s="1">
        <f t="shared" ca="1" si="11"/>
        <v>7.3617591781482208E-2</v>
      </c>
      <c r="M117" s="1">
        <f t="shared" ca="1" si="11"/>
        <v>-1.3480957171783598E-2</v>
      </c>
      <c r="N117" s="1">
        <f t="shared" ca="1" si="11"/>
        <v>1.5256474348474213E-3</v>
      </c>
      <c r="O117" s="1">
        <f t="shared" ca="1" si="11"/>
        <v>0.20225515313610085</v>
      </c>
      <c r="P117" s="1">
        <f t="shared" ca="1" si="11"/>
        <v>0.39564293085995061</v>
      </c>
      <c r="Q117" s="1">
        <f t="shared" ca="1" si="11"/>
        <v>0.24497859693733059</v>
      </c>
      <c r="R117" s="1">
        <f t="shared" ca="1" si="11"/>
        <v>8.1229256915890502E-2</v>
      </c>
      <c r="S117" s="1">
        <f t="shared" ca="1" si="11"/>
        <v>1.1747664604390917E-2</v>
      </c>
      <c r="T117" s="1">
        <f t="shared" ca="1" si="11"/>
        <v>-2.5644586291571854E-2</v>
      </c>
      <c r="U117" s="1">
        <f t="shared" ca="1" si="11"/>
        <v>-5.8894765901936055E-2</v>
      </c>
      <c r="V117" s="1">
        <f t="shared" ca="1" si="15"/>
        <v>-3.6126660365376942E-2</v>
      </c>
      <c r="W117" s="1">
        <f t="shared" ca="1" si="16"/>
        <v>-4.6351948110883046E-3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3.3564909886971354E-2</v>
      </c>
      <c r="E118" s="1">
        <f t="shared" ca="1" si="13"/>
        <v>-9.1445591340665478E-3</v>
      </c>
      <c r="F118" s="1">
        <f t="shared" ca="1" si="14"/>
        <v>-1.5442467103004625E-2</v>
      </c>
      <c r="G118" s="1">
        <f t="shared" ca="1" si="10"/>
        <v>-6.4852174338093233E-4</v>
      </c>
      <c r="H118" s="1">
        <f t="shared" ca="1" si="10"/>
        <v>-7.7688186602163341E-3</v>
      </c>
      <c r="I118" s="1">
        <f t="shared" ca="1" si="11"/>
        <v>-1.413230433457463E-3</v>
      </c>
      <c r="J118" s="1">
        <f t="shared" ca="1" si="11"/>
        <v>5.6699343864533812E-2</v>
      </c>
      <c r="K118" s="1">
        <f t="shared" ca="1" si="11"/>
        <v>0.10443854988024903</v>
      </c>
      <c r="L118" s="1">
        <f t="shared" ca="1" si="11"/>
        <v>5.9553508317784595E-2</v>
      </c>
      <c r="M118" s="1">
        <f t="shared" ca="1" si="11"/>
        <v>-1.6669944837770654E-2</v>
      </c>
      <c r="N118" s="1">
        <f t="shared" ca="1" si="11"/>
        <v>2.1278111506642473E-2</v>
      </c>
      <c r="O118" s="1">
        <f t="shared" ca="1" si="11"/>
        <v>0.22604917148731771</v>
      </c>
      <c r="P118" s="1">
        <f t="shared" ca="1" si="11"/>
        <v>0.41708962718247777</v>
      </c>
      <c r="Q118" s="1">
        <f t="shared" ca="1" si="11"/>
        <v>0.28820484693774484</v>
      </c>
      <c r="R118" s="1">
        <f t="shared" ca="1" si="11"/>
        <v>0.13015170162665232</v>
      </c>
      <c r="S118" s="1">
        <f t="shared" ca="1" si="11"/>
        <v>6.4877772453794141E-2</v>
      </c>
      <c r="T118" s="1">
        <f t="shared" ca="1" si="11"/>
        <v>1.7827929905404612E-2</v>
      </c>
      <c r="U118" s="1">
        <f t="shared" ca="1" si="11"/>
        <v>-7.9872234812625176E-3</v>
      </c>
      <c r="V118" s="1">
        <f t="shared" ca="1" si="15"/>
        <v>-1.6922968076103457E-2</v>
      </c>
      <c r="W118" s="1">
        <f t="shared" ca="1" si="16"/>
        <v>-1.8908943213223842E-2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0.13163041882852944</v>
      </c>
      <c r="E119" s="1">
        <f t="shared" ca="1" si="13"/>
        <v>0.11906125390753761</v>
      </c>
      <c r="F119" s="1">
        <f t="shared" ca="1" si="14"/>
        <v>7.5569207712617811E-2</v>
      </c>
      <c r="G119" s="1">
        <f t="shared" ca="1" si="10"/>
        <v>1.0973377234697997E-2</v>
      </c>
      <c r="H119" s="1">
        <f t="shared" ca="1" si="10"/>
        <v>-3.6154168414342977E-2</v>
      </c>
      <c r="I119" s="1">
        <f t="shared" ca="1" si="11"/>
        <v>-3.9336647155413872E-2</v>
      </c>
      <c r="J119" s="1">
        <f t="shared" ca="1" si="11"/>
        <v>-1.3799507671032288E-2</v>
      </c>
      <c r="K119" s="1">
        <f t="shared" ca="1" si="11"/>
        <v>5.1952835645319037E-2</v>
      </c>
      <c r="L119" s="1">
        <f t="shared" ca="1" si="11"/>
        <v>7.7903454744240958E-2</v>
      </c>
      <c r="M119" s="1">
        <f t="shared" ca="1" si="11"/>
        <v>6.4502970195018272E-2</v>
      </c>
      <c r="N119" s="1">
        <f t="shared" ca="1" si="11"/>
        <v>9.7757222387073475E-2</v>
      </c>
      <c r="O119" s="1">
        <f t="shared" ca="1" si="11"/>
        <v>0.26724103503046259</v>
      </c>
      <c r="P119" s="1">
        <f t="shared" ca="1" si="11"/>
        <v>0.4288748360105834</v>
      </c>
      <c r="Q119" s="1">
        <f t="shared" ca="1" si="11"/>
        <v>0.28222470806220928</v>
      </c>
      <c r="R119" s="1">
        <f t="shared" ca="1" si="11"/>
        <v>6.4395536184461075E-2</v>
      </c>
      <c r="S119" s="1">
        <f t="shared" ca="1" si="11"/>
        <v>-5.3371171252362973E-2</v>
      </c>
      <c r="T119" s="1">
        <f t="shared" ca="1" si="11"/>
        <v>-9.048999447090865E-2</v>
      </c>
      <c r="U119" s="1">
        <f t="shared" ca="1" si="11"/>
        <v>-9.7908092445772837E-2</v>
      </c>
      <c r="V119" s="1">
        <f t="shared" ca="1" si="15"/>
        <v>-6.9333243537527234E-2</v>
      </c>
      <c r="W119" s="1">
        <f t="shared" ca="1" si="16"/>
        <v>-5.6060191618097679E-2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-5.9014609999450372E-2</v>
      </c>
      <c r="E120" s="1">
        <f t="shared" ca="1" si="13"/>
        <v>-2.8723504345962936E-2</v>
      </c>
      <c r="F120" s="1">
        <f t="shared" ca="1" si="14"/>
        <v>2.8359104206267072E-2</v>
      </c>
      <c r="G120" s="1">
        <f t="shared" ca="1" si="10"/>
        <v>4.6526172111741732E-2</v>
      </c>
      <c r="H120" s="1">
        <f t="shared" ca="1" si="10"/>
        <v>6.4485861035527267E-2</v>
      </c>
      <c r="I120" s="1">
        <f t="shared" ca="1" si="11"/>
        <v>0.12417723058934008</v>
      </c>
      <c r="J120" s="1">
        <f t="shared" ca="1" si="11"/>
        <v>0.18600699094143633</v>
      </c>
      <c r="K120" s="1">
        <f t="shared" ca="1" si="11"/>
        <v>0.16781793102712275</v>
      </c>
      <c r="L120" s="1">
        <f t="shared" ca="1" si="11"/>
        <v>3.2960724725337689E-2</v>
      </c>
      <c r="M120" s="1">
        <f t="shared" ca="1" si="11"/>
        <v>-4.8460024346762283E-2</v>
      </c>
      <c r="N120" s="1">
        <f t="shared" ca="1" si="11"/>
        <v>1.4608756841057951E-2</v>
      </c>
      <c r="O120" s="1">
        <f t="shared" ca="1" si="11"/>
        <v>0.23931940811706015</v>
      </c>
      <c r="P120" s="1">
        <f t="shared" ca="1" si="11"/>
        <v>0.3973563333324141</v>
      </c>
      <c r="Q120" s="1">
        <f t="shared" ca="1" si="11"/>
        <v>0.19597382783176512</v>
      </c>
      <c r="R120" s="1">
        <f t="shared" ca="1" si="11"/>
        <v>-2.8485144005046094E-3</v>
      </c>
      <c r="S120" s="1">
        <f t="shared" ca="1" si="11"/>
        <v>-9.8706527985581577E-3</v>
      </c>
      <c r="T120" s="1">
        <f t="shared" ca="1" si="11"/>
        <v>3.1972692238023112E-2</v>
      </c>
      <c r="U120" s="1">
        <f t="shared" ca="1" si="11"/>
        <v>1.7627752496547869E-2</v>
      </c>
      <c r="V120" s="1">
        <f t="shared" ca="1" si="15"/>
        <v>-4.6773561077854383E-3</v>
      </c>
      <c r="W120" s="1">
        <f t="shared" ca="1" si="16"/>
        <v>-3.4503993656939798E-2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8.7143073499467601E-3</v>
      </c>
      <c r="E121" s="1">
        <f t="shared" ca="1" si="13"/>
        <v>2.4645813796274783E-3</v>
      </c>
      <c r="F121" s="1">
        <f t="shared" ca="1" si="14"/>
        <v>1.6304092402171753E-2</v>
      </c>
      <c r="G121" s="1">
        <f t="shared" ca="1" si="10"/>
        <v>-2.4049249233426455E-3</v>
      </c>
      <c r="H121" s="1">
        <f t="shared" ca="1" si="10"/>
        <v>-4.9494824930856676E-2</v>
      </c>
      <c r="I121" s="1">
        <f t="shared" ca="1" si="11"/>
        <v>-5.9075101178666198E-2</v>
      </c>
      <c r="J121" s="1">
        <f t="shared" ca="1" si="11"/>
        <v>-1.6768659218532444E-2</v>
      </c>
      <c r="K121" s="1">
        <f t="shared" ca="1" si="11"/>
        <v>3.0621392644489015E-2</v>
      </c>
      <c r="L121" s="1">
        <f t="shared" ca="1" si="11"/>
        <v>5.9090257615315188E-2</v>
      </c>
      <c r="M121" s="1">
        <f t="shared" ca="1" si="11"/>
        <v>8.4441026778802233E-2</v>
      </c>
      <c r="N121" s="1">
        <f t="shared" ca="1" si="11"/>
        <v>0.18098208008104127</v>
      </c>
      <c r="O121" s="1">
        <f t="shared" ca="1" si="11"/>
        <v>0.35750538736998622</v>
      </c>
      <c r="P121" s="1">
        <f t="shared" ca="1" si="11"/>
        <v>0.46854476394812944</v>
      </c>
      <c r="Q121" s="1">
        <f t="shared" ca="1" si="11"/>
        <v>0.26983461700927391</v>
      </c>
      <c r="R121" s="1">
        <f t="shared" ca="1" si="11"/>
        <v>9.5058082989032913E-2</v>
      </c>
      <c r="S121" s="1">
        <f t="shared" ca="1" si="11"/>
        <v>6.1072212655784927E-2</v>
      </c>
      <c r="T121" s="1">
        <f t="shared" ca="1" si="11"/>
        <v>6.4080826194980733E-2</v>
      </c>
      <c r="U121" s="1">
        <f t="shared" ca="1" si="11"/>
        <v>4.2687506894117537E-2</v>
      </c>
      <c r="V121" s="1">
        <f t="shared" ca="1" si="15"/>
        <v>1.7553916379937553E-2</v>
      </c>
      <c r="W121" s="1">
        <f t="shared" ca="1" si="16"/>
        <v>-2.8526464208999402E-3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-6.4691054875710433E-2</v>
      </c>
      <c r="E122" s="1">
        <f t="shared" ca="1" si="13"/>
        <v>-3.820908911848192E-2</v>
      </c>
      <c r="F122" s="1">
        <f t="shared" ca="1" si="14"/>
        <v>-6.9998105956849844E-3</v>
      </c>
      <c r="G122" s="1">
        <f t="shared" ca="1" si="10"/>
        <v>9.6512977245339967E-3</v>
      </c>
      <c r="H122" s="1">
        <f t="shared" ca="1" si="10"/>
        <v>2.3479468061261523E-2</v>
      </c>
      <c r="I122" s="1">
        <f t="shared" ca="1" si="11"/>
        <v>8.296299051055557E-2</v>
      </c>
      <c r="J122" s="1">
        <f t="shared" ca="1" si="11"/>
        <v>0.15745148535566827</v>
      </c>
      <c r="K122" s="1">
        <f t="shared" ca="1" si="11"/>
        <v>0.14098508338901503</v>
      </c>
      <c r="L122" s="1">
        <f t="shared" ca="1" si="11"/>
        <v>1.5286411926200573E-3</v>
      </c>
      <c r="M122" s="1">
        <f t="shared" ca="1" si="11"/>
        <v>-0.10574946811249145</v>
      </c>
      <c r="N122" s="1">
        <f t="shared" ca="1" si="11"/>
        <v>-7.3260819636541963E-2</v>
      </c>
      <c r="O122" s="1">
        <f t="shared" ca="1" si="11"/>
        <v>0.16071712931225948</v>
      </c>
      <c r="P122" s="1">
        <f t="shared" ca="1" si="11"/>
        <v>0.49431319140800023</v>
      </c>
      <c r="Q122" s="1">
        <f t="shared" ca="1" si="11"/>
        <v>0.48207645460590964</v>
      </c>
      <c r="R122" s="1">
        <f t="shared" ca="1" si="11"/>
        <v>0.22762859419087594</v>
      </c>
      <c r="S122" s="1">
        <f t="shared" ca="1" si="11"/>
        <v>6.3957719622289688E-2</v>
      </c>
      <c r="T122" s="1">
        <f t="shared" ca="1" si="11"/>
        <v>4.1214751474597258E-2</v>
      </c>
      <c r="U122" s="1">
        <f t="shared" ca="1" si="11"/>
        <v>6.5635005120769391E-2</v>
      </c>
      <c r="V122" s="1">
        <f t="shared" ca="1" si="15"/>
        <v>8.0660790413344036E-2</v>
      </c>
      <c r="W122" s="1">
        <f t="shared" ca="1" si="16"/>
        <v>8.586340111362567E-2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-6.8173036054317876E-2</v>
      </c>
      <c r="E123" s="1">
        <f t="shared" ca="1" si="13"/>
        <v>-1.6725835565127391E-2</v>
      </c>
      <c r="F123" s="1">
        <f t="shared" ca="1" si="14"/>
        <v>-1.3986215967798648E-2</v>
      </c>
      <c r="G123" s="1">
        <f t="shared" ca="1" si="10"/>
        <v>1.629624576567542E-2</v>
      </c>
      <c r="H123" s="1">
        <f t="shared" ca="1" si="10"/>
        <v>5.094792928935761E-2</v>
      </c>
      <c r="I123" s="1">
        <f t="shared" ca="1" si="11"/>
        <v>5.0272378908434112E-2</v>
      </c>
      <c r="J123" s="1">
        <f t="shared" ca="1" si="11"/>
        <v>6.73738782393727E-2</v>
      </c>
      <c r="K123" s="1">
        <f t="shared" ca="1" si="11"/>
        <v>5.0466594814244606E-2</v>
      </c>
      <c r="L123" s="1">
        <f t="shared" ca="1" si="11"/>
        <v>1.241766087640713E-2</v>
      </c>
      <c r="M123" s="1">
        <f t="shared" ca="1" si="11"/>
        <v>2.2173514600413611E-3</v>
      </c>
      <c r="N123" s="1">
        <f t="shared" ca="1" si="11"/>
        <v>0.10314323874364442</v>
      </c>
      <c r="O123" s="1">
        <f t="shared" ca="1" si="11"/>
        <v>0.27892077357162087</v>
      </c>
      <c r="P123" s="1">
        <f t="shared" ca="1" si="11"/>
        <v>0.38233312232955391</v>
      </c>
      <c r="Q123" s="1">
        <f t="shared" ca="1" si="11"/>
        <v>0.18300971675780855</v>
      </c>
      <c r="R123" s="1">
        <f t="shared" ca="1" si="11"/>
        <v>-2.2404062026160458E-2</v>
      </c>
      <c r="S123" s="1">
        <f t="shared" ca="1" si="11"/>
        <v>-0.10366445955473298</v>
      </c>
      <c r="T123" s="1">
        <f t="shared" ca="1" si="11"/>
        <v>-0.1141779531069413</v>
      </c>
      <c r="U123" s="1">
        <f t="shared" ca="1" si="11"/>
        <v>-5.7856085627311794E-2</v>
      </c>
      <c r="V123" s="1">
        <f t="shared" ca="1" si="15"/>
        <v>3.3190379858457485E-2</v>
      </c>
      <c r="W123" s="1">
        <f t="shared" ca="1" si="16"/>
        <v>8.5837181126693668E-2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9.6458327825459933E-3</v>
      </c>
      <c r="E124" s="1">
        <f t="shared" ca="1" si="13"/>
        <v>1.8650712667648894E-2</v>
      </c>
      <c r="F124" s="1">
        <f t="shared" ca="1" si="14"/>
        <v>6.0361244290881133E-2</v>
      </c>
      <c r="G124" s="1">
        <f t="shared" ca="1" si="10"/>
        <v>4.7408641581355049E-2</v>
      </c>
      <c r="H124" s="1">
        <f t="shared" ca="1" si="10"/>
        <v>-5.4433575431611439E-3</v>
      </c>
      <c r="I124" s="1">
        <f t="shared" ca="1" si="11"/>
        <v>7.2006764754264539E-3</v>
      </c>
      <c r="J124" s="1">
        <f t="shared" ca="1" si="11"/>
        <v>7.1635890446821518E-2</v>
      </c>
      <c r="K124" s="1">
        <f t="shared" ca="1" si="11"/>
        <v>9.7361100321861516E-2</v>
      </c>
      <c r="L124" s="1">
        <f t="shared" ca="1" si="11"/>
        <v>5.3366170564904593E-2</v>
      </c>
      <c r="M124" s="1">
        <f t="shared" ca="1" si="11"/>
        <v>1.7288498574144068E-2</v>
      </c>
      <c r="N124" s="1">
        <f t="shared" ca="1" si="11"/>
        <v>3.7827354264835876E-2</v>
      </c>
      <c r="O124" s="1">
        <f t="shared" ca="1" si="11"/>
        <v>0.18597349775108876</v>
      </c>
      <c r="P124" s="1">
        <f t="shared" ca="1" si="11"/>
        <v>0.36582338288423583</v>
      </c>
      <c r="Q124" s="1">
        <f t="shared" ca="1" si="11"/>
        <v>0.26708020959896533</v>
      </c>
      <c r="R124" s="1">
        <f t="shared" ca="1" si="11"/>
        <v>0.14783059614536409</v>
      </c>
      <c r="S124" s="1">
        <f t="shared" ca="1" si="11"/>
        <v>7.415554430215919E-2</v>
      </c>
      <c r="T124" s="1">
        <f t="shared" ca="1" si="11"/>
        <v>2.8677293501203321E-2</v>
      </c>
      <c r="U124" s="1">
        <f t="shared" ca="1" si="11"/>
        <v>5.0166154325426551E-2</v>
      </c>
      <c r="V124" s="1">
        <f t="shared" ca="1" si="15"/>
        <v>7.5857824974642912E-2</v>
      </c>
      <c r="W124" s="1">
        <f t="shared" ca="1" si="16"/>
        <v>9.3904065929018607E-2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-2.6055317397207175E-2</v>
      </c>
      <c r="E125" s="1">
        <f t="shared" ca="1" si="13"/>
        <v>-1.184525066870637E-2</v>
      </c>
      <c r="F125" s="1">
        <f t="shared" ca="1" si="14"/>
        <v>-4.9363504923859734E-2</v>
      </c>
      <c r="G125" s="1">
        <f t="shared" ca="1" si="10"/>
        <v>-8.5891025876208088E-2</v>
      </c>
      <c r="H125" s="1">
        <f t="shared" ca="1" si="10"/>
        <v>-7.0198614539849435E-2</v>
      </c>
      <c r="I125" s="1">
        <f t="shared" ca="1" si="11"/>
        <v>-2.5381647249535559E-2</v>
      </c>
      <c r="J125" s="1">
        <f t="shared" ca="1" si="11"/>
        <v>9.3975739346909039E-3</v>
      </c>
      <c r="K125" s="1">
        <f t="shared" ca="1" si="11"/>
        <v>5.6724086000506675E-3</v>
      </c>
      <c r="L125" s="1">
        <f t="shared" ca="1" si="11"/>
        <v>1.2729804355979355E-3</v>
      </c>
      <c r="M125" s="1">
        <f t="shared" ca="1" si="11"/>
        <v>1.9817873809523767E-2</v>
      </c>
      <c r="N125" s="1">
        <f t="shared" ca="1" si="11"/>
        <v>0.10614610491205312</v>
      </c>
      <c r="O125" s="1">
        <f t="shared" ca="1" si="11"/>
        <v>0.28061135258066072</v>
      </c>
      <c r="P125" s="1">
        <f t="shared" ca="1" si="11"/>
        <v>0.39957932088585324</v>
      </c>
      <c r="Q125" s="1">
        <f t="shared" ca="1" si="11"/>
        <v>0.20742220113957255</v>
      </c>
      <c r="R125" s="1">
        <f t="shared" ca="1" si="11"/>
        <v>3.4490966480740633E-2</v>
      </c>
      <c r="S125" s="1">
        <f t="shared" ca="1" si="11"/>
        <v>-1.9164901748388866E-2</v>
      </c>
      <c r="T125" s="1">
        <f t="shared" ca="1" si="11"/>
        <v>-1.2847217567165137E-2</v>
      </c>
      <c r="U125" s="1">
        <f t="shared" ca="1" si="11"/>
        <v>-1.6565658778968213E-2</v>
      </c>
      <c r="V125" s="1">
        <f t="shared" ca="1" si="15"/>
        <v>-2.781706635653276E-2</v>
      </c>
      <c r="W125" s="1">
        <f t="shared" ca="1" si="16"/>
        <v>-6.6233138951714107E-2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3.0162650288704084E-2</v>
      </c>
      <c r="E126" s="1">
        <f t="shared" ca="1" si="13"/>
        <v>7.9435501220455146E-2</v>
      </c>
      <c r="F126" s="1">
        <f t="shared" ca="1" si="14"/>
        <v>8.5197481797479033E-2</v>
      </c>
      <c r="G126" s="1">
        <f t="shared" ca="1" si="10"/>
        <v>4.8827115146234168E-2</v>
      </c>
      <c r="H126" s="1">
        <f t="shared" ca="1" si="10"/>
        <v>-4.2234538187899025E-3</v>
      </c>
      <c r="I126" s="1">
        <f t="shared" ca="1" si="11"/>
        <v>-2.7453477298888463E-2</v>
      </c>
      <c r="J126" s="1">
        <f t="shared" ca="1" si="11"/>
        <v>-6.8299995445446654E-2</v>
      </c>
      <c r="K126" s="1">
        <f t="shared" ca="1" si="11"/>
        <v>-8.0086543977881133E-2</v>
      </c>
      <c r="L126" s="1">
        <f t="shared" ca="1" si="11"/>
        <v>-2.5425790209697159E-2</v>
      </c>
      <c r="M126" s="1">
        <f t="shared" ca="1" si="11"/>
        <v>1.8774284440746559E-2</v>
      </c>
      <c r="N126" s="1">
        <f t="shared" ca="1" si="11"/>
        <v>0.10424366066801319</v>
      </c>
      <c r="O126" s="1">
        <f t="shared" ca="1" si="11"/>
        <v>0.32591357478411709</v>
      </c>
      <c r="P126" s="1">
        <f t="shared" ca="1" si="11"/>
        <v>0.51670769923264726</v>
      </c>
      <c r="Q126" s="1">
        <f t="shared" ca="1" si="11"/>
        <v>0.34619164846863737</v>
      </c>
      <c r="R126" s="1">
        <f t="shared" ca="1" si="11"/>
        <v>0.13372586594820762</v>
      </c>
      <c r="S126" s="1">
        <f t="shared" ca="1" si="11"/>
        <v>2.9474442766825686E-2</v>
      </c>
      <c r="T126" s="1">
        <f t="shared" ca="1" si="11"/>
        <v>-1.0597683123455059E-2</v>
      </c>
      <c r="U126" s="1">
        <f t="shared" ca="1" si="11"/>
        <v>-4.1149024325187133E-2</v>
      </c>
      <c r="V126" s="1">
        <f t="shared" ca="1" si="15"/>
        <v>-2.6960268248401628E-2</v>
      </c>
      <c r="W126" s="1">
        <f t="shared" ca="1" si="16"/>
        <v>1.0004805087324773E-2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0.10956715972801075</v>
      </c>
      <c r="E127" s="1">
        <f t="shared" ca="1" si="13"/>
        <v>9.5985970574746268E-2</v>
      </c>
      <c r="F127" s="1">
        <f t="shared" ca="1" si="14"/>
        <v>-8.5999926292675173E-3</v>
      </c>
      <c r="G127" s="1">
        <f t="shared" ca="1" si="14"/>
        <v>-6.4718824691932311E-2</v>
      </c>
      <c r="H127" s="1">
        <f t="shared" ca="1" si="14"/>
        <v>-2.4876399062034444E-2</v>
      </c>
      <c r="I127" s="1">
        <f t="shared" ca="1" si="14"/>
        <v>3.8408883781018664E-2</v>
      </c>
      <c r="J127" s="1">
        <f t="shared" ca="1" si="14"/>
        <v>6.8793017178968713E-2</v>
      </c>
      <c r="K127" s="1">
        <f t="shared" ca="1" si="14"/>
        <v>3.8433320426974664E-2</v>
      </c>
      <c r="L127" s="1">
        <f t="shared" ca="1" si="14"/>
        <v>-3.2164635671458726E-2</v>
      </c>
      <c r="M127" s="1">
        <f t="shared" ca="1" si="14"/>
        <v>-6.3947772493586547E-2</v>
      </c>
      <c r="N127" s="1">
        <f t="shared" ca="1" si="14"/>
        <v>5.9328023366653768E-4</v>
      </c>
      <c r="O127" s="1">
        <f t="shared" ca="1" si="14"/>
        <v>0.23007775844715689</v>
      </c>
      <c r="P127" s="1">
        <f t="shared" ca="1" si="14"/>
        <v>0.4887844091249452</v>
      </c>
      <c r="Q127" s="1">
        <f t="shared" ca="1" si="14"/>
        <v>0.32306666922520949</v>
      </c>
      <c r="R127" s="1">
        <f t="shared" ca="1" si="14"/>
        <v>7.9201421270505612E-2</v>
      </c>
      <c r="S127" s="1">
        <f t="shared" ca="1" si="14"/>
        <v>-4.8009593173201935E-2</v>
      </c>
      <c r="T127" s="1">
        <f t="shared" ca="1" si="14"/>
        <v>-7.7689166240406143E-2</v>
      </c>
      <c r="U127" s="1">
        <f t="shared" ca="1" si="14"/>
        <v>-5.1032618016535893E-2</v>
      </c>
      <c r="V127" s="1">
        <f t="shared" ca="1" si="15"/>
        <v>-2.3062982680406581E-2</v>
      </c>
      <c r="W127" s="1">
        <f t="shared" ca="1" si="16"/>
        <v>-5.596646683678758E-3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4.5643827302153585E-2</v>
      </c>
      <c r="E128" s="1">
        <f t="shared" ca="1" si="13"/>
        <v>3.4565980152683452E-2</v>
      </c>
      <c r="F128" s="1">
        <f t="shared" ref="F128:U143" ca="1" si="17">(F78+0.6*(G78+E78)+0.15*(D78+H78))/(1+2*0.6+2*0.15)</f>
        <v>6.3018636534347819E-2</v>
      </c>
      <c r="G128" s="1">
        <f t="shared" ca="1" si="17"/>
        <v>2.0731357646269832E-2</v>
      </c>
      <c r="H128" s="1">
        <f t="shared" ca="1" si="17"/>
        <v>-7.0914981168226893E-2</v>
      </c>
      <c r="I128" s="1">
        <f t="shared" ca="1" si="17"/>
        <v>-8.2168173062783484E-2</v>
      </c>
      <c r="J128" s="1">
        <f t="shared" ca="1" si="17"/>
        <v>-2.6512823305338968E-4</v>
      </c>
      <c r="K128" s="1">
        <f t="shared" ca="1" si="17"/>
        <v>5.4296340946542232E-2</v>
      </c>
      <c r="L128" s="1">
        <f t="shared" ca="1" si="17"/>
        <v>2.7016434228746954E-2</v>
      </c>
      <c r="M128" s="1">
        <f t="shared" ca="1" si="17"/>
        <v>-3.8700128735871434E-2</v>
      </c>
      <c r="N128" s="1">
        <f t="shared" ca="1" si="17"/>
        <v>-1.9388981490971215E-2</v>
      </c>
      <c r="O128" s="1">
        <f t="shared" ca="1" si="17"/>
        <v>0.17814455202299276</v>
      </c>
      <c r="P128" s="1">
        <f t="shared" ca="1" si="17"/>
        <v>0.39075498321170032</v>
      </c>
      <c r="Q128" s="1">
        <f t="shared" ca="1" si="17"/>
        <v>0.26012865601401403</v>
      </c>
      <c r="R128" s="1">
        <f t="shared" ca="1" si="17"/>
        <v>0.11868013408475479</v>
      </c>
      <c r="S128" s="1">
        <f t="shared" ca="1" si="17"/>
        <v>0.12709566524515786</v>
      </c>
      <c r="T128" s="1">
        <f t="shared" ca="1" si="17"/>
        <v>0.15816041097995071</v>
      </c>
      <c r="U128" s="1">
        <f t="shared" ca="1" si="17"/>
        <v>0.11295521015448742</v>
      </c>
      <c r="V128" s="1">
        <f t="shared" ca="1" si="15"/>
        <v>2.450453459316073E-2</v>
      </c>
      <c r="W128" s="1">
        <f t="shared" ca="1" si="16"/>
        <v>-8.5706554206439623E-3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-4.9077648503521289E-2</v>
      </c>
      <c r="E129" s="1">
        <f t="shared" ca="1" si="13"/>
        <v>-2.4405470949728624E-2</v>
      </c>
      <c r="F129" s="1">
        <f t="shared" ca="1" si="17"/>
        <v>-9.6916938148780833E-4</v>
      </c>
      <c r="G129" s="1">
        <f t="shared" ca="1" si="17"/>
        <v>3.8259017894106066E-2</v>
      </c>
      <c r="H129" s="1">
        <f t="shared" ca="1" si="17"/>
        <v>6.5462130939678134E-2</v>
      </c>
      <c r="I129" s="1">
        <f t="shared" ca="1" si="17"/>
        <v>8.014654856034524E-2</v>
      </c>
      <c r="J129" s="1">
        <f t="shared" ca="1" si="17"/>
        <v>8.5143467731069802E-2</v>
      </c>
      <c r="K129" s="1">
        <f t="shared" ca="1" si="17"/>
        <v>8.5610589016775734E-2</v>
      </c>
      <c r="L129" s="1">
        <f t="shared" ca="1" si="17"/>
        <v>4.0741651020080191E-2</v>
      </c>
      <c r="M129" s="1">
        <f t="shared" ca="1" si="17"/>
        <v>1.867507368293168E-2</v>
      </c>
      <c r="N129" s="1">
        <f t="shared" ca="1" si="17"/>
        <v>3.749444095054591E-2</v>
      </c>
      <c r="O129" s="1">
        <f t="shared" ca="1" si="17"/>
        <v>0.19093996174189848</v>
      </c>
      <c r="P129" s="1">
        <f t="shared" ca="1" si="17"/>
        <v>0.35476677536951767</v>
      </c>
      <c r="Q129" s="1">
        <f t="shared" ca="1" si="17"/>
        <v>0.21743292594016711</v>
      </c>
      <c r="R129" s="1">
        <f t="shared" ca="1" si="17"/>
        <v>4.9971735449667251E-2</v>
      </c>
      <c r="S129" s="1">
        <f t="shared" ca="1" si="17"/>
        <v>-1.2302750407434301E-2</v>
      </c>
      <c r="T129" s="1">
        <f t="shared" ca="1" si="17"/>
        <v>2.2656644754473758E-2</v>
      </c>
      <c r="U129" s="1">
        <f t="shared" ca="1" si="17"/>
        <v>9.2224311968270772E-2</v>
      </c>
      <c r="V129" s="1">
        <f t="shared" ca="1" si="15"/>
        <v>0.15148891159073383</v>
      </c>
      <c r="W129" s="1">
        <f t="shared" ca="1" si="16"/>
        <v>0.18217563068995674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0.13510555141951089</v>
      </c>
      <c r="E130" s="1">
        <f t="shared" ca="1" si="13"/>
        <v>0.13855081021124396</v>
      </c>
      <c r="F130" s="1">
        <f t="shared" ca="1" si="17"/>
        <v>8.3096707692200872E-2</v>
      </c>
      <c r="G130" s="1">
        <f t="shared" ca="1" si="17"/>
        <v>4.7114631889023068E-2</v>
      </c>
      <c r="H130" s="1">
        <f t="shared" ca="1" si="17"/>
        <v>6.2546434764619241E-2</v>
      </c>
      <c r="I130" s="1">
        <f t="shared" ca="1" si="17"/>
        <v>0.13423229419508442</v>
      </c>
      <c r="J130" s="1">
        <f t="shared" ca="1" si="17"/>
        <v>0.18308659792156129</v>
      </c>
      <c r="K130" s="1">
        <f t="shared" ca="1" si="17"/>
        <v>0.14456013429106931</v>
      </c>
      <c r="L130" s="1">
        <f t="shared" ca="1" si="17"/>
        <v>1.4305483533514397E-2</v>
      </c>
      <c r="M130" s="1">
        <f t="shared" ca="1" si="17"/>
        <v>-7.1516583194774469E-2</v>
      </c>
      <c r="N130" s="1">
        <f t="shared" ca="1" si="17"/>
        <v>-8.2980708785061578E-3</v>
      </c>
      <c r="O130" s="1">
        <f t="shared" ca="1" si="17"/>
        <v>0.23675454300343363</v>
      </c>
      <c r="P130" s="1">
        <f t="shared" ca="1" si="17"/>
        <v>0.43909117918770069</v>
      </c>
      <c r="Q130" s="1">
        <f t="shared" ca="1" si="17"/>
        <v>0.28321700333191918</v>
      </c>
      <c r="R130" s="1">
        <f t="shared" ca="1" si="17"/>
        <v>8.6742601887584356E-2</v>
      </c>
      <c r="S130" s="1">
        <f t="shared" ca="1" si="17"/>
        <v>3.3782662009699135E-2</v>
      </c>
      <c r="T130" s="1">
        <f t="shared" ca="1" si="17"/>
        <v>3.8846219391609781E-2</v>
      </c>
      <c r="U130" s="1">
        <f t="shared" ca="1" si="17"/>
        <v>4.765035325119106E-2</v>
      </c>
      <c r="V130" s="1">
        <f t="shared" ca="1" si="15"/>
        <v>7.908342889032019E-2</v>
      </c>
      <c r="W130" s="1">
        <f t="shared" ca="1" si="16"/>
        <v>6.6661142846308502E-2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8.540354576360025E-2</v>
      </c>
      <c r="E131" s="1">
        <f t="shared" ca="1" si="13"/>
        <v>3.8969274965739237E-2</v>
      </c>
      <c r="F131" s="1">
        <f t="shared" ca="1" si="17"/>
        <v>-3.5144606426273518E-2</v>
      </c>
      <c r="G131" s="1">
        <f t="shared" ca="1" si="17"/>
        <v>-5.6727369783152057E-2</v>
      </c>
      <c r="H131" s="1">
        <f t="shared" ca="1" si="17"/>
        <v>-6.4960904905017203E-3</v>
      </c>
      <c r="I131" s="1">
        <f t="shared" ca="1" si="17"/>
        <v>4.513500147050524E-2</v>
      </c>
      <c r="J131" s="1">
        <f t="shared" ca="1" si="17"/>
        <v>0.11951324491214022</v>
      </c>
      <c r="K131" s="1">
        <f t="shared" ca="1" si="17"/>
        <v>0.19808699210355168</v>
      </c>
      <c r="L131" s="1">
        <f t="shared" ca="1" si="17"/>
        <v>0.2300242962547841</v>
      </c>
      <c r="M131" s="1">
        <f t="shared" ca="1" si="17"/>
        <v>0.13759287277659785</v>
      </c>
      <c r="N131" s="1">
        <f t="shared" ca="1" si="17"/>
        <v>7.613294612246653E-2</v>
      </c>
      <c r="O131" s="1">
        <f t="shared" ca="1" si="17"/>
        <v>0.18090445091953358</v>
      </c>
      <c r="P131" s="1">
        <f t="shared" ca="1" si="17"/>
        <v>0.35615359946177827</v>
      </c>
      <c r="Q131" s="1">
        <f t="shared" ca="1" si="17"/>
        <v>0.21452154429436079</v>
      </c>
      <c r="R131" s="1">
        <f t="shared" ca="1" si="17"/>
        <v>7.3143297124733567E-2</v>
      </c>
      <c r="S131" s="1">
        <f t="shared" ca="1" si="17"/>
        <v>1.1418609844692914E-2</v>
      </c>
      <c r="T131" s="1">
        <f t="shared" ca="1" si="17"/>
        <v>-6.0319285646551736E-2</v>
      </c>
      <c r="U131" s="1">
        <f t="shared" ca="1" si="17"/>
        <v>-0.11421730092279929</v>
      </c>
      <c r="V131" s="1">
        <f t="shared" ca="1" si="15"/>
        <v>-9.2291296151345487E-2</v>
      </c>
      <c r="W131" s="1">
        <f t="shared" ca="1" si="16"/>
        <v>-6.8017299352996621E-2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0.13769350307171974</v>
      </c>
      <c r="E132" s="1">
        <f t="shared" ca="1" si="13"/>
        <v>0.11673970446127017</v>
      </c>
      <c r="F132" s="1">
        <f t="shared" ca="1" si="17"/>
        <v>9.3927885001977074E-2</v>
      </c>
      <c r="G132" s="1">
        <f t="shared" ca="1" si="17"/>
        <v>6.4200597248396718E-2</v>
      </c>
      <c r="H132" s="1">
        <f t="shared" ca="1" si="17"/>
        <v>4.0873921834963634E-2</v>
      </c>
      <c r="I132" s="1">
        <f t="shared" ca="1" si="17"/>
        <v>8.6451770555170337E-2</v>
      </c>
      <c r="J132" s="1">
        <f t="shared" ca="1" si="17"/>
        <v>0.23019749949729174</v>
      </c>
      <c r="K132" s="1">
        <f t="shared" ca="1" si="17"/>
        <v>0.26721289656197145</v>
      </c>
      <c r="L132" s="1">
        <f t="shared" ca="1" si="17"/>
        <v>0.12396367503313752</v>
      </c>
      <c r="M132" s="1">
        <f t="shared" ca="1" si="17"/>
        <v>4.2193023917449571E-2</v>
      </c>
      <c r="N132" s="1">
        <f t="shared" ca="1" si="17"/>
        <v>0.11126818559067939</v>
      </c>
      <c r="O132" s="1">
        <f t="shared" ca="1" si="17"/>
        <v>0.2822960206031036</v>
      </c>
      <c r="P132" s="1">
        <f t="shared" ca="1" si="17"/>
        <v>0.41619538436826559</v>
      </c>
      <c r="Q132" s="1">
        <f t="shared" ca="1" si="17"/>
        <v>0.2943094425067711</v>
      </c>
      <c r="R132" s="1">
        <f t="shared" ca="1" si="17"/>
        <v>0.16216141694888112</v>
      </c>
      <c r="S132" s="1">
        <f t="shared" ca="1" si="17"/>
        <v>0.11186142484532482</v>
      </c>
      <c r="T132" s="1">
        <f t="shared" ca="1" si="17"/>
        <v>5.8553809918136232E-2</v>
      </c>
      <c r="U132" s="1">
        <f t="shared" ca="1" si="17"/>
        <v>1.7276499321252685E-2</v>
      </c>
      <c r="V132" s="1">
        <f t="shared" ca="1" si="15"/>
        <v>1.2442510471229159E-2</v>
      </c>
      <c r="W132" s="1">
        <f t="shared" ca="1" si="16"/>
        <v>1.1296438010635176E-2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2.1162336195584042E-2</v>
      </c>
      <c r="E133" s="1">
        <f t="shared" ca="1" si="13"/>
        <v>-4.3691600879788559E-2</v>
      </c>
      <c r="F133" s="1">
        <f t="shared" ca="1" si="17"/>
        <v>-7.3191286899714575E-2</v>
      </c>
      <c r="G133" s="1">
        <f t="shared" ca="1" si="17"/>
        <v>-4.2144832711334991E-2</v>
      </c>
      <c r="H133" s="1">
        <f t="shared" ca="1" si="17"/>
        <v>2.5635691094043699E-2</v>
      </c>
      <c r="I133" s="1">
        <f t="shared" ca="1" si="17"/>
        <v>9.0468169739402499E-2</v>
      </c>
      <c r="J133" s="1">
        <f t="shared" ca="1" si="17"/>
        <v>0.1553296446324989</v>
      </c>
      <c r="K133" s="1">
        <f t="shared" ca="1" si="17"/>
        <v>0.18677199835504896</v>
      </c>
      <c r="L133" s="1">
        <f t="shared" ca="1" si="17"/>
        <v>0.12213386144859076</v>
      </c>
      <c r="M133" s="1">
        <f t="shared" ca="1" si="17"/>
        <v>6.8015696712333982E-3</v>
      </c>
      <c r="N133" s="1">
        <f t="shared" ca="1" si="17"/>
        <v>7.2152521781388423E-3</v>
      </c>
      <c r="O133" s="1">
        <f t="shared" ca="1" si="17"/>
        <v>0.20565101500935876</v>
      </c>
      <c r="P133" s="1">
        <f t="shared" ca="1" si="17"/>
        <v>0.39646276364751315</v>
      </c>
      <c r="Q133" s="1">
        <f t="shared" ca="1" si="17"/>
        <v>0.2307008619176257</v>
      </c>
      <c r="R133" s="1">
        <f t="shared" ca="1" si="17"/>
        <v>3.3928290060889398E-2</v>
      </c>
      <c r="S133" s="1">
        <f t="shared" ca="1" si="17"/>
        <v>-3.0521176134176223E-3</v>
      </c>
      <c r="T133" s="1">
        <f t="shared" ca="1" si="17"/>
        <v>2.1867423165119894E-2</v>
      </c>
      <c r="U133" s="1">
        <f t="shared" ca="1" si="17"/>
        <v>3.2766941255039754E-2</v>
      </c>
      <c r="V133" s="1">
        <f t="shared" ca="1" si="15"/>
        <v>1.9913502809868946E-2</v>
      </c>
      <c r="W133" s="1">
        <f t="shared" ca="1" si="16"/>
        <v>3.9213427294420351E-2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-7.3377052180735574E-3</v>
      </c>
      <c r="E134" s="1">
        <f t="shared" ca="1" si="13"/>
        <v>-1.7576583765939541E-2</v>
      </c>
      <c r="F134" s="1">
        <f t="shared" ca="1" si="17"/>
        <v>-7.5885553373768403E-3</v>
      </c>
      <c r="G134" s="1">
        <f t="shared" ca="1" si="17"/>
        <v>4.4802579194472038E-2</v>
      </c>
      <c r="H134" s="1">
        <f t="shared" ca="1" si="17"/>
        <v>7.4166296545589053E-2</v>
      </c>
      <c r="I134" s="1">
        <f t="shared" ca="1" si="17"/>
        <v>7.421981795728079E-2</v>
      </c>
      <c r="J134" s="1">
        <f t="shared" ca="1" si="17"/>
        <v>7.756553936551458E-2</v>
      </c>
      <c r="K134" s="1">
        <f t="shared" ca="1" si="17"/>
        <v>9.8333182753310003E-2</v>
      </c>
      <c r="L134" s="1">
        <f t="shared" ca="1" si="17"/>
        <v>4.894459264309018E-2</v>
      </c>
      <c r="M134" s="1">
        <f t="shared" ca="1" si="17"/>
        <v>3.9243494114363189E-2</v>
      </c>
      <c r="N134" s="1">
        <f t="shared" ca="1" si="17"/>
        <v>0.12766357664415801</v>
      </c>
      <c r="O134" s="1">
        <f t="shared" ca="1" si="17"/>
        <v>0.31399563397253083</v>
      </c>
      <c r="P134" s="1">
        <f t="shared" ca="1" si="17"/>
        <v>0.46525887778751135</v>
      </c>
      <c r="Q134" s="1">
        <f t="shared" ca="1" si="17"/>
        <v>0.32512050505420875</v>
      </c>
      <c r="R134" s="1">
        <f t="shared" ca="1" si="17"/>
        <v>0.15534845997049171</v>
      </c>
      <c r="S134" s="1">
        <f t="shared" ca="1" si="17"/>
        <v>0.10845911102923941</v>
      </c>
      <c r="T134" s="1">
        <f t="shared" ca="1" si="17"/>
        <v>8.1747842732043344E-2</v>
      </c>
      <c r="U134" s="1">
        <f t="shared" ca="1" si="17"/>
        <v>-5.7207373221718812E-3</v>
      </c>
      <c r="V134" s="1">
        <f t="shared" ca="1" si="15"/>
        <v>-0.11986424152091979</v>
      </c>
      <c r="W134" s="1">
        <f t="shared" ca="1" si="16"/>
        <v>-0.16673135670084302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0.28783021554845512</v>
      </c>
      <c r="E135" s="1">
        <f t="shared" ca="1" si="13"/>
        <v>0.56710959074946599</v>
      </c>
      <c r="F135" s="1">
        <f t="shared" ca="1" si="17"/>
        <v>0.62013625363028235</v>
      </c>
      <c r="G135" s="1">
        <f t="shared" ca="1" si="17"/>
        <v>0.41695428653226002</v>
      </c>
      <c r="H135" s="1">
        <f t="shared" ca="1" si="17"/>
        <v>0.37494945289866727</v>
      </c>
      <c r="I135" s="1">
        <f t="shared" ca="1" si="17"/>
        <v>0.48386143359587636</v>
      </c>
      <c r="J135" s="1">
        <f t="shared" ca="1" si="17"/>
        <v>0.43762632761032683</v>
      </c>
      <c r="K135" s="1">
        <f t="shared" ca="1" si="17"/>
        <v>0.24829607995204261</v>
      </c>
      <c r="L135" s="1">
        <f t="shared" ca="1" si="17"/>
        <v>0.12037626910460064</v>
      </c>
      <c r="M135" s="1">
        <f t="shared" ca="1" si="17"/>
        <v>-1.4000325880062697E-2</v>
      </c>
      <c r="N135" s="1">
        <f t="shared" ca="1" si="17"/>
        <v>-6.0703424342961235E-2</v>
      </c>
      <c r="O135" s="1">
        <f t="shared" ca="1" si="17"/>
        <v>1.4586176321022947E-3</v>
      </c>
      <c r="P135" s="1">
        <f t="shared" ca="1" si="17"/>
        <v>0.12720552649651523</v>
      </c>
      <c r="Q135" s="1">
        <f t="shared" ca="1" si="17"/>
        <v>0.17029709480187649</v>
      </c>
      <c r="R135" s="1">
        <f t="shared" ca="1" si="17"/>
        <v>0.12611037597731051</v>
      </c>
      <c r="S135" s="1">
        <f t="shared" ca="1" si="17"/>
        <v>6.8650037233180569E-2</v>
      </c>
      <c r="T135" s="1">
        <f t="shared" ca="1" si="17"/>
        <v>8.5899464371662987E-2</v>
      </c>
      <c r="U135" s="1">
        <f t="shared" ca="1" si="17"/>
        <v>0.12291116885367082</v>
      </c>
      <c r="V135" s="1">
        <f t="shared" ca="1" si="15"/>
        <v>5.2818270057169853E-2</v>
      </c>
      <c r="W135" s="1">
        <f t="shared" ca="1" si="16"/>
        <v>-1.7439522444236615E-2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0.42471704030854524</v>
      </c>
      <c r="E136" s="1">
        <f t="shared" ca="1" si="13"/>
        <v>0.68998933693780429</v>
      </c>
      <c r="F136" s="1">
        <f t="shared" ca="1" si="17"/>
        <v>0.64469273666224081</v>
      </c>
      <c r="G136" s="1">
        <f t="shared" ca="1" si="17"/>
        <v>0.29861655016476601</v>
      </c>
      <c r="H136" s="1">
        <f t="shared" ca="1" si="17"/>
        <v>5.2267281440868583E-2</v>
      </c>
      <c r="I136" s="1">
        <f t="shared" ca="1" si="17"/>
        <v>-1.4713350489258143E-2</v>
      </c>
      <c r="J136" s="1">
        <f t="shared" ca="1" si="17"/>
        <v>-3.6772159284667601E-2</v>
      </c>
      <c r="K136" s="1">
        <f t="shared" ca="1" si="17"/>
        <v>9.4697442791637845E-3</v>
      </c>
      <c r="L136" s="1">
        <f t="shared" ca="1" si="17"/>
        <v>7.2358452055869701E-2</v>
      </c>
      <c r="M136" s="1">
        <f t="shared" ca="1" si="17"/>
        <v>6.4727932144691663E-2</v>
      </c>
      <c r="N136" s="1">
        <f t="shared" ca="1" si="17"/>
        <v>0.1100716189551495</v>
      </c>
      <c r="O136" s="1">
        <f t="shared" ca="1" si="17"/>
        <v>0.244344514149609</v>
      </c>
      <c r="P136" s="1">
        <f t="shared" ca="1" si="17"/>
        <v>0.35875638580217578</v>
      </c>
      <c r="Q136" s="1">
        <f t="shared" ca="1" si="17"/>
        <v>0.19097098792406314</v>
      </c>
      <c r="R136" s="1">
        <f t="shared" ca="1" si="17"/>
        <v>-3.5703774146217393E-5</v>
      </c>
      <c r="S136" s="1">
        <f t="shared" ca="1" si="17"/>
        <v>-2.8054340670753419E-2</v>
      </c>
      <c r="T136" s="1">
        <f t="shared" ca="1" si="17"/>
        <v>7.0636649583401587E-2</v>
      </c>
      <c r="U136" s="1">
        <f t="shared" ca="1" si="17"/>
        <v>0.21429505413111133</v>
      </c>
      <c r="V136" s="1">
        <f t="shared" ca="1" si="15"/>
        <v>0.25739060518630075</v>
      </c>
      <c r="W136" s="1">
        <f t="shared" ca="1" si="16"/>
        <v>0.18579213462490546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0.24838097580286789</v>
      </c>
      <c r="E137" s="1">
        <f t="shared" ca="1" si="13"/>
        <v>0.4099680074282856</v>
      </c>
      <c r="F137" s="1">
        <f t="shared" ca="1" si="17"/>
        <v>0.4817179662715606</v>
      </c>
      <c r="G137" s="1">
        <f t="shared" ca="1" si="17"/>
        <v>0.29093652671899239</v>
      </c>
      <c r="H137" s="1">
        <f t="shared" ca="1" si="17"/>
        <v>0.23369925121204912</v>
      </c>
      <c r="I137" s="1">
        <f t="shared" ca="1" si="17"/>
        <v>0.40826494857141193</v>
      </c>
      <c r="J137" s="1">
        <f t="shared" ca="1" si="17"/>
        <v>0.44258174894271063</v>
      </c>
      <c r="K137" s="1">
        <f t="shared" ca="1" si="17"/>
        <v>0.23916054580430349</v>
      </c>
      <c r="L137" s="1">
        <f t="shared" ca="1" si="17"/>
        <v>3.8707521209715268E-2</v>
      </c>
      <c r="M137" s="1">
        <f t="shared" ca="1" si="17"/>
        <v>-3.7245734840998163E-2</v>
      </c>
      <c r="N137" s="1">
        <f t="shared" ca="1" si="17"/>
        <v>2.1698836358143452E-2</v>
      </c>
      <c r="O137" s="1">
        <f t="shared" ca="1" si="17"/>
        <v>0.1655519212241765</v>
      </c>
      <c r="P137" s="1">
        <f t="shared" ca="1" si="17"/>
        <v>0.27661898467560853</v>
      </c>
      <c r="Q137" s="1">
        <f t="shared" ca="1" si="17"/>
        <v>0.18862739608197068</v>
      </c>
      <c r="R137" s="1">
        <f t="shared" ca="1" si="17"/>
        <v>7.3923392594898066E-2</v>
      </c>
      <c r="S137" s="1">
        <f t="shared" ca="1" si="17"/>
        <v>6.5749615979428827E-2</v>
      </c>
      <c r="T137" s="1">
        <f t="shared" ca="1" si="17"/>
        <v>0.16951305465200836</v>
      </c>
      <c r="U137" s="1">
        <f t="shared" ca="1" si="17"/>
        <v>0.28415312308891083</v>
      </c>
      <c r="V137" s="1">
        <f t="shared" ca="1" si="15"/>
        <v>0.18093247130651463</v>
      </c>
      <c r="W137" s="1">
        <f t="shared" ca="1" si="16"/>
        <v>1.2582758670900094E-2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0.44975680486510139</v>
      </c>
      <c r="E138" s="1">
        <f t="shared" ca="1" si="13"/>
        <v>0.68604351372597827</v>
      </c>
      <c r="F138" s="1">
        <f t="shared" ca="1" si="17"/>
        <v>0.67560666249109735</v>
      </c>
      <c r="G138" s="1">
        <f t="shared" ca="1" si="17"/>
        <v>0.41334332356501502</v>
      </c>
      <c r="H138" s="1">
        <f t="shared" ca="1" si="17"/>
        <v>0.3727814149022135</v>
      </c>
      <c r="I138" s="1">
        <f t="shared" ca="1" si="17"/>
        <v>0.58063614530987429</v>
      </c>
      <c r="J138" s="1">
        <f t="shared" ca="1" si="17"/>
        <v>0.60637748876401298</v>
      </c>
      <c r="K138" s="1">
        <f t="shared" ca="1" si="17"/>
        <v>0.41521076560610509</v>
      </c>
      <c r="L138" s="1">
        <f t="shared" ca="1" si="17"/>
        <v>0.32845976271596511</v>
      </c>
      <c r="M138" s="1">
        <f t="shared" ca="1" si="17"/>
        <v>0.26134085351746694</v>
      </c>
      <c r="N138" s="1">
        <f t="shared" ca="1" si="17"/>
        <v>0.33359616181064566</v>
      </c>
      <c r="O138" s="1">
        <f t="shared" ca="1" si="17"/>
        <v>0.52377239801199393</v>
      </c>
      <c r="P138" s="1">
        <f t="shared" ca="1" si="17"/>
        <v>0.47031620606807911</v>
      </c>
      <c r="Q138" s="1">
        <f t="shared" ca="1" si="17"/>
        <v>0.19412374865661133</v>
      </c>
      <c r="R138" s="1">
        <f t="shared" ca="1" si="17"/>
        <v>1.096445445225791E-2</v>
      </c>
      <c r="S138" s="1">
        <f t="shared" ca="1" si="17"/>
        <v>1.5508027794474966E-3</v>
      </c>
      <c r="T138" s="1">
        <f t="shared" ca="1" si="17"/>
        <v>5.8478354166250558E-2</v>
      </c>
      <c r="U138" s="1">
        <f t="shared" ca="1" si="17"/>
        <v>9.3981449481038787E-2</v>
      </c>
      <c r="V138" s="1">
        <f t="shared" ca="1" si="15"/>
        <v>6.2118608352104789E-2</v>
      </c>
      <c r="W138" s="1">
        <f t="shared" ca="1" si="16"/>
        <v>2.9940174864173025E-2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0.1354376002168706</v>
      </c>
      <c r="E139" s="1">
        <f t="shared" ca="1" si="13"/>
        <v>0.37986461510757386</v>
      </c>
      <c r="F139" s="1">
        <f t="shared" ca="1" si="17"/>
        <v>0.47059180119953964</v>
      </c>
      <c r="G139" s="1">
        <f t="shared" ca="1" si="17"/>
        <v>0.25064154923216309</v>
      </c>
      <c r="H139" s="1">
        <f t="shared" ca="1" si="17"/>
        <v>5.7040301265342971E-2</v>
      </c>
      <c r="I139" s="1">
        <f t="shared" ca="1" si="17"/>
        <v>7.1378934593741197E-3</v>
      </c>
      <c r="J139" s="1">
        <f t="shared" ca="1" si="17"/>
        <v>1.3259708633769213E-3</v>
      </c>
      <c r="K139" s="1">
        <f t="shared" ca="1" si="17"/>
        <v>3.9286052715544154E-2</v>
      </c>
      <c r="L139" s="1">
        <f t="shared" ca="1" si="17"/>
        <v>0.15756145799283738</v>
      </c>
      <c r="M139" s="1">
        <f t="shared" ca="1" si="17"/>
        <v>0.1651235105879631</v>
      </c>
      <c r="N139" s="1">
        <f t="shared" ca="1" si="17"/>
        <v>0.13827883336278562</v>
      </c>
      <c r="O139" s="1">
        <f t="shared" ca="1" si="17"/>
        <v>0.21292000290673735</v>
      </c>
      <c r="P139" s="1">
        <f t="shared" ca="1" si="17"/>
        <v>0.34381557125424844</v>
      </c>
      <c r="Q139" s="1">
        <f t="shared" ca="1" si="17"/>
        <v>0.24483233611977079</v>
      </c>
      <c r="R139" s="1">
        <f t="shared" ca="1" si="17"/>
        <v>0.12228642181921526</v>
      </c>
      <c r="S139" s="1">
        <f t="shared" ca="1" si="17"/>
        <v>0.10096888706863918</v>
      </c>
      <c r="T139" s="1">
        <f t="shared" ca="1" si="17"/>
        <v>9.8279239466230517E-2</v>
      </c>
      <c r="U139" s="1">
        <f t="shared" ca="1" si="17"/>
        <v>7.2924499665999537E-2</v>
      </c>
      <c r="V139" s="1">
        <f t="shared" ca="1" si="15"/>
        <v>3.5960713643097802E-2</v>
      </c>
      <c r="W139" s="1">
        <f t="shared" ca="1" si="16"/>
        <v>1.9596750048055916E-2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0.16862608696847117</v>
      </c>
      <c r="E140" s="1">
        <f t="shared" ca="1" si="13"/>
        <v>0.30714137564781413</v>
      </c>
      <c r="F140" s="1">
        <f t="shared" ca="1" si="17"/>
        <v>0.42552823263879314</v>
      </c>
      <c r="G140" s="1">
        <f t="shared" ca="1" si="17"/>
        <v>0.21094536109054879</v>
      </c>
      <c r="H140" s="1">
        <f t="shared" ca="1" si="17"/>
        <v>6.1616831414986863E-3</v>
      </c>
      <c r="I140" s="1">
        <f t="shared" ca="1" si="17"/>
        <v>5.0465339633367634E-3</v>
      </c>
      <c r="J140" s="1">
        <f t="shared" ca="1" si="17"/>
        <v>0.13987983699525741</v>
      </c>
      <c r="K140" s="1">
        <f t="shared" ca="1" si="17"/>
        <v>0.23471594186477418</v>
      </c>
      <c r="L140" s="1">
        <f t="shared" ca="1" si="17"/>
        <v>0.24571708968302791</v>
      </c>
      <c r="M140" s="1">
        <f t="shared" ca="1" si="17"/>
        <v>8.2366622813772439E-2</v>
      </c>
      <c r="N140" s="1">
        <f t="shared" ca="1" si="17"/>
        <v>4.4324203295247402E-2</v>
      </c>
      <c r="O140" s="1">
        <f t="shared" ca="1" si="17"/>
        <v>0.2206512200816694</v>
      </c>
      <c r="P140" s="1">
        <f t="shared" ca="1" si="17"/>
        <v>0.42499237799459688</v>
      </c>
      <c r="Q140" s="1">
        <f t="shared" ca="1" si="17"/>
        <v>0.31599831646082255</v>
      </c>
      <c r="R140" s="1">
        <f t="shared" ca="1" si="17"/>
        <v>0.21691526589520641</v>
      </c>
      <c r="S140" s="1">
        <f t="shared" ca="1" si="17"/>
        <v>0.25322317873665673</v>
      </c>
      <c r="T140" s="1">
        <f t="shared" ca="1" si="17"/>
        <v>0.30877061501160213</v>
      </c>
      <c r="U140" s="1">
        <f t="shared" ca="1" si="17"/>
        <v>0.33821304408060582</v>
      </c>
      <c r="V140" s="1">
        <f t="shared" ca="1" si="15"/>
        <v>0.18715572207252615</v>
      </c>
      <c r="W140" s="1">
        <f t="shared" ca="1" si="16"/>
        <v>5.3381464163245136E-2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0.31720901521212636</v>
      </c>
      <c r="E141" s="1">
        <f t="shared" ca="1" si="13"/>
        <v>0.41560440965191636</v>
      </c>
      <c r="F141" s="1">
        <f t="shared" ca="1" si="17"/>
        <v>0.26281106092987022</v>
      </c>
      <c r="G141" s="1">
        <f t="shared" ca="1" si="17"/>
        <v>0.14813020406991798</v>
      </c>
      <c r="H141" s="1">
        <f t="shared" ca="1" si="17"/>
        <v>0.20190208602969525</v>
      </c>
      <c r="I141" s="1">
        <f t="shared" ca="1" si="17"/>
        <v>0.26569790477471195</v>
      </c>
      <c r="J141" s="1">
        <f t="shared" ca="1" si="17"/>
        <v>0.19304869856707282</v>
      </c>
      <c r="K141" s="1">
        <f t="shared" ca="1" si="17"/>
        <v>0.23345856010975571</v>
      </c>
      <c r="L141" s="1">
        <f t="shared" ca="1" si="17"/>
        <v>0.35265020333304753</v>
      </c>
      <c r="M141" s="1">
        <f t="shared" ca="1" si="17"/>
        <v>0.33146433680415938</v>
      </c>
      <c r="N141" s="1">
        <f t="shared" ca="1" si="17"/>
        <v>0.46417956560518608</v>
      </c>
      <c r="O141" s="1">
        <f t="shared" ca="1" si="17"/>
        <v>0.73370079790103249</v>
      </c>
      <c r="P141" s="1">
        <f t="shared" ca="1" si="17"/>
        <v>0.6811739704345674</v>
      </c>
      <c r="Q141" s="1">
        <f t="shared" ca="1" si="17"/>
        <v>0.32007054296936338</v>
      </c>
      <c r="R141" s="1">
        <f t="shared" ca="1" si="17"/>
        <v>8.9069179078765368E-2</v>
      </c>
      <c r="S141" s="1">
        <f t="shared" ca="1" si="17"/>
        <v>-8.935419827710709E-3</v>
      </c>
      <c r="T141" s="1">
        <f t="shared" ca="1" si="17"/>
        <v>-4.48110498725003E-2</v>
      </c>
      <c r="U141" s="1">
        <f t="shared" ca="1" si="17"/>
        <v>-1.3425662784797593E-2</v>
      </c>
      <c r="V141" s="1">
        <f t="shared" ca="1" si="15"/>
        <v>8.5464285251748637E-2</v>
      </c>
      <c r="W141" s="1">
        <f t="shared" ca="1" si="16"/>
        <v>8.862294271750927E-2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5.2380122749431587E-2</v>
      </c>
      <c r="E142" s="1">
        <f t="shared" ca="1" si="13"/>
        <v>6.2854514069567533E-2</v>
      </c>
      <c r="F142" s="1">
        <f t="shared" ca="1" si="17"/>
        <v>5.7850328399883577E-2</v>
      </c>
      <c r="G142" s="1">
        <f t="shared" ca="1" si="17"/>
        <v>8.7629197418835736E-2</v>
      </c>
      <c r="H142" s="1">
        <f t="shared" ca="1" si="17"/>
        <v>0.24025885925452878</v>
      </c>
      <c r="I142" s="1">
        <f t="shared" ca="1" si="17"/>
        <v>0.44007360381007637</v>
      </c>
      <c r="J142" s="1">
        <f t="shared" ca="1" si="17"/>
        <v>0.38965403213110705</v>
      </c>
      <c r="K142" s="1">
        <f t="shared" ca="1" si="17"/>
        <v>0.27127950487606461</v>
      </c>
      <c r="L142" s="1">
        <f t="shared" ca="1" si="17"/>
        <v>0.23359525837503448</v>
      </c>
      <c r="M142" s="1">
        <f t="shared" ca="1" si="17"/>
        <v>0.15428644931861096</v>
      </c>
      <c r="N142" s="1">
        <f t="shared" ca="1" si="17"/>
        <v>0.29409041327756291</v>
      </c>
      <c r="O142" s="1">
        <f t="shared" ca="1" si="17"/>
        <v>0.62404563514857936</v>
      </c>
      <c r="P142" s="1">
        <f t="shared" ca="1" si="17"/>
        <v>0.69642351482265485</v>
      </c>
      <c r="Q142" s="1">
        <f t="shared" ca="1" si="17"/>
        <v>0.50491815627310632</v>
      </c>
      <c r="R142" s="1">
        <f t="shared" ca="1" si="17"/>
        <v>0.33960784733296806</v>
      </c>
      <c r="S142" s="1">
        <f t="shared" ca="1" si="17"/>
        <v>0.32840088727636596</v>
      </c>
      <c r="T142" s="1">
        <f t="shared" ca="1" si="17"/>
        <v>0.2013886286518054</v>
      </c>
      <c r="U142" s="1">
        <f t="shared" ca="1" si="17"/>
        <v>8.9364986215701242E-2</v>
      </c>
      <c r="V142" s="1">
        <f t="shared" ca="1" si="15"/>
        <v>3.8599477022061603E-2</v>
      </c>
      <c r="W142" s="1">
        <f t="shared" ca="1" si="16"/>
        <v>-1.5335980837902144E-2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4.2091675650329397E-2</v>
      </c>
      <c r="E143" s="1">
        <f t="shared" ca="1" si="13"/>
        <v>9.3746778586753524E-2</v>
      </c>
      <c r="F143" s="1">
        <f t="shared" ca="1" si="17"/>
        <v>6.2879767354157609E-2</v>
      </c>
      <c r="G143" s="1">
        <f t="shared" ca="1" si="17"/>
        <v>1.8855040247908694E-2</v>
      </c>
      <c r="H143" s="1">
        <f t="shared" ca="1" si="17"/>
        <v>-1.9041343703973704E-2</v>
      </c>
      <c r="I143" s="1">
        <f t="shared" ca="1" si="17"/>
        <v>9.870809641660816E-4</v>
      </c>
      <c r="J143" s="1">
        <f t="shared" ca="1" si="17"/>
        <v>7.1929648091198103E-2</v>
      </c>
      <c r="K143" s="1">
        <f t="shared" ca="1" si="17"/>
        <v>0.12425114810093249</v>
      </c>
      <c r="L143" s="1">
        <f t="shared" ca="1" si="17"/>
        <v>0.11237046934697111</v>
      </c>
      <c r="M143" s="1">
        <f t="shared" ca="1" si="17"/>
        <v>0.14438638868159667</v>
      </c>
      <c r="N143" s="1">
        <f t="shared" ca="1" si="17"/>
        <v>0.33689198804208448</v>
      </c>
      <c r="O143" s="1">
        <f t="shared" ca="1" si="17"/>
        <v>0.63517284676036945</v>
      </c>
      <c r="P143" s="1">
        <f t="shared" ca="1" si="17"/>
        <v>0.68029239237464323</v>
      </c>
      <c r="Q143" s="1">
        <f t="shared" ca="1" si="17"/>
        <v>0.39691056937534469</v>
      </c>
      <c r="R143" s="1">
        <f t="shared" ca="1" si="17"/>
        <v>0.12307348182981481</v>
      </c>
      <c r="S143" s="1">
        <f t="shared" ca="1" si="17"/>
        <v>-1.3120899527059082E-2</v>
      </c>
      <c r="T143" s="1">
        <f t="shared" ca="1" si="17"/>
        <v>-5.2385280149574595E-2</v>
      </c>
      <c r="U143" s="1">
        <f t="shared" ref="U143:U158" ca="1" si="18">(U93+0.6*(V93+T93)+0.15*(S93+W93))/(1+2*0.6+2*0.15)</f>
        <v>-4.2948431866792716E-2</v>
      </c>
      <c r="V143" s="1">
        <f t="shared" ca="1" si="15"/>
        <v>-5.6829776710941929E-3</v>
      </c>
      <c r="W143" s="1">
        <f t="shared" ca="1" si="16"/>
        <v>1.3611475502025298E-2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0.27136924591510742</v>
      </c>
      <c r="E144" s="1">
        <f t="shared" ca="1" si="13"/>
        <v>0.3591473401243237</v>
      </c>
      <c r="F144" s="1">
        <f t="shared" ref="F144:T158" ca="1" si="19">(F94+0.6*(G94+E94)+0.15*(D94+H94))/(1+2*0.6+2*0.15)</f>
        <v>0.23557167458143707</v>
      </c>
      <c r="G144" s="1">
        <f t="shared" ca="1" si="19"/>
        <v>0.1310860933261084</v>
      </c>
      <c r="H144" s="1">
        <f t="shared" ca="1" si="19"/>
        <v>0.27675013626347533</v>
      </c>
      <c r="I144" s="1">
        <f t="shared" ca="1" si="19"/>
        <v>0.57173577807098841</v>
      </c>
      <c r="J144" s="1">
        <f t="shared" ca="1" si="19"/>
        <v>0.51007241566757811</v>
      </c>
      <c r="K144" s="1">
        <f t="shared" ca="1" si="19"/>
        <v>0.20304934541462832</v>
      </c>
      <c r="L144" s="1">
        <f t="shared" ca="1" si="19"/>
        <v>3.6480228146736259E-2</v>
      </c>
      <c r="M144" s="1">
        <f t="shared" ca="1" si="19"/>
        <v>7.3667951102773174E-2</v>
      </c>
      <c r="N144" s="1">
        <f t="shared" ca="1" si="19"/>
        <v>0.32554444336017829</v>
      </c>
      <c r="O144" s="1">
        <f t="shared" ca="1" si="19"/>
        <v>0.65190490134932388</v>
      </c>
      <c r="P144" s="1">
        <f t="shared" ca="1" si="19"/>
        <v>0.62730319687850034</v>
      </c>
      <c r="Q144" s="1">
        <f t="shared" ca="1" si="19"/>
        <v>0.3300257511945891</v>
      </c>
      <c r="R144" s="1">
        <f t="shared" ca="1" si="19"/>
        <v>0.10835496048160428</v>
      </c>
      <c r="S144" s="1">
        <f t="shared" ca="1" si="19"/>
        <v>4.767753393315248E-2</v>
      </c>
      <c r="T144" s="1">
        <f t="shared" ca="1" si="19"/>
        <v>5.3740396659193258E-2</v>
      </c>
      <c r="U144" s="1">
        <f t="shared" ca="1" si="18"/>
        <v>4.5739912766262852E-2</v>
      </c>
      <c r="V144" s="1">
        <f t="shared" ca="1" si="15"/>
        <v>1.9972441430154232E-2</v>
      </c>
      <c r="W144" s="1">
        <f t="shared" ca="1" si="16"/>
        <v>-2.604010028849077E-2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-1.3298840343459208E-2</v>
      </c>
      <c r="E145" s="1">
        <f t="shared" ca="1" si="13"/>
        <v>-2.8858169055317993E-2</v>
      </c>
      <c r="F145" s="1">
        <f t="shared" ca="1" si="19"/>
        <v>-3.9881202214934165E-2</v>
      </c>
      <c r="G145" s="1">
        <f t="shared" ca="1" si="19"/>
        <v>-3.7663775430116148E-2</v>
      </c>
      <c r="H145" s="1">
        <f t="shared" ca="1" si="19"/>
        <v>8.116959513137019E-3</v>
      </c>
      <c r="I145" s="1">
        <f t="shared" ca="1" si="19"/>
        <v>0.12058115736538537</v>
      </c>
      <c r="J145" s="1">
        <f t="shared" ca="1" si="19"/>
        <v>0.14255223724984531</v>
      </c>
      <c r="K145" s="1">
        <f t="shared" ca="1" si="19"/>
        <v>0.14190346099114584</v>
      </c>
      <c r="L145" s="1">
        <f t="shared" ca="1" si="19"/>
        <v>0.15622059031856836</v>
      </c>
      <c r="M145" s="1">
        <f t="shared" ca="1" si="19"/>
        <v>0.13414194983089472</v>
      </c>
      <c r="N145" s="1">
        <f t="shared" ca="1" si="19"/>
        <v>0.28757113268186285</v>
      </c>
      <c r="O145" s="1">
        <f t="shared" ca="1" si="19"/>
        <v>0.612657789548127</v>
      </c>
      <c r="P145" s="1">
        <f t="shared" ca="1" si="19"/>
        <v>0.63639572964971147</v>
      </c>
      <c r="Q145" s="1">
        <f t="shared" ca="1" si="19"/>
        <v>0.28332890323480153</v>
      </c>
      <c r="R145" s="1">
        <f t="shared" ca="1" si="19"/>
        <v>2.2349136800705549E-2</v>
      </c>
      <c r="S145" s="1">
        <f t="shared" ca="1" si="19"/>
        <v>-2.6774682456573036E-3</v>
      </c>
      <c r="T145" s="1">
        <f t="shared" ca="1" si="19"/>
        <v>3.7980677483410801E-3</v>
      </c>
      <c r="U145" s="1">
        <f t="shared" ca="1" si="18"/>
        <v>-3.2113806119177982E-2</v>
      </c>
      <c r="V145" s="1">
        <f t="shared" ca="1" si="15"/>
        <v>-2.9475396977696369E-2</v>
      </c>
      <c r="W145" s="1">
        <f t="shared" ca="1" si="16"/>
        <v>-1.3212837149933321E-2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0.19162407739073223</v>
      </c>
      <c r="E146" s="1">
        <f t="shared" ca="1" si="13"/>
        <v>0.29871163142495277</v>
      </c>
      <c r="F146" s="1">
        <f t="shared" ca="1" si="19"/>
        <v>0.19928612051574479</v>
      </c>
      <c r="G146" s="1">
        <f t="shared" ca="1" si="19"/>
        <v>0.15185047127921805</v>
      </c>
      <c r="H146" s="1">
        <f t="shared" ca="1" si="19"/>
        <v>0.26995906316216656</v>
      </c>
      <c r="I146" s="1">
        <f t="shared" ca="1" si="19"/>
        <v>0.40121263540259278</v>
      </c>
      <c r="J146" s="1">
        <f t="shared" ca="1" si="19"/>
        <v>0.26119571129388569</v>
      </c>
      <c r="K146" s="1">
        <f t="shared" ca="1" si="19"/>
        <v>6.6276526158381352E-2</v>
      </c>
      <c r="L146" s="1">
        <f t="shared" ca="1" si="19"/>
        <v>-1.2402050966149918E-2</v>
      </c>
      <c r="M146" s="1">
        <f t="shared" ca="1" si="19"/>
        <v>4.2987320965158317E-2</v>
      </c>
      <c r="N146" s="1">
        <f t="shared" ca="1" si="19"/>
        <v>0.31272508262630561</v>
      </c>
      <c r="O146" s="1">
        <f t="shared" ca="1" si="19"/>
        <v>0.69108738818565807</v>
      </c>
      <c r="P146" s="1">
        <f t="shared" ca="1" si="19"/>
        <v>0.80102730166940828</v>
      </c>
      <c r="Q146" s="1">
        <f t="shared" ca="1" si="19"/>
        <v>0.6008818762842778</v>
      </c>
      <c r="R146" s="1">
        <f t="shared" ca="1" si="19"/>
        <v>0.27953633422485724</v>
      </c>
      <c r="S146" s="1">
        <f t="shared" ca="1" si="19"/>
        <v>0.10057778706242453</v>
      </c>
      <c r="T146" s="1">
        <f t="shared" ca="1" si="19"/>
        <v>0.10770239009800471</v>
      </c>
      <c r="U146" s="1">
        <f t="shared" ca="1" si="18"/>
        <v>0.22859204103930247</v>
      </c>
      <c r="V146" s="1">
        <f t="shared" ca="1" si="15"/>
        <v>0.34966701292426255</v>
      </c>
      <c r="W146" s="1">
        <f t="shared" ca="1" si="16"/>
        <v>0.27422724617801975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3.8025825887906303E-2</v>
      </c>
      <c r="E147" s="1">
        <f t="shared" ca="1" si="13"/>
        <v>7.2276655932174791E-2</v>
      </c>
      <c r="F147" s="1">
        <f t="shared" ca="1" si="19"/>
        <v>5.8126452181050413E-2</v>
      </c>
      <c r="G147" s="1">
        <f t="shared" ca="1" si="19"/>
        <v>3.8681084090758266E-2</v>
      </c>
      <c r="H147" s="1">
        <f t="shared" ca="1" si="19"/>
        <v>0.11533965222122737</v>
      </c>
      <c r="I147" s="1">
        <f t="shared" ca="1" si="19"/>
        <v>0.26428624340301327</v>
      </c>
      <c r="J147" s="1">
        <f t="shared" ca="1" si="19"/>
        <v>0.33106036650553783</v>
      </c>
      <c r="K147" s="1">
        <f t="shared" ca="1" si="19"/>
        <v>0.33476347990144817</v>
      </c>
      <c r="L147" s="1">
        <f t="shared" ca="1" si="19"/>
        <v>0.28699609660281361</v>
      </c>
      <c r="M147" s="1">
        <f t="shared" ca="1" si="19"/>
        <v>0.15398569022656514</v>
      </c>
      <c r="N147" s="1">
        <f t="shared" ca="1" si="19"/>
        <v>8.6174556298702229E-2</v>
      </c>
      <c r="O147" s="1">
        <f t="shared" ca="1" si="19"/>
        <v>0.1923127677036191</v>
      </c>
      <c r="P147" s="1">
        <f t="shared" ca="1" si="19"/>
        <v>0.31278846530899973</v>
      </c>
      <c r="Q147" s="1">
        <f t="shared" ca="1" si="19"/>
        <v>0.22158293433884407</v>
      </c>
      <c r="R147" s="1">
        <f t="shared" ca="1" si="19"/>
        <v>0.12050190282765005</v>
      </c>
      <c r="S147" s="1">
        <f t="shared" ca="1" si="19"/>
        <v>8.6953283067838713E-2</v>
      </c>
      <c r="T147" s="1">
        <f t="shared" ca="1" si="19"/>
        <v>0.11615372872847296</v>
      </c>
      <c r="U147" s="1">
        <f t="shared" ca="1" si="18"/>
        <v>0.24407965061503423</v>
      </c>
      <c r="V147" s="1">
        <f t="shared" ca="1" si="15"/>
        <v>0.36890616980484553</v>
      </c>
      <c r="W147" s="1">
        <f t="shared" ca="1" si="16"/>
        <v>0.32462589666792158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0.15611314050149291</v>
      </c>
      <c r="E148" s="1">
        <f t="shared" ca="1" si="13"/>
        <v>0.24555443545797517</v>
      </c>
      <c r="F148" s="1">
        <f t="shared" ca="1" si="19"/>
        <v>0.31014088342737672</v>
      </c>
      <c r="G148" s="1">
        <f t="shared" ca="1" si="19"/>
        <v>0.20489515380490558</v>
      </c>
      <c r="H148" s="1">
        <f t="shared" ca="1" si="19"/>
        <v>9.4000875355902999E-2</v>
      </c>
      <c r="I148" s="1">
        <f t="shared" ca="1" si="19"/>
        <v>9.2319072133467836E-2</v>
      </c>
      <c r="J148" s="1">
        <f t="shared" ca="1" si="19"/>
        <v>0.13413544397898133</v>
      </c>
      <c r="K148" s="1">
        <f t="shared" ca="1" si="19"/>
        <v>0.2046173722300198</v>
      </c>
      <c r="L148" s="1">
        <f t="shared" ca="1" si="19"/>
        <v>0.24114611204722763</v>
      </c>
      <c r="M148" s="1">
        <f t="shared" ca="1" si="19"/>
        <v>0.1459840435975806</v>
      </c>
      <c r="N148" s="1">
        <f t="shared" ca="1" si="19"/>
        <v>0.15864964895737793</v>
      </c>
      <c r="O148" s="1">
        <f t="shared" ca="1" si="19"/>
        <v>0.32745145118752372</v>
      </c>
      <c r="P148" s="1">
        <f t="shared" ca="1" si="19"/>
        <v>0.52286084686219303</v>
      </c>
      <c r="Q148" s="1">
        <f t="shared" ca="1" si="19"/>
        <v>0.42118491987560924</v>
      </c>
      <c r="R148" s="1">
        <f t="shared" ca="1" si="19"/>
        <v>0.19809279471727378</v>
      </c>
      <c r="S148" s="1">
        <f t="shared" ca="1" si="19"/>
        <v>0.11283216916999847</v>
      </c>
      <c r="T148" s="1">
        <f t="shared" ca="1" si="19"/>
        <v>0.26798403101387031</v>
      </c>
      <c r="U148" s="1">
        <f t="shared" ca="1" si="18"/>
        <v>0.52522407590606923</v>
      </c>
      <c r="V148" s="1">
        <f t="shared" ca="1" si="15"/>
        <v>0.59938040114138746</v>
      </c>
      <c r="W148" s="1">
        <f t="shared" ca="1" si="16"/>
        <v>0.43460719679104581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0.4411465963109848</v>
      </c>
      <c r="E149" s="1">
        <f t="shared" ca="1" si="13"/>
        <v>0.69924990806456533</v>
      </c>
      <c r="F149" s="1">
        <f t="shared" ca="1" si="19"/>
        <v>0.66770439479378818</v>
      </c>
      <c r="G149" s="1">
        <f t="shared" ca="1" si="19"/>
        <v>0.37959286550155247</v>
      </c>
      <c r="H149" s="1">
        <f t="shared" ca="1" si="19"/>
        <v>0.31595013293326629</v>
      </c>
      <c r="I149" s="1">
        <f t="shared" ca="1" si="19"/>
        <v>0.44793358296173907</v>
      </c>
      <c r="J149" s="1">
        <f t="shared" ca="1" si="19"/>
        <v>0.43087397662041155</v>
      </c>
      <c r="K149" s="1">
        <f t="shared" ca="1" si="19"/>
        <v>0.41643330543784679</v>
      </c>
      <c r="L149" s="1">
        <f t="shared" ca="1" si="19"/>
        <v>0.45283040237583344</v>
      </c>
      <c r="M149" s="1">
        <f t="shared" ca="1" si="19"/>
        <v>0.25579781137450031</v>
      </c>
      <c r="N149" s="1">
        <f t="shared" ca="1" si="19"/>
        <v>0.16060487775595433</v>
      </c>
      <c r="O149" s="1">
        <f t="shared" ca="1" si="19"/>
        <v>0.2964590540846298</v>
      </c>
      <c r="P149" s="1">
        <f t="shared" ca="1" si="19"/>
        <v>0.48459967423269357</v>
      </c>
      <c r="Q149" s="1">
        <f t="shared" ca="1" si="19"/>
        <v>0.50495892321759062</v>
      </c>
      <c r="R149" s="1">
        <f t="shared" ca="1" si="19"/>
        <v>0.2662018200693112</v>
      </c>
      <c r="S149" s="1">
        <f t="shared" ca="1" si="19"/>
        <v>0.13124195141978762</v>
      </c>
      <c r="T149" s="1">
        <f t="shared" ca="1" si="19"/>
        <v>0.31231823538909415</v>
      </c>
      <c r="U149" s="1">
        <f t="shared" ca="1" si="18"/>
        <v>0.59691110624741228</v>
      </c>
      <c r="V149" s="1">
        <f t="shared" ca="1" si="15"/>
        <v>0.65362098124071233</v>
      </c>
      <c r="W149" s="1">
        <f t="shared" ca="1" si="16"/>
        <v>0.43346391498980125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0.40604715010669584</v>
      </c>
      <c r="E150" s="1">
        <f t="shared" ca="1" si="13"/>
        <v>0.47279703025909942</v>
      </c>
      <c r="F150" s="1">
        <f t="shared" ca="1" si="19"/>
        <v>0.25705315155852071</v>
      </c>
      <c r="G150" s="1">
        <f t="shared" ca="1" si="19"/>
        <v>5.0191947220998755E-2</v>
      </c>
      <c r="H150" s="1">
        <f t="shared" ca="1" si="19"/>
        <v>1.2936695274987004E-3</v>
      </c>
      <c r="I150" s="1">
        <f t="shared" ca="1" si="19"/>
        <v>6.0826693309260452E-2</v>
      </c>
      <c r="J150" s="1">
        <f t="shared" ca="1" si="19"/>
        <v>0.12495620868951815</v>
      </c>
      <c r="K150" s="1">
        <f t="shared" ca="1" si="19"/>
        <v>0.10825053827881152</v>
      </c>
      <c r="L150" s="1">
        <f t="shared" ca="1" si="19"/>
        <v>5.4283436356472162E-2</v>
      </c>
      <c r="M150" s="1">
        <f t="shared" ca="1" si="19"/>
        <v>6.9341650007848671E-2</v>
      </c>
      <c r="N150" s="1">
        <f t="shared" ca="1" si="19"/>
        <v>0.13371966162326146</v>
      </c>
      <c r="O150" s="1">
        <f t="shared" ca="1" si="19"/>
        <v>0.26315190943496802</v>
      </c>
      <c r="P150" s="1">
        <f t="shared" ca="1" si="19"/>
        <v>0.44871561940281096</v>
      </c>
      <c r="Q150" s="1">
        <f t="shared" ca="1" si="19"/>
        <v>0.53162677547648229</v>
      </c>
      <c r="R150" s="1">
        <f t="shared" ca="1" si="19"/>
        <v>0.349382097216968</v>
      </c>
      <c r="S150" s="1">
        <f t="shared" ca="1" si="19"/>
        <v>0.15943836615345788</v>
      </c>
      <c r="T150" s="1">
        <f t="shared" ca="1" si="19"/>
        <v>0.10405224862928955</v>
      </c>
      <c r="U150" s="1">
        <f t="shared" ca="1" si="18"/>
        <v>0.21830143631126867</v>
      </c>
      <c r="V150" s="1">
        <f t="shared" ca="1" si="15"/>
        <v>0.3435242808458745</v>
      </c>
      <c r="W150" s="1">
        <f t="shared" ca="1" si="16"/>
        <v>0.29389330079089904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6.7854853071334362E-2</v>
      </c>
      <c r="E151" s="1">
        <f t="shared" ca="1" si="13"/>
        <v>0.19384092429166058</v>
      </c>
      <c r="F151" s="1">
        <f t="shared" ca="1" si="19"/>
        <v>0.24682808198307632</v>
      </c>
      <c r="G151" s="1">
        <f t="shared" ca="1" si="19"/>
        <v>0.10051487616592747</v>
      </c>
      <c r="H151" s="1">
        <f t="shared" ca="1" si="19"/>
        <v>-5.5553559108563168E-2</v>
      </c>
      <c r="I151" s="1">
        <f t="shared" ca="1" si="19"/>
        <v>-7.8829417692003315E-2</v>
      </c>
      <c r="J151" s="1">
        <f t="shared" ca="1" si="19"/>
        <v>6.0696136830613798E-2</v>
      </c>
      <c r="K151" s="1">
        <f t="shared" ca="1" si="19"/>
        <v>0.24151257962077483</v>
      </c>
      <c r="L151" s="1">
        <f t="shared" ca="1" si="19"/>
        <v>0.21500198516215771</v>
      </c>
      <c r="M151" s="1">
        <f t="shared" ca="1" si="19"/>
        <v>0.12044453524016699</v>
      </c>
      <c r="N151" s="1">
        <f t="shared" ca="1" si="19"/>
        <v>9.7958397500316693E-2</v>
      </c>
      <c r="O151" s="1">
        <f t="shared" ca="1" si="19"/>
        <v>0.21628014987164365</v>
      </c>
      <c r="P151" s="1">
        <f t="shared" ca="1" si="19"/>
        <v>0.39878265519458</v>
      </c>
      <c r="Q151" s="1">
        <f t="shared" ca="1" si="19"/>
        <v>0.31664814807774638</v>
      </c>
      <c r="R151" s="1">
        <f t="shared" ca="1" si="19"/>
        <v>0.17317500916707168</v>
      </c>
      <c r="S151" s="1">
        <f t="shared" ca="1" si="19"/>
        <v>0.10922063034483717</v>
      </c>
      <c r="T151" s="1">
        <f t="shared" ca="1" si="19"/>
        <v>0.13279314500184142</v>
      </c>
      <c r="U151" s="1">
        <f t="shared" ca="1" si="18"/>
        <v>0.2045767420868084</v>
      </c>
      <c r="V151" s="1">
        <f t="shared" ca="1" si="15"/>
        <v>0.27515817306349771</v>
      </c>
      <c r="W151" s="1">
        <f t="shared" ca="1" si="16"/>
        <v>0.2289101857209673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8.5237673626132757E-2</v>
      </c>
      <c r="E152" s="1">
        <f t="shared" ca="1" si="13"/>
        <v>5.2371669344865548E-2</v>
      </c>
      <c r="F152" s="1">
        <f t="shared" ca="1" si="19"/>
        <v>4.0290921672725924E-2</v>
      </c>
      <c r="G152" s="1">
        <f t="shared" ca="1" si="19"/>
        <v>3.0402149600321247E-2</v>
      </c>
      <c r="H152" s="1">
        <f t="shared" ca="1" si="19"/>
        <v>4.4197195658490618E-2</v>
      </c>
      <c r="I152" s="1">
        <f t="shared" ca="1" si="19"/>
        <v>1.9549879786680872E-2</v>
      </c>
      <c r="J152" s="1">
        <f t="shared" ca="1" si="19"/>
        <v>3.4941027100550429E-2</v>
      </c>
      <c r="K152" s="1">
        <f t="shared" ca="1" si="19"/>
        <v>0.16845931830061162</v>
      </c>
      <c r="L152" s="1">
        <f t="shared" ca="1" si="19"/>
        <v>0.26922881060960668</v>
      </c>
      <c r="M152" s="1">
        <f t="shared" ca="1" si="19"/>
        <v>0.19370631437932495</v>
      </c>
      <c r="N152" s="1">
        <f t="shared" ca="1" si="19"/>
        <v>0.27934521842272642</v>
      </c>
      <c r="O152" s="1">
        <f t="shared" ca="1" si="19"/>
        <v>0.61246926580502836</v>
      </c>
      <c r="P152" s="1">
        <f t="shared" ca="1" si="19"/>
        <v>0.79046394111980578</v>
      </c>
      <c r="Q152" s="1">
        <f t="shared" ca="1" si="19"/>
        <v>0.60764719818839719</v>
      </c>
      <c r="R152" s="1">
        <f t="shared" ca="1" si="19"/>
        <v>0.24822979198578424</v>
      </c>
      <c r="S152" s="1">
        <f t="shared" ca="1" si="19"/>
        <v>8.2613843769576437E-2</v>
      </c>
      <c r="T152" s="1">
        <f t="shared" ca="1" si="19"/>
        <v>9.9257610338844088E-2</v>
      </c>
      <c r="U152" s="1">
        <f t="shared" ca="1" si="18"/>
        <v>0.25128858227027107</v>
      </c>
      <c r="V152" s="1">
        <f t="shared" ca="1" si="15"/>
        <v>0.39905495234882188</v>
      </c>
      <c r="W152" s="1">
        <f t="shared" ca="1" si="16"/>
        <v>0.30205179452785957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2.8503112328966507E-2</v>
      </c>
      <c r="E153" s="1">
        <f t="shared" ca="1" si="13"/>
        <v>7.7017134907767709E-2</v>
      </c>
      <c r="F153" s="1">
        <f t="shared" ca="1" si="19"/>
        <v>4.8685890862945107E-2</v>
      </c>
      <c r="G153" s="1">
        <f t="shared" ca="1" si="19"/>
        <v>-1.2236623039904835E-2</v>
      </c>
      <c r="H153" s="1">
        <f t="shared" ca="1" si="19"/>
        <v>-2.4104458933863898E-3</v>
      </c>
      <c r="I153" s="1">
        <f t="shared" ca="1" si="19"/>
        <v>7.9451064175093525E-2</v>
      </c>
      <c r="J153" s="1">
        <f t="shared" ca="1" si="19"/>
        <v>0.16277129999632234</v>
      </c>
      <c r="K153" s="1">
        <f t="shared" ca="1" si="19"/>
        <v>0.28439675163614836</v>
      </c>
      <c r="L153" s="1">
        <f t="shared" ca="1" si="19"/>
        <v>0.41809539293197001</v>
      </c>
      <c r="M153" s="1">
        <f t="shared" ca="1" si="19"/>
        <v>0.26662722070475242</v>
      </c>
      <c r="N153" s="1">
        <f t="shared" ca="1" si="19"/>
        <v>0.18809714743637934</v>
      </c>
      <c r="O153" s="1">
        <f t="shared" ca="1" si="19"/>
        <v>0.35552117199046057</v>
      </c>
      <c r="P153" s="1">
        <f t="shared" ca="1" si="19"/>
        <v>0.58251370991531215</v>
      </c>
      <c r="Q153" s="1">
        <f t="shared" ca="1" si="19"/>
        <v>0.48484124473506018</v>
      </c>
      <c r="R153" s="1">
        <f t="shared" ca="1" si="19"/>
        <v>0.16971956530988103</v>
      </c>
      <c r="S153" s="1">
        <f t="shared" ca="1" si="19"/>
        <v>-5.1371559220465116E-2</v>
      </c>
      <c r="T153" s="1">
        <f t="shared" ca="1" si="19"/>
        <v>-6.2838300520857787E-2</v>
      </c>
      <c r="U153" s="1">
        <f t="shared" ca="1" si="18"/>
        <v>1.6156337193951605E-2</v>
      </c>
      <c r="V153" s="1">
        <f t="shared" ca="1" si="15"/>
        <v>8.1790736370129374E-2</v>
      </c>
      <c r="W153" s="1">
        <f t="shared" ca="1" si="16"/>
        <v>0.10025050447187155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2.1941674666185525E-2</v>
      </c>
      <c r="E154" s="1">
        <f t="shared" ca="1" si="13"/>
        <v>-3.7021797593730338E-2</v>
      </c>
      <c r="F154" s="1">
        <f t="shared" ca="1" si="19"/>
        <v>-6.9242339479190021E-2</v>
      </c>
      <c r="G154" s="1">
        <f t="shared" ca="1" si="19"/>
        <v>-6.9021670299885485E-2</v>
      </c>
      <c r="H154" s="1">
        <f t="shared" ca="1" si="19"/>
        <v>-4.2185557607149857E-2</v>
      </c>
      <c r="I154" s="1">
        <f t="shared" ca="1" si="19"/>
        <v>7.677603646207283E-2</v>
      </c>
      <c r="J154" s="1">
        <f t="shared" ca="1" si="19"/>
        <v>0.26632214814495114</v>
      </c>
      <c r="K154" s="1">
        <f t="shared" ca="1" si="19"/>
        <v>0.38377333486788728</v>
      </c>
      <c r="L154" s="1">
        <f t="shared" ca="1" si="19"/>
        <v>0.43582987495578263</v>
      </c>
      <c r="M154" s="1">
        <f t="shared" ca="1" si="19"/>
        <v>0.27461674803067271</v>
      </c>
      <c r="N154" s="1">
        <f t="shared" ca="1" si="19"/>
        <v>0.20940716598482009</v>
      </c>
      <c r="O154" s="1">
        <f t="shared" ca="1" si="19"/>
        <v>0.4271136376997543</v>
      </c>
      <c r="P154" s="1">
        <f t="shared" ca="1" si="19"/>
        <v>0.69406538157614539</v>
      </c>
      <c r="Q154" s="1">
        <f t="shared" ca="1" si="19"/>
        <v>0.60274233213049244</v>
      </c>
      <c r="R154" s="1">
        <f t="shared" ca="1" si="19"/>
        <v>0.26578697561719578</v>
      </c>
      <c r="S154" s="1">
        <f t="shared" ca="1" si="19"/>
        <v>9.1967600718733528E-2</v>
      </c>
      <c r="T154" s="1">
        <f t="shared" ca="1" si="19"/>
        <v>5.2378669918329089E-2</v>
      </c>
      <c r="U154" s="1">
        <f t="shared" ca="1" si="18"/>
        <v>5.6544136831084446E-2</v>
      </c>
      <c r="V154" s="1">
        <f t="shared" ca="1" si="15"/>
        <v>5.4391402502332258E-2</v>
      </c>
      <c r="W154" s="1">
        <f t="shared" ca="1" si="16"/>
        <v>2.005016127938266E-2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0.32234753223685902</v>
      </c>
      <c r="E155" s="1">
        <f t="shared" ca="1" si="13"/>
        <v>0.3727320621731528</v>
      </c>
      <c r="F155" s="1">
        <f t="shared" ca="1" si="19"/>
        <v>0.19681378999007021</v>
      </c>
      <c r="G155" s="1">
        <f t="shared" ca="1" si="19"/>
        <v>8.4769430262909909E-2</v>
      </c>
      <c r="H155" s="1">
        <f t="shared" ca="1" si="19"/>
        <v>7.206785260848747E-2</v>
      </c>
      <c r="I155" s="1">
        <f t="shared" ca="1" si="19"/>
        <v>5.2772340855214574E-2</v>
      </c>
      <c r="J155" s="1">
        <f t="shared" ca="1" si="19"/>
        <v>5.7152256795139786E-2</v>
      </c>
      <c r="K155" s="1">
        <f t="shared" ca="1" si="19"/>
        <v>6.5346566121911545E-2</v>
      </c>
      <c r="L155" s="1">
        <f t="shared" ca="1" si="19"/>
        <v>6.809721352253334E-2</v>
      </c>
      <c r="M155" s="1">
        <f t="shared" ca="1" si="19"/>
        <v>0.11288501238822354</v>
      </c>
      <c r="N155" s="1">
        <f t="shared" ca="1" si="19"/>
        <v>0.35133399449739428</v>
      </c>
      <c r="O155" s="1">
        <f t="shared" ca="1" si="19"/>
        <v>0.6884557109757099</v>
      </c>
      <c r="P155" s="1">
        <f t="shared" ca="1" si="19"/>
        <v>0.72161533602793482</v>
      </c>
      <c r="Q155" s="1">
        <f t="shared" ca="1" si="19"/>
        <v>0.42926212863944768</v>
      </c>
      <c r="R155" s="1">
        <f t="shared" ca="1" si="19"/>
        <v>0.13909281082941866</v>
      </c>
      <c r="S155" s="1">
        <f t="shared" ca="1" si="19"/>
        <v>4.3009868690999736E-2</v>
      </c>
      <c r="T155" s="1">
        <f t="shared" ca="1" si="19"/>
        <v>1.7210272651896848E-2</v>
      </c>
      <c r="U155" s="1">
        <f t="shared" ca="1" si="18"/>
        <v>-1.2500776433163269E-2</v>
      </c>
      <c r="V155" s="1">
        <f t="shared" ca="1" si="15"/>
        <v>-7.7148040486783535E-3</v>
      </c>
      <c r="W155" s="1">
        <f t="shared" ca="1" si="16"/>
        <v>3.0149697695591889E-2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0.13543372079927191</v>
      </c>
      <c r="E156" s="1">
        <f t="shared" ca="1" si="13"/>
        <v>0.18966997355941878</v>
      </c>
      <c r="F156" s="1">
        <f t="shared" ca="1" si="19"/>
        <v>0.16408229002764346</v>
      </c>
      <c r="G156" s="1">
        <f t="shared" ca="1" si="19"/>
        <v>9.03551538844726E-2</v>
      </c>
      <c r="H156" s="1">
        <f t="shared" ca="1" si="19"/>
        <v>2.5004484291852058E-3</v>
      </c>
      <c r="I156" s="1">
        <f t="shared" ca="1" si="19"/>
        <v>-1.3277705968508668E-2</v>
      </c>
      <c r="J156" s="1">
        <f t="shared" ca="1" si="19"/>
        <v>-1.0508336897528951E-2</v>
      </c>
      <c r="K156" s="1">
        <f t="shared" ca="1" si="19"/>
        <v>7.4499683619322118E-2</v>
      </c>
      <c r="L156" s="1">
        <f t="shared" ca="1" si="19"/>
        <v>0.18611329212353142</v>
      </c>
      <c r="M156" s="1">
        <f t="shared" ca="1" si="19"/>
        <v>0.16316341397247752</v>
      </c>
      <c r="N156" s="1">
        <f t="shared" ca="1" si="19"/>
        <v>0.24208214610015313</v>
      </c>
      <c r="O156" s="1">
        <f t="shared" ca="1" si="19"/>
        <v>0.55105042212617783</v>
      </c>
      <c r="P156" s="1">
        <f t="shared" ca="1" si="19"/>
        <v>0.81350389407650958</v>
      </c>
      <c r="Q156" s="1">
        <f t="shared" ca="1" si="19"/>
        <v>0.74480657717343846</v>
      </c>
      <c r="R156" s="1">
        <f t="shared" ca="1" si="19"/>
        <v>0.40055140708063358</v>
      </c>
      <c r="S156" s="1">
        <f t="shared" ca="1" si="19"/>
        <v>0.18962141931375082</v>
      </c>
      <c r="T156" s="1">
        <f t="shared" ca="1" si="19"/>
        <v>0.12350680436229453</v>
      </c>
      <c r="U156" s="1">
        <f t="shared" ca="1" si="18"/>
        <v>0.10819581241868059</v>
      </c>
      <c r="V156" s="1">
        <f t="shared" ca="1" si="15"/>
        <v>3.9761519129878777E-2</v>
      </c>
      <c r="W156" s="1">
        <f t="shared" ca="1" si="16"/>
        <v>-2.5891277656328898E-2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0.13893183472558152</v>
      </c>
      <c r="E157" s="1">
        <f t="shared" ca="1" si="13"/>
        <v>0.31617999918698847</v>
      </c>
      <c r="F157" s="1">
        <f t="shared" ca="1" si="19"/>
        <v>0.41167932935635154</v>
      </c>
      <c r="G157" s="1">
        <f t="shared" ca="1" si="19"/>
        <v>0.21013621791775045</v>
      </c>
      <c r="H157" s="1">
        <f t="shared" ca="1" si="19"/>
        <v>6.0361447322453278E-2</v>
      </c>
      <c r="I157" s="1">
        <f t="shared" ca="1" si="19"/>
        <v>4.3673630203334216E-2</v>
      </c>
      <c r="J157" s="1">
        <f t="shared" ca="1" si="19"/>
        <v>0.1443393562332892</v>
      </c>
      <c r="K157" s="1">
        <f t="shared" ca="1" si="19"/>
        <v>0.27725071652995859</v>
      </c>
      <c r="L157" s="1">
        <f t="shared" ca="1" si="19"/>
        <v>0.371113125014709</v>
      </c>
      <c r="M157" s="1">
        <f t="shared" ca="1" si="19"/>
        <v>0.27154021684279422</v>
      </c>
      <c r="N157" s="1">
        <f t="shared" ca="1" si="19"/>
        <v>0.27862410332780901</v>
      </c>
      <c r="O157" s="1">
        <f t="shared" ca="1" si="19"/>
        <v>0.49165658016570779</v>
      </c>
      <c r="P157" s="1">
        <f t="shared" ca="1" si="19"/>
        <v>0.69990411287523635</v>
      </c>
      <c r="Q157" s="1">
        <f t="shared" ca="1" si="19"/>
        <v>0.58847118097522011</v>
      </c>
      <c r="R157" s="1">
        <f t="shared" ca="1" si="19"/>
        <v>0.27546694590106358</v>
      </c>
      <c r="S157" s="1">
        <f t="shared" ca="1" si="19"/>
        <v>0.12364988437946507</v>
      </c>
      <c r="T157" s="1">
        <f t="shared" ca="1" si="19"/>
        <v>0.2317855817202043</v>
      </c>
      <c r="U157" s="1">
        <f t="shared" ca="1" si="18"/>
        <v>0.40577618442589491</v>
      </c>
      <c r="V157" s="1">
        <f t="shared" ca="1" si="15"/>
        <v>0.30196505374699734</v>
      </c>
      <c r="W157" s="1">
        <f t="shared" ca="1" si="16"/>
        <v>0.15592016491871688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0.21080995937970265</v>
      </c>
      <c r="E158" s="1">
        <f t="shared" ca="1" si="13"/>
        <v>0.37578045488060102</v>
      </c>
      <c r="F158" s="1">
        <f t="shared" ca="1" si="19"/>
        <v>0.22700341162531176</v>
      </c>
      <c r="G158" s="1">
        <f t="shared" ca="1" si="19"/>
        <v>4.2056735385585221E-2</v>
      </c>
      <c r="H158" s="1">
        <f t="shared" ca="1" si="19"/>
        <v>-1.3125907214013544E-2</v>
      </c>
      <c r="I158" s="1">
        <f t="shared" ca="1" si="19"/>
        <v>8.867313909609473E-4</v>
      </c>
      <c r="J158" s="1">
        <f t="shared" ca="1" si="19"/>
        <v>6.0659027673984768E-2</v>
      </c>
      <c r="K158" s="1">
        <f t="shared" ca="1" si="19"/>
        <v>0.21886423194543614</v>
      </c>
      <c r="L158" s="1">
        <f ca="1">(L108+0.6*(M108+K108)+0.15*(J108+N108))/(1+2*0.6+2*0.15)</f>
        <v>0.34814005493820321</v>
      </c>
      <c r="M158" s="1">
        <f t="shared" ca="1" si="19"/>
        <v>0.26956626207529472</v>
      </c>
      <c r="N158" s="1">
        <f t="shared" ca="1" si="19"/>
        <v>0.33194380485258901</v>
      </c>
      <c r="O158" s="1">
        <f t="shared" ca="1" si="19"/>
        <v>0.58861741369599885</v>
      </c>
      <c r="P158" s="1">
        <f t="shared" ca="1" si="19"/>
        <v>0.76901659599204653</v>
      </c>
      <c r="Q158" s="1">
        <f t="shared" ca="1" si="19"/>
        <v>0.63229751491227337</v>
      </c>
      <c r="R158" s="1">
        <f t="shared" ca="1" si="19"/>
        <v>0.32103087811571918</v>
      </c>
      <c r="S158" s="1">
        <f t="shared" ca="1" si="19"/>
        <v>0.17299880074520524</v>
      </c>
      <c r="T158" s="1">
        <f t="shared" ca="1" si="19"/>
        <v>0.19805190571168368</v>
      </c>
      <c r="U158" s="1">
        <f t="shared" ca="1" si="18"/>
        <v>0.2522640866709292</v>
      </c>
      <c r="V158" s="1">
        <f t="shared" ca="1" si="15"/>
        <v>0.18349474322562578</v>
      </c>
      <c r="W158" s="1">
        <f ca="1">(W108+0.6*(V108)+0.15*U108)/(1+0.6+0.15)</f>
        <v>0.12142775499425014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1.4122452897030957E-2</v>
      </c>
      <c r="E160" s="3">
        <f t="shared" ref="E160:W160" ca="1" si="20">AVERAGE(E111:E134)</f>
        <v>1.5282874918775688E-2</v>
      </c>
      <c r="F160" s="3">
        <f t="shared" ca="1" si="20"/>
        <v>1.7292922042927584E-2</v>
      </c>
      <c r="G160" s="3">
        <f t="shared" ca="1" si="20"/>
        <v>1.337421435720825E-2</v>
      </c>
      <c r="H160" s="3">
        <f t="shared" ca="1" si="20"/>
        <v>1.0323043364335345E-2</v>
      </c>
      <c r="I160" s="3">
        <f t="shared" ca="1" si="20"/>
        <v>3.1909087793089659E-2</v>
      </c>
      <c r="J160" s="3">
        <f t="shared" ca="1" si="20"/>
        <v>7.7355682570141637E-2</v>
      </c>
      <c r="K160" s="3">
        <f t="shared" ca="1" si="20"/>
        <v>9.8916455066221598E-2</v>
      </c>
      <c r="L160" s="3">
        <f t="shared" ca="1" si="20"/>
        <v>6.0116430113899159E-2</v>
      </c>
      <c r="M160" s="3">
        <f t="shared" ca="1" si="20"/>
        <v>1.372737120625047E-2</v>
      </c>
      <c r="N160" s="3">
        <f t="shared" ca="1" si="20"/>
        <v>5.770153082621169E-2</v>
      </c>
      <c r="O160" s="3">
        <f t="shared" ca="1" si="20"/>
        <v>0.24495090666515232</v>
      </c>
      <c r="P160" s="3">
        <f t="shared" ca="1" si="20"/>
        <v>0.42386031700753657</v>
      </c>
      <c r="Q160" s="3">
        <f t="shared" ca="1" si="20"/>
        <v>0.28012415857530937</v>
      </c>
      <c r="R160" s="3">
        <f t="shared" ca="1" si="20"/>
        <v>9.708593407526174E-2</v>
      </c>
      <c r="S160" s="3">
        <f t="shared" ca="1" si="20"/>
        <v>2.928016958439944E-2</v>
      </c>
      <c r="T160" s="3">
        <f t="shared" ca="1" si="20"/>
        <v>1.4210510321096189E-2</v>
      </c>
      <c r="U160" s="3">
        <f t="shared" ca="1" si="20"/>
        <v>1.0841492100990231E-2</v>
      </c>
      <c r="V160" s="3">
        <f t="shared" ca="1" si="20"/>
        <v>1.443143624914668E-2</v>
      </c>
      <c r="W160" s="3">
        <f t="shared" ca="1" si="20"/>
        <v>1.8033579705354717E-2</v>
      </c>
    </row>
    <row r="161" spans="2:23">
      <c r="C161" s="1" t="s">
        <v>198</v>
      </c>
      <c r="D161" s="10">
        <f ca="1">AVERAGE(D135:D158)</f>
        <v>0.19285487891357059</v>
      </c>
      <c r="E161" s="3">
        <f t="shared" ref="E161:W161" ca="1" si="21">AVERAGE(E135:E158)</f>
        <v>0.30299047478598579</v>
      </c>
      <c r="F161" s="3">
        <f t="shared" ca="1" si="21"/>
        <v>0.27733156918580598</v>
      </c>
      <c r="G161" s="3">
        <f t="shared" ca="1" si="21"/>
        <v>0.14715258952962537</v>
      </c>
      <c r="H161" s="3">
        <f t="shared" ca="1" si="21"/>
        <v>0.11113670623387784</v>
      </c>
      <c r="I161" s="3">
        <f t="shared" ca="1" si="21"/>
        <v>0.17987041315911914</v>
      </c>
      <c r="J161" s="3">
        <f t="shared" ca="1" si="21"/>
        <v>0.20653628619014483</v>
      </c>
      <c r="K161" s="3">
        <f t="shared" ca="1" si="21"/>
        <v>0.20852189809845911</v>
      </c>
      <c r="L161" s="3">
        <f t="shared" ca="1" si="21"/>
        <v>0.21620712699821107</v>
      </c>
      <c r="M161" s="3">
        <f t="shared" ca="1" si="21"/>
        <v>0.15420442391192615</v>
      </c>
      <c r="N161" s="3">
        <f t="shared" ca="1" si="21"/>
        <v>0.21359206574123649</v>
      </c>
      <c r="O161" s="3">
        <f t="shared" ca="1" si="21"/>
        <v>0.43032531531835838</v>
      </c>
      <c r="P161" s="3">
        <f t="shared" ca="1" si="21"/>
        <v>0.55679797461270741</v>
      </c>
      <c r="Q161" s="3">
        <f t="shared" ca="1" si="21"/>
        <v>0.40946064821321665</v>
      </c>
      <c r="R161" s="3">
        <f t="shared" ca="1" si="21"/>
        <v>0.18497446439797616</v>
      </c>
      <c r="S161" s="3">
        <f t="shared" ca="1" si="21"/>
        <v>9.0257785847970881E-2</v>
      </c>
      <c r="T161" s="3">
        <f t="shared" ca="1" si="21"/>
        <v>0.11056935263880791</v>
      </c>
      <c r="U161" s="3">
        <f t="shared" ca="1" si="21"/>
        <v>0.17785436471233654</v>
      </c>
      <c r="V161" s="3">
        <f t="shared" ca="1" si="21"/>
        <v>0.18867728508202397</v>
      </c>
      <c r="W161" s="3">
        <f t="shared" ca="1" si="21"/>
        <v>0.12604940838501041</v>
      </c>
    </row>
    <row r="162" spans="2:23">
      <c r="C162" s="1" t="s">
        <v>16</v>
      </c>
      <c r="D162" s="3">
        <f ca="1">IF(D165&gt;0,TINV(TTEST(D111:D134,D135:D158,2,2),46),-TINV(TTEST(D111:D134,D135:D158,2,2),46))</f>
        <v>-5.5059253913902637</v>
      </c>
      <c r="E162" s="3">
        <f t="shared" ref="E162:V162" ca="1" si="22">IF(E165&gt;0,TINV(TTEST(E111:E134,E135:E158,2,2),46),-TINV(TTEST(E111:E134,E135:E158,2,2),46))</f>
        <v>-6.1918725305431224</v>
      </c>
      <c r="F162" s="3">
        <f t="shared" ca="1" si="22"/>
        <v>-5.4788461478781763</v>
      </c>
      <c r="G162" s="3">
        <f t="shared" ca="1" si="22"/>
        <v>-4.4638734294756368</v>
      </c>
      <c r="H162" s="3">
        <f t="shared" ca="1" si="22"/>
        <v>-3.4225714236442828</v>
      </c>
      <c r="I162" s="3">
        <f t="shared" ca="1" si="22"/>
        <v>-3.2964355460131642</v>
      </c>
      <c r="J162" s="3">
        <f t="shared" ca="1" si="22"/>
        <v>-3.2204954005825588</v>
      </c>
      <c r="K162" s="3">
        <f t="shared" ca="1" si="22"/>
        <v>-3.855347423506192</v>
      </c>
      <c r="L162" s="3">
        <f t="shared" ca="1" si="22"/>
        <v>-4.9395389568113366</v>
      </c>
      <c r="M162" s="3">
        <f t="shared" ca="1" si="22"/>
        <v>-5.8303052974992777</v>
      </c>
      <c r="N162" s="3">
        <f t="shared" ca="1" si="22"/>
        <v>-5.2630230313517252</v>
      </c>
      <c r="O162" s="3">
        <f t="shared" ca="1" si="22"/>
        <v>-4.1361463443065993</v>
      </c>
      <c r="P162" s="3">
        <f t="shared" ca="1" si="22"/>
        <v>-3.2872491037352267</v>
      </c>
      <c r="Q162" s="3">
        <f t="shared" ca="1" si="22"/>
        <v>-3.3898207524653969</v>
      </c>
      <c r="R162" s="3">
        <f t="shared" ca="1" si="22"/>
        <v>-3.2892143323991814</v>
      </c>
      <c r="S162" s="3">
        <f t="shared" ca="1" si="22"/>
        <v>-2.7617452724160501</v>
      </c>
      <c r="T162" s="3">
        <f t="shared" ca="1" si="22"/>
        <v>-3.9106781475972632</v>
      </c>
      <c r="U162" s="3">
        <f t="shared" ca="1" si="22"/>
        <v>-4.5327490089301694</v>
      </c>
      <c r="V162" s="3">
        <f t="shared" ca="1" si="22"/>
        <v>-4.2712684924249977</v>
      </c>
      <c r="W162" s="3">
        <f ca="1">IF(W165&gt;0,TINV(TTEST(W111:W134,W135:W158,2,2),46),-TINV(TTEST(W111:W134,W135:W158,2,2),46))</f>
        <v>-3.2030017495184024</v>
      </c>
    </row>
    <row r="163" spans="2:23">
      <c r="B163" s="1" t="s">
        <v>199</v>
      </c>
      <c r="C163" s="1" t="s">
        <v>0</v>
      </c>
      <c r="D163" s="3">
        <f ca="1">STDEV(D111:D134)/SQRT(COUNT(D111:D134))</f>
        <v>1.347278441519564E-2</v>
      </c>
      <c r="E163" s="3">
        <f t="shared" ref="E163:W163" ca="1" si="23">STDEV(E111:E134)/SQRT(COUNT(E111:E134))</f>
        <v>1.1560663200568066E-2</v>
      </c>
      <c r="F163" s="3">
        <f t="shared" ca="1" si="23"/>
        <v>1.0173612023005107E-2</v>
      </c>
      <c r="G163" s="3">
        <f t="shared" ca="1" si="23"/>
        <v>9.5827337093180795E-3</v>
      </c>
      <c r="H163" s="3">
        <f t="shared" ca="1" si="23"/>
        <v>9.4197287198306019E-3</v>
      </c>
      <c r="I163" s="3">
        <f t="shared" ca="1" si="23"/>
        <v>1.1834633576921022E-2</v>
      </c>
      <c r="J163" s="3">
        <f t="shared" ca="1" si="23"/>
        <v>1.5571917354622194E-2</v>
      </c>
      <c r="K163" s="3">
        <f t="shared" ca="1" si="23"/>
        <v>1.6146021471881562E-2</v>
      </c>
      <c r="L163" s="3">
        <f t="shared" ca="1" si="23"/>
        <v>1.4191031399297479E-2</v>
      </c>
      <c r="M163" s="3">
        <f t="shared" ca="1" si="23"/>
        <v>1.3704792545220152E-2</v>
      </c>
      <c r="N163" s="3">
        <f t="shared" ca="1" si="23"/>
        <v>1.4474866343244575E-2</v>
      </c>
      <c r="O163" s="3">
        <f t="shared" ca="1" si="23"/>
        <v>1.2812382053725695E-2</v>
      </c>
      <c r="P163" s="3">
        <f t="shared" ca="1" si="23"/>
        <v>1.1567627284025996E-2</v>
      </c>
      <c r="Q163" s="3">
        <f t="shared" ca="1" si="23"/>
        <v>1.6295614601621367E-2</v>
      </c>
      <c r="R163" s="3">
        <f t="shared" ca="1" si="23"/>
        <v>1.3891155984321897E-2</v>
      </c>
      <c r="S163" s="3">
        <f t="shared" ca="1" si="23"/>
        <v>1.2347988566646838E-2</v>
      </c>
      <c r="T163" s="3">
        <f t="shared" ca="1" si="23"/>
        <v>1.2251945829879389E-2</v>
      </c>
      <c r="U163" s="3">
        <f t="shared" ca="1" si="23"/>
        <v>1.2399761185799142E-2</v>
      </c>
      <c r="V163" s="3">
        <f t="shared" ca="1" si="23"/>
        <v>1.2556823406279085E-2</v>
      </c>
      <c r="W163" s="3">
        <f t="shared" ca="1" si="23"/>
        <v>1.4890927684785888E-2</v>
      </c>
    </row>
    <row r="164" spans="2:23">
      <c r="C164" s="1" t="s">
        <v>198</v>
      </c>
      <c r="D164" s="3">
        <f ca="1">STDEV(D135:D158)/SQRT(COUNT(D135:D158))</f>
        <v>2.9533957204865811E-2</v>
      </c>
      <c r="E164" s="3">
        <f t="shared" ref="E164:W164" ca="1" si="24">STDEV(E135:E158)/SQRT(COUNT(E135:E158))</f>
        <v>4.5004232593501191E-2</v>
      </c>
      <c r="F164" s="3">
        <f t="shared" ca="1" si="24"/>
        <v>4.6359116381676599E-2</v>
      </c>
      <c r="G164" s="3">
        <f t="shared" ca="1" si="24"/>
        <v>2.8395767157513001E-2</v>
      </c>
      <c r="H164" s="3">
        <f t="shared" ca="1" si="24"/>
        <v>2.790872783988782E-2</v>
      </c>
      <c r="I164" s="3">
        <f t="shared" ca="1" si="24"/>
        <v>4.3296961690821881E-2</v>
      </c>
      <c r="J164" s="3">
        <f t="shared" ca="1" si="24"/>
        <v>3.6966068609593943E-2</v>
      </c>
      <c r="K164" s="3">
        <f t="shared" ca="1" si="24"/>
        <v>2.3399575896834821E-2</v>
      </c>
      <c r="L164" s="3">
        <f t="shared" ca="1" si="24"/>
        <v>2.8234567892385105E-2</v>
      </c>
      <c r="M164" s="3">
        <f t="shared" ca="1" si="24"/>
        <v>1.9816996665450146E-2</v>
      </c>
      <c r="N164" s="3">
        <f t="shared" ca="1" si="24"/>
        <v>2.5842219550535752E-2</v>
      </c>
      <c r="O164" s="3">
        <f t="shared" ca="1" si="24"/>
        <v>4.2947747692267793E-2</v>
      </c>
      <c r="P164" s="3">
        <f t="shared" ca="1" si="24"/>
        <v>3.8750686178582086E-2</v>
      </c>
      <c r="Q164" s="3">
        <f t="shared" ca="1" si="24"/>
        <v>3.4499408970921665E-2</v>
      </c>
      <c r="R164" s="3">
        <f t="shared" ca="1" si="24"/>
        <v>2.2825554493670831E-2</v>
      </c>
      <c r="S164" s="3">
        <f t="shared" ca="1" si="24"/>
        <v>1.8303717832946442E-2</v>
      </c>
      <c r="T164" s="3">
        <f t="shared" ca="1" si="24"/>
        <v>2.137793385248226E-2</v>
      </c>
      <c r="U164" s="3">
        <f t="shared" ca="1" si="24"/>
        <v>3.4696695449988227E-2</v>
      </c>
      <c r="V164" s="3">
        <f t="shared" ca="1" si="24"/>
        <v>3.8814272090353305E-2</v>
      </c>
      <c r="W164" s="3">
        <f t="shared" ca="1" si="24"/>
        <v>3.0257595298354069E-2</v>
      </c>
    </row>
    <row r="165" spans="2:23">
      <c r="C165" s="1" t="s">
        <v>110</v>
      </c>
      <c r="D165" s="2">
        <f ca="1">D160-D161</f>
        <v>-0.17873242601653963</v>
      </c>
      <c r="E165" s="2">
        <f t="shared" ref="E165:W165" ca="1" si="25">E160-E161</f>
        <v>-0.28770759986721012</v>
      </c>
      <c r="F165" s="2">
        <f t="shared" ca="1" si="25"/>
        <v>-0.26003864714287839</v>
      </c>
      <c r="G165" s="2">
        <f t="shared" ca="1" si="25"/>
        <v>-0.13377837517241711</v>
      </c>
      <c r="H165" s="2">
        <f t="shared" ca="1" si="25"/>
        <v>-0.10081366286954249</v>
      </c>
      <c r="I165" s="2">
        <f t="shared" ca="1" si="25"/>
        <v>-0.14796132536602949</v>
      </c>
      <c r="J165" s="2">
        <f t="shared" ca="1" si="25"/>
        <v>-0.12918060362000319</v>
      </c>
      <c r="K165" s="2">
        <f t="shared" ca="1" si="25"/>
        <v>-0.10960544303223752</v>
      </c>
      <c r="L165" s="2">
        <f t="shared" ca="1" si="25"/>
        <v>-0.1560906968843119</v>
      </c>
      <c r="M165" s="2">
        <f t="shared" ca="1" si="25"/>
        <v>-0.14047705270567568</v>
      </c>
      <c r="N165" s="2">
        <f t="shared" ca="1" si="25"/>
        <v>-0.1558905349150248</v>
      </c>
      <c r="O165" s="2">
        <f t="shared" ca="1" si="25"/>
        <v>-0.18537440865320606</v>
      </c>
      <c r="P165" s="2">
        <f t="shared" ca="1" si="25"/>
        <v>-0.13293765760517084</v>
      </c>
      <c r="Q165" s="2">
        <f t="shared" ca="1" si="25"/>
        <v>-0.12933648963790728</v>
      </c>
      <c r="R165" s="2">
        <f t="shared" ca="1" si="25"/>
        <v>-8.7888530322714417E-2</v>
      </c>
      <c r="S165" s="2">
        <f t="shared" ca="1" si="25"/>
        <v>-6.0977616263571441E-2</v>
      </c>
      <c r="T165" s="2">
        <f t="shared" ca="1" si="25"/>
        <v>-9.6358842317711718E-2</v>
      </c>
      <c r="U165" s="2">
        <f t="shared" ca="1" si="25"/>
        <v>-0.16701287261134631</v>
      </c>
      <c r="V165" s="2">
        <f t="shared" ca="1" si="25"/>
        <v>-0.1742458488328773</v>
      </c>
      <c r="W165" s="2">
        <f t="shared" ca="1" si="25"/>
        <v>-0.1080158286796557</v>
      </c>
    </row>
    <row r="167" spans="2:23">
      <c r="B167" s="1" t="s">
        <v>200</v>
      </c>
      <c r="D167" s="1">
        <f ca="1">COVAR(D111:D158,$C111:$C158)/VAR($C111:$C158)</f>
        <v>-8.7504416903930862E-2</v>
      </c>
      <c r="E167" s="1">
        <f t="shared" ref="E167:W167" ca="1" si="26">COVAR(E111:E158,$C111:$C158)/VAR($C111:$C158)</f>
        <v>-0.14085684576832153</v>
      </c>
      <c r="F167" s="1">
        <f t="shared" ca="1" si="26"/>
        <v>-0.12731058766370085</v>
      </c>
      <c r="G167" s="1">
        <f t="shared" ca="1" si="26"/>
        <v>-6.5495662844829244E-2</v>
      </c>
      <c r="H167" s="1">
        <f t="shared" ca="1" si="26"/>
        <v>-4.935668911321351E-2</v>
      </c>
      <c r="I167" s="1">
        <f t="shared" ca="1" si="26"/>
        <v>-7.2439398877118644E-2</v>
      </c>
      <c r="J167" s="1">
        <f t="shared" ca="1" si="26"/>
        <v>-6.3244670522293239E-2</v>
      </c>
      <c r="K167" s="1">
        <f t="shared" ca="1" si="26"/>
        <v>-5.3660998151199624E-2</v>
      </c>
      <c r="L167" s="1">
        <f t="shared" ca="1" si="26"/>
        <v>-7.6419403682944392E-2</v>
      </c>
      <c r="M167" s="1">
        <f t="shared" ca="1" si="26"/>
        <v>-6.8775223720487069E-2</v>
      </c>
      <c r="N167" s="1">
        <f t="shared" ca="1" si="26"/>
        <v>-7.6321407718814196E-2</v>
      </c>
      <c r="O167" s="1">
        <f t="shared" ca="1" si="26"/>
        <v>-9.0756220903132151E-2</v>
      </c>
      <c r="P167" s="1">
        <f t="shared" ca="1" si="26"/>
        <v>-6.5084061535864837E-2</v>
      </c>
      <c r="Q167" s="1">
        <f t="shared" ca="1" si="26"/>
        <v>-6.3320989718558734E-2</v>
      </c>
      <c r="R167" s="1">
        <f t="shared" ca="1" si="26"/>
        <v>-4.3028759637162274E-2</v>
      </c>
      <c r="S167" s="1">
        <f t="shared" ca="1" si="26"/>
        <v>-2.9853624629040183E-2</v>
      </c>
      <c r="T167" s="1">
        <f t="shared" ca="1" si="26"/>
        <v>-4.7175683218046334E-2</v>
      </c>
      <c r="U167" s="1">
        <f t="shared" ca="1" si="26"/>
        <v>-8.1766718882638284E-2</v>
      </c>
      <c r="V167" s="1">
        <f t="shared" ca="1" si="26"/>
        <v>-8.5307863491096203E-2</v>
      </c>
      <c r="W167" s="1">
        <f t="shared" ca="1" si="26"/>
        <v>-5.2882749457748103E-2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8.0000000000000002E-3</v>
      </c>
      <c r="E1">
        <v>8.0000000000000002E-3</v>
      </c>
      <c r="F1">
        <v>5.6000000000000001E-2</v>
      </c>
      <c r="G1">
        <v>8.0000000000000002E-3</v>
      </c>
      <c r="H1">
        <v>8.0000000000000002E-3</v>
      </c>
      <c r="I1">
        <v>8.0000000000000002E-3</v>
      </c>
      <c r="J1">
        <v>0.27200000000000002</v>
      </c>
      <c r="K1">
        <v>7.0000000000000001E-3</v>
      </c>
      <c r="L1">
        <v>7.0000000000000001E-3</v>
      </c>
      <c r="M1">
        <v>2E-3</v>
      </c>
      <c r="N1">
        <v>8.0000000000000002E-3</v>
      </c>
      <c r="O1">
        <v>1E-3</v>
      </c>
      <c r="P1">
        <v>8.0000000000000002E-3</v>
      </c>
      <c r="Q1">
        <v>2E-3</v>
      </c>
      <c r="R1">
        <v>0.99199999999999999</v>
      </c>
      <c r="S1">
        <v>7.0000000000000001E-3</v>
      </c>
      <c r="T1">
        <v>2E-3</v>
      </c>
      <c r="U1">
        <v>8.0000000000000002E-3</v>
      </c>
      <c r="V1">
        <v>1.4999999999999999E-2</v>
      </c>
      <c r="W1">
        <v>0.111</v>
      </c>
      <c r="Z1" s="1">
        <f>AVERAGE(D1:M1)</f>
        <v>3.8400000000000004E-2</v>
      </c>
      <c r="AA1" s="1">
        <f>AVERAGE(N1:W1)</f>
        <v>0.11539999999999997</v>
      </c>
    </row>
    <row r="2" spans="1:27">
      <c r="A2">
        <v>1</v>
      </c>
      <c r="B2" t="s">
        <v>149</v>
      </c>
      <c r="C2">
        <v>30</v>
      </c>
      <c r="D2">
        <v>0.01</v>
      </c>
      <c r="E2">
        <v>0.01</v>
      </c>
      <c r="F2">
        <v>3.0000000000000001E-3</v>
      </c>
      <c r="G2">
        <v>1.2E-2</v>
      </c>
      <c r="H2">
        <v>1.0999999999999999E-2</v>
      </c>
      <c r="I2">
        <v>1.2E-2</v>
      </c>
      <c r="J2">
        <v>0.22900000000000001</v>
      </c>
      <c r="K2">
        <v>1E-3</v>
      </c>
      <c r="L2">
        <v>1.4E-2</v>
      </c>
      <c r="M2">
        <v>2E-3</v>
      </c>
      <c r="N2">
        <v>1.0999999999999999E-2</v>
      </c>
      <c r="O2">
        <v>1E-3</v>
      </c>
      <c r="P2">
        <v>1.0999999999999999E-2</v>
      </c>
      <c r="Q2">
        <v>1E-3</v>
      </c>
      <c r="R2">
        <v>0.99299999999999999</v>
      </c>
      <c r="S2">
        <v>1.2999999999999999E-2</v>
      </c>
      <c r="T2">
        <v>5.0000000000000001E-3</v>
      </c>
      <c r="U2">
        <v>1.2E-2</v>
      </c>
      <c r="V2">
        <v>0.02</v>
      </c>
      <c r="W2">
        <v>2.9000000000000001E-2</v>
      </c>
      <c r="Z2" s="1">
        <f t="shared" ref="Z2:Z48" si="0">AVERAGE(D2:M2)</f>
        <v>3.0400000000000003E-2</v>
      </c>
      <c r="AA2" s="1">
        <f t="shared" ref="AA2:AA48" si="1">AVERAGE(N2:W2)</f>
        <v>0.10959999999999996</v>
      </c>
    </row>
    <row r="3" spans="1:27">
      <c r="A3">
        <v>2</v>
      </c>
      <c r="B3" t="s">
        <v>150</v>
      </c>
      <c r="C3">
        <v>30</v>
      </c>
      <c r="D3">
        <v>7.0000000000000001E-3</v>
      </c>
      <c r="E3">
        <v>7.0000000000000001E-3</v>
      </c>
      <c r="F3">
        <v>1E-3</v>
      </c>
      <c r="G3">
        <v>7.0000000000000001E-3</v>
      </c>
      <c r="H3">
        <v>7.0000000000000001E-3</v>
      </c>
      <c r="I3">
        <v>7.0000000000000001E-3</v>
      </c>
      <c r="J3">
        <v>2E-3</v>
      </c>
      <c r="K3">
        <v>1E-3</v>
      </c>
      <c r="L3">
        <v>7.0000000000000001E-3</v>
      </c>
      <c r="M3">
        <v>2E-3</v>
      </c>
      <c r="N3">
        <v>7.0000000000000001E-3</v>
      </c>
      <c r="O3">
        <v>8.7999999999999995E-2</v>
      </c>
      <c r="P3">
        <v>7.0000000000000001E-3</v>
      </c>
      <c r="Q3">
        <v>3.0000000000000001E-3</v>
      </c>
      <c r="R3">
        <v>0.98799999999999999</v>
      </c>
      <c r="S3">
        <v>7.0000000000000001E-3</v>
      </c>
      <c r="T3">
        <v>2E-3</v>
      </c>
      <c r="U3">
        <v>7.0000000000000001E-3</v>
      </c>
      <c r="V3">
        <v>7.5999999999999998E-2</v>
      </c>
      <c r="W3">
        <v>2.7E-2</v>
      </c>
      <c r="Z3" s="1">
        <f t="shared" si="0"/>
        <v>4.8000000000000004E-3</v>
      </c>
      <c r="AA3" s="1">
        <f t="shared" si="1"/>
        <v>0.12119999999999997</v>
      </c>
    </row>
    <row r="4" spans="1:27">
      <c r="A4">
        <v>3</v>
      </c>
      <c r="B4" t="s">
        <v>151</v>
      </c>
      <c r="C4">
        <v>30</v>
      </c>
      <c r="D4">
        <v>5.0000000000000001E-3</v>
      </c>
      <c r="E4">
        <v>6.0000000000000001E-3</v>
      </c>
      <c r="F4">
        <v>2E-3</v>
      </c>
      <c r="G4">
        <v>6.0000000000000001E-3</v>
      </c>
      <c r="H4">
        <v>6.0000000000000001E-3</v>
      </c>
      <c r="I4">
        <v>6.0000000000000001E-3</v>
      </c>
      <c r="J4">
        <v>5.0000000000000001E-3</v>
      </c>
      <c r="K4">
        <v>1E-3</v>
      </c>
      <c r="L4">
        <v>6.0000000000000001E-3</v>
      </c>
      <c r="M4">
        <v>2E-3</v>
      </c>
      <c r="N4">
        <v>6.0000000000000001E-3</v>
      </c>
      <c r="O4">
        <v>0.01</v>
      </c>
      <c r="P4">
        <v>6.0000000000000001E-3</v>
      </c>
      <c r="Q4">
        <v>1E-3</v>
      </c>
      <c r="R4">
        <v>0.99399999999999999</v>
      </c>
      <c r="S4">
        <v>6.0000000000000001E-3</v>
      </c>
      <c r="T4">
        <v>5.6000000000000001E-2</v>
      </c>
      <c r="U4">
        <v>6.0000000000000001E-3</v>
      </c>
      <c r="V4">
        <v>0.222</v>
      </c>
      <c r="W4">
        <v>2.8000000000000001E-2</v>
      </c>
      <c r="Z4" s="1">
        <f t="shared" si="0"/>
        <v>4.4999999999999997E-3</v>
      </c>
      <c r="AA4" s="1">
        <f t="shared" si="1"/>
        <v>0.13350000000000001</v>
      </c>
    </row>
    <row r="5" spans="1:27">
      <c r="A5">
        <v>4</v>
      </c>
      <c r="B5" t="s">
        <v>152</v>
      </c>
      <c r="C5">
        <v>30</v>
      </c>
      <c r="D5">
        <v>7.0000000000000001E-3</v>
      </c>
      <c r="E5">
        <v>7.0000000000000001E-3</v>
      </c>
      <c r="F5">
        <v>2E-3</v>
      </c>
      <c r="G5">
        <v>7.0000000000000001E-3</v>
      </c>
      <c r="H5">
        <v>7.0000000000000001E-3</v>
      </c>
      <c r="I5">
        <v>7.0000000000000001E-3</v>
      </c>
      <c r="J5">
        <v>5.5E-2</v>
      </c>
      <c r="K5">
        <v>4.0000000000000001E-3</v>
      </c>
      <c r="L5">
        <v>7.0000000000000001E-3</v>
      </c>
      <c r="M5">
        <v>2E-3</v>
      </c>
      <c r="N5">
        <v>7.0000000000000001E-3</v>
      </c>
      <c r="O5">
        <v>1E-3</v>
      </c>
      <c r="P5">
        <v>7.0000000000000001E-3</v>
      </c>
      <c r="Q5">
        <v>1E-3</v>
      </c>
      <c r="R5">
        <v>0.995</v>
      </c>
      <c r="S5">
        <v>7.0000000000000001E-3</v>
      </c>
      <c r="T5">
        <v>3.2000000000000001E-2</v>
      </c>
      <c r="U5">
        <v>7.0000000000000001E-3</v>
      </c>
      <c r="V5">
        <v>2.5000000000000001E-2</v>
      </c>
      <c r="W5">
        <v>0.03</v>
      </c>
      <c r="Z5" s="1">
        <f t="shared" si="0"/>
        <v>1.0500000000000001E-2</v>
      </c>
      <c r="AA5" s="1">
        <f t="shared" si="1"/>
        <v>0.11119999999999997</v>
      </c>
    </row>
    <row r="6" spans="1:27">
      <c r="A6">
        <v>5</v>
      </c>
      <c r="B6" t="s">
        <v>153</v>
      </c>
      <c r="C6">
        <v>30</v>
      </c>
      <c r="D6">
        <v>0.01</v>
      </c>
      <c r="E6">
        <v>0.01</v>
      </c>
      <c r="F6">
        <v>2E-3</v>
      </c>
      <c r="G6">
        <v>1.0999999999999999E-2</v>
      </c>
      <c r="H6">
        <v>1.0999999999999999E-2</v>
      </c>
      <c r="I6">
        <v>1.0999999999999999E-2</v>
      </c>
      <c r="J6">
        <v>1.9E-2</v>
      </c>
      <c r="K6">
        <v>1E-3</v>
      </c>
      <c r="L6">
        <v>1.2E-2</v>
      </c>
      <c r="M6">
        <v>2E-3</v>
      </c>
      <c r="N6">
        <v>1.0999999999999999E-2</v>
      </c>
      <c r="O6">
        <v>1E-3</v>
      </c>
      <c r="P6">
        <v>1.0999999999999999E-2</v>
      </c>
      <c r="Q6">
        <v>1E-3</v>
      </c>
      <c r="R6">
        <v>0.99299999999999999</v>
      </c>
      <c r="S6">
        <v>1.0999999999999999E-2</v>
      </c>
      <c r="T6">
        <v>2.1000000000000001E-2</v>
      </c>
      <c r="U6">
        <v>1.0999999999999999E-2</v>
      </c>
      <c r="V6">
        <v>2.5000000000000001E-2</v>
      </c>
      <c r="W6">
        <v>4.2999999999999997E-2</v>
      </c>
      <c r="Z6" s="1">
        <f t="shared" si="0"/>
        <v>8.8999999999999999E-3</v>
      </c>
      <c r="AA6" s="1">
        <f t="shared" si="1"/>
        <v>0.11279999999999994</v>
      </c>
    </row>
    <row r="7" spans="1:27">
      <c r="A7">
        <v>6</v>
      </c>
      <c r="B7" t="s">
        <v>154</v>
      </c>
      <c r="C7">
        <v>30</v>
      </c>
      <c r="D7">
        <v>0.01</v>
      </c>
      <c r="E7">
        <v>0.01</v>
      </c>
      <c r="F7">
        <v>1.4E-2</v>
      </c>
      <c r="G7">
        <v>1.0999999999999999E-2</v>
      </c>
      <c r="H7">
        <v>1.0999999999999999E-2</v>
      </c>
      <c r="I7">
        <v>1.0999999999999999E-2</v>
      </c>
      <c r="J7">
        <v>0.35799999999999998</v>
      </c>
      <c r="K7">
        <v>3.0000000000000001E-3</v>
      </c>
      <c r="L7">
        <v>1.2E-2</v>
      </c>
      <c r="M7">
        <v>2E-3</v>
      </c>
      <c r="N7">
        <v>1.0999999999999999E-2</v>
      </c>
      <c r="O7">
        <v>0.161</v>
      </c>
      <c r="P7">
        <v>1.0999999999999999E-2</v>
      </c>
      <c r="Q7">
        <v>3.4000000000000002E-2</v>
      </c>
      <c r="R7">
        <v>0.96899999999999997</v>
      </c>
      <c r="S7">
        <v>1.0999999999999999E-2</v>
      </c>
      <c r="T7">
        <v>1.4999999999999999E-2</v>
      </c>
      <c r="U7">
        <v>1.0999999999999999E-2</v>
      </c>
      <c r="V7">
        <v>1.9E-2</v>
      </c>
      <c r="W7">
        <v>6.0000000000000001E-3</v>
      </c>
      <c r="Z7" s="1">
        <f t="shared" si="0"/>
        <v>4.4200000000000003E-2</v>
      </c>
      <c r="AA7" s="1">
        <f t="shared" si="1"/>
        <v>0.12479999999999995</v>
      </c>
    </row>
    <row r="8" spans="1:27">
      <c r="A8">
        <v>7</v>
      </c>
      <c r="B8" t="s">
        <v>155</v>
      </c>
      <c r="C8">
        <v>30</v>
      </c>
      <c r="D8">
        <v>7.0000000000000001E-3</v>
      </c>
      <c r="E8">
        <v>7.0000000000000001E-3</v>
      </c>
      <c r="F8">
        <v>2E-3</v>
      </c>
      <c r="G8">
        <v>7.0000000000000001E-3</v>
      </c>
      <c r="H8">
        <v>7.0000000000000001E-3</v>
      </c>
      <c r="I8">
        <v>7.0000000000000001E-3</v>
      </c>
      <c r="J8">
        <v>1.0999999999999999E-2</v>
      </c>
      <c r="K8">
        <v>2E-3</v>
      </c>
      <c r="L8">
        <v>7.0000000000000001E-3</v>
      </c>
      <c r="M8">
        <v>2E-3</v>
      </c>
      <c r="N8">
        <v>7.0000000000000001E-3</v>
      </c>
      <c r="O8">
        <v>1E-3</v>
      </c>
      <c r="P8">
        <v>7.0000000000000001E-3</v>
      </c>
      <c r="Q8">
        <v>2.1000000000000001E-2</v>
      </c>
      <c r="R8">
        <v>0.99299999999999999</v>
      </c>
      <c r="S8">
        <v>7.0000000000000001E-3</v>
      </c>
      <c r="T8">
        <v>5.0000000000000001E-3</v>
      </c>
      <c r="U8">
        <v>7.0000000000000001E-3</v>
      </c>
      <c r="V8">
        <v>7.6999999999999999E-2</v>
      </c>
      <c r="W8">
        <v>1.2999999999999999E-2</v>
      </c>
      <c r="Z8" s="1">
        <f t="shared" si="0"/>
        <v>5.9000000000000007E-3</v>
      </c>
      <c r="AA8" s="1">
        <f t="shared" si="1"/>
        <v>0.11379999999999994</v>
      </c>
    </row>
    <row r="9" spans="1:27">
      <c r="A9">
        <v>8</v>
      </c>
      <c r="B9" t="s">
        <v>156</v>
      </c>
      <c r="C9">
        <v>30</v>
      </c>
      <c r="D9">
        <v>1.0999999999999999E-2</v>
      </c>
      <c r="E9">
        <v>1.0999999999999999E-2</v>
      </c>
      <c r="F9">
        <v>0.19700000000000001</v>
      </c>
      <c r="G9">
        <v>1.2999999999999999E-2</v>
      </c>
      <c r="H9">
        <v>1.2E-2</v>
      </c>
      <c r="I9">
        <v>1.2999999999999999E-2</v>
      </c>
      <c r="J9">
        <v>0.58599999999999997</v>
      </c>
      <c r="K9">
        <v>1E-3</v>
      </c>
      <c r="L9">
        <v>1.4E-2</v>
      </c>
      <c r="M9">
        <v>2E-3</v>
      </c>
      <c r="N9">
        <v>1.2999999999999999E-2</v>
      </c>
      <c r="O9">
        <v>1E-3</v>
      </c>
      <c r="P9">
        <v>1.2E-2</v>
      </c>
      <c r="Q9">
        <v>1E-3</v>
      </c>
      <c r="R9">
        <v>0.98299999999999998</v>
      </c>
      <c r="S9">
        <v>1.4E-2</v>
      </c>
      <c r="T9">
        <v>2E-3</v>
      </c>
      <c r="U9">
        <v>1.2999999999999999E-2</v>
      </c>
      <c r="V9">
        <v>0.23300000000000001</v>
      </c>
      <c r="W9">
        <v>1.7999999999999999E-2</v>
      </c>
      <c r="Z9" s="1">
        <f t="shared" si="0"/>
        <v>8.5999999999999993E-2</v>
      </c>
      <c r="AA9" s="1">
        <f t="shared" si="1"/>
        <v>0.129</v>
      </c>
    </row>
    <row r="10" spans="1:27">
      <c r="A10">
        <v>9</v>
      </c>
      <c r="B10" t="s">
        <v>157</v>
      </c>
      <c r="C10">
        <v>30</v>
      </c>
      <c r="D10">
        <v>7.0000000000000001E-3</v>
      </c>
      <c r="E10">
        <v>7.0000000000000001E-3</v>
      </c>
      <c r="F10">
        <v>2E-3</v>
      </c>
      <c r="G10">
        <v>8.0000000000000002E-3</v>
      </c>
      <c r="H10">
        <v>7.0000000000000001E-3</v>
      </c>
      <c r="I10">
        <v>8.0000000000000002E-3</v>
      </c>
      <c r="J10">
        <v>0.5</v>
      </c>
      <c r="K10">
        <v>1E-3</v>
      </c>
      <c r="L10">
        <v>8.0000000000000002E-3</v>
      </c>
      <c r="M10">
        <v>2E-3</v>
      </c>
      <c r="N10">
        <v>8.0000000000000002E-3</v>
      </c>
      <c r="O10">
        <v>1E-3</v>
      </c>
      <c r="P10">
        <v>8.0000000000000002E-3</v>
      </c>
      <c r="Q10">
        <v>1E-3</v>
      </c>
      <c r="R10">
        <v>0.995</v>
      </c>
      <c r="S10">
        <v>8.0000000000000002E-3</v>
      </c>
      <c r="T10">
        <v>0.11899999999999999</v>
      </c>
      <c r="U10">
        <v>8.0000000000000002E-3</v>
      </c>
      <c r="V10">
        <v>0.40600000000000003</v>
      </c>
      <c r="W10">
        <v>8.9999999999999993E-3</v>
      </c>
      <c r="Z10" s="1">
        <f t="shared" si="0"/>
        <v>5.5000000000000007E-2</v>
      </c>
      <c r="AA10" s="1">
        <f t="shared" si="1"/>
        <v>0.15629999999999997</v>
      </c>
    </row>
    <row r="11" spans="1:27">
      <c r="A11">
        <v>10</v>
      </c>
      <c r="B11" t="s">
        <v>158</v>
      </c>
      <c r="C11">
        <v>30</v>
      </c>
      <c r="D11">
        <v>0.01</v>
      </c>
      <c r="E11">
        <v>0.01</v>
      </c>
      <c r="F11">
        <v>2E-3</v>
      </c>
      <c r="G11">
        <v>1.2E-2</v>
      </c>
      <c r="H11">
        <v>1.0999999999999999E-2</v>
      </c>
      <c r="I11">
        <v>1.2E-2</v>
      </c>
      <c r="J11">
        <v>6.0000000000000001E-3</v>
      </c>
      <c r="K11">
        <v>1E-3</v>
      </c>
      <c r="L11">
        <v>1.2999999999999999E-2</v>
      </c>
      <c r="M11">
        <v>2E-3</v>
      </c>
      <c r="N11">
        <v>1.0999999999999999E-2</v>
      </c>
      <c r="O11">
        <v>1E-3</v>
      </c>
      <c r="P11">
        <v>1.0999999999999999E-2</v>
      </c>
      <c r="Q11">
        <v>1E-3</v>
      </c>
      <c r="R11">
        <v>0.98899999999999999</v>
      </c>
      <c r="S11">
        <v>1.2999999999999999E-2</v>
      </c>
      <c r="T11">
        <v>8.9999999999999993E-3</v>
      </c>
      <c r="U11">
        <v>1.2E-2</v>
      </c>
      <c r="V11">
        <v>0.109</v>
      </c>
      <c r="W11">
        <v>0.02</v>
      </c>
      <c r="Z11" s="1">
        <f t="shared" si="0"/>
        <v>7.9000000000000008E-3</v>
      </c>
      <c r="AA11" s="1">
        <f t="shared" si="1"/>
        <v>0.11759999999999997</v>
      </c>
    </row>
    <row r="12" spans="1:27">
      <c r="A12">
        <v>11</v>
      </c>
      <c r="B12" t="s">
        <v>159</v>
      </c>
      <c r="C12">
        <v>30</v>
      </c>
      <c r="D12">
        <v>8.9999999999999993E-3</v>
      </c>
      <c r="E12">
        <v>8.9999999999999993E-3</v>
      </c>
      <c r="F12">
        <v>0.01</v>
      </c>
      <c r="G12">
        <v>8.9999999999999993E-3</v>
      </c>
      <c r="H12">
        <v>8.9999999999999993E-3</v>
      </c>
      <c r="I12">
        <v>8.9999999999999993E-3</v>
      </c>
      <c r="J12">
        <v>0.14399999999999999</v>
      </c>
      <c r="K12">
        <v>3.0000000000000001E-3</v>
      </c>
      <c r="L12">
        <v>8.0000000000000002E-3</v>
      </c>
      <c r="M12">
        <v>2E-3</v>
      </c>
      <c r="N12">
        <v>8.9999999999999993E-3</v>
      </c>
      <c r="O12">
        <v>2E-3</v>
      </c>
      <c r="P12">
        <v>8.9999999999999993E-3</v>
      </c>
      <c r="Q12">
        <v>0.45200000000000001</v>
      </c>
      <c r="R12">
        <v>0.99199999999999999</v>
      </c>
      <c r="S12">
        <v>8.0000000000000002E-3</v>
      </c>
      <c r="T12">
        <v>3.0000000000000001E-3</v>
      </c>
      <c r="U12">
        <v>8.9999999999999993E-3</v>
      </c>
      <c r="V12">
        <v>2.8000000000000001E-2</v>
      </c>
      <c r="W12">
        <v>2.3E-2</v>
      </c>
      <c r="Z12" s="1">
        <f t="shared" si="0"/>
        <v>2.12E-2</v>
      </c>
      <c r="AA12" s="1">
        <f t="shared" si="1"/>
        <v>0.15349999999999997</v>
      </c>
    </row>
    <row r="13" spans="1:27">
      <c r="A13">
        <v>12</v>
      </c>
      <c r="B13" t="s">
        <v>160</v>
      </c>
      <c r="C13">
        <v>30</v>
      </c>
      <c r="D13">
        <v>8.0000000000000002E-3</v>
      </c>
      <c r="E13">
        <v>8.0000000000000002E-3</v>
      </c>
      <c r="F13">
        <v>2E-3</v>
      </c>
      <c r="G13">
        <v>8.9999999999999993E-3</v>
      </c>
      <c r="H13">
        <v>8.9999999999999993E-3</v>
      </c>
      <c r="I13">
        <v>0.01</v>
      </c>
      <c r="J13">
        <v>1.2999999999999999E-2</v>
      </c>
      <c r="K13">
        <v>7.0000000000000001E-3</v>
      </c>
      <c r="L13">
        <v>0.01</v>
      </c>
      <c r="M13">
        <v>4.0000000000000001E-3</v>
      </c>
      <c r="N13">
        <v>8.9999999999999993E-3</v>
      </c>
      <c r="O13">
        <v>0.122</v>
      </c>
      <c r="P13">
        <v>8.9999999999999993E-3</v>
      </c>
      <c r="Q13">
        <v>0.13100000000000001</v>
      </c>
      <c r="R13">
        <v>0.99399999999999999</v>
      </c>
      <c r="S13">
        <v>0.01</v>
      </c>
      <c r="T13">
        <v>0.01</v>
      </c>
      <c r="U13">
        <v>8.9999999999999993E-3</v>
      </c>
      <c r="V13">
        <v>0.19800000000000001</v>
      </c>
      <c r="W13">
        <v>7.8E-2</v>
      </c>
      <c r="Z13" s="1">
        <f t="shared" si="0"/>
        <v>8.0000000000000002E-3</v>
      </c>
      <c r="AA13" s="1">
        <f t="shared" si="1"/>
        <v>0.157</v>
      </c>
    </row>
    <row r="14" spans="1:27">
      <c r="A14">
        <v>13</v>
      </c>
      <c r="B14" t="s">
        <v>161</v>
      </c>
      <c r="C14">
        <v>30</v>
      </c>
      <c r="D14">
        <v>8.0000000000000002E-3</v>
      </c>
      <c r="E14">
        <v>8.0000000000000002E-3</v>
      </c>
      <c r="F14">
        <v>2E-3</v>
      </c>
      <c r="G14">
        <v>8.9999999999999993E-3</v>
      </c>
      <c r="H14">
        <v>8.9999999999999993E-3</v>
      </c>
      <c r="I14">
        <v>0.01</v>
      </c>
      <c r="J14">
        <v>1.0999999999999999E-2</v>
      </c>
      <c r="K14">
        <v>1E-3</v>
      </c>
      <c r="L14">
        <v>1.0999999999999999E-2</v>
      </c>
      <c r="M14">
        <v>3.0000000000000001E-3</v>
      </c>
      <c r="N14">
        <v>8.9999999999999993E-3</v>
      </c>
      <c r="O14">
        <v>0.19800000000000001</v>
      </c>
      <c r="P14">
        <v>8.9999999999999993E-3</v>
      </c>
      <c r="Q14">
        <v>0.21199999999999999</v>
      </c>
      <c r="R14">
        <v>0.99399999999999999</v>
      </c>
      <c r="S14">
        <v>0.01</v>
      </c>
      <c r="T14">
        <v>6.0000000000000001E-3</v>
      </c>
      <c r="U14">
        <v>8.9999999999999993E-3</v>
      </c>
      <c r="V14">
        <v>8.5999999999999993E-2</v>
      </c>
      <c r="W14">
        <v>2.4E-2</v>
      </c>
      <c r="Z14" s="1">
        <f t="shared" si="0"/>
        <v>7.2000000000000007E-3</v>
      </c>
      <c r="AA14" s="1">
        <f t="shared" si="1"/>
        <v>0.15570000000000001</v>
      </c>
    </row>
    <row r="15" spans="1:27">
      <c r="A15">
        <v>14</v>
      </c>
      <c r="B15" t="s">
        <v>162</v>
      </c>
      <c r="C15">
        <v>30</v>
      </c>
      <c r="D15">
        <v>0.01</v>
      </c>
      <c r="E15">
        <v>0.01</v>
      </c>
      <c r="F15">
        <v>2E-3</v>
      </c>
      <c r="G15">
        <v>1.0999999999999999E-2</v>
      </c>
      <c r="H15">
        <v>1.0999999999999999E-2</v>
      </c>
      <c r="I15">
        <v>1.0999999999999999E-2</v>
      </c>
      <c r="J15">
        <v>2E-3</v>
      </c>
      <c r="K15">
        <v>8.9999999999999993E-3</v>
      </c>
      <c r="L15">
        <v>1.0999999999999999E-2</v>
      </c>
      <c r="M15">
        <v>2E-3</v>
      </c>
      <c r="N15">
        <v>1.0999999999999999E-2</v>
      </c>
      <c r="O15">
        <v>4.7E-2</v>
      </c>
      <c r="P15">
        <v>1.0999999999999999E-2</v>
      </c>
      <c r="Q15">
        <v>2E-3</v>
      </c>
      <c r="R15">
        <v>0.99</v>
      </c>
      <c r="S15">
        <v>1.0999999999999999E-2</v>
      </c>
      <c r="T15">
        <v>3.0000000000000001E-3</v>
      </c>
      <c r="U15">
        <v>1.0999999999999999E-2</v>
      </c>
      <c r="V15">
        <v>1.7999999999999999E-2</v>
      </c>
      <c r="W15">
        <v>0.24199999999999999</v>
      </c>
      <c r="Z15" s="1">
        <f t="shared" si="0"/>
        <v>7.899999999999999E-3</v>
      </c>
      <c r="AA15" s="1">
        <f t="shared" si="1"/>
        <v>0.13459999999999997</v>
      </c>
    </row>
    <row r="16" spans="1:27">
      <c r="A16">
        <v>15</v>
      </c>
      <c r="B16" t="s">
        <v>163</v>
      </c>
      <c r="C16">
        <v>30</v>
      </c>
      <c r="D16">
        <v>1.2E-2</v>
      </c>
      <c r="E16">
        <v>1.2E-2</v>
      </c>
      <c r="F16">
        <v>2E-3</v>
      </c>
      <c r="G16">
        <v>1.4E-2</v>
      </c>
      <c r="H16">
        <v>1.2999999999999999E-2</v>
      </c>
      <c r="I16">
        <v>1.4E-2</v>
      </c>
      <c r="J16">
        <v>5.0999999999999997E-2</v>
      </c>
      <c r="K16">
        <v>1E-3</v>
      </c>
      <c r="L16">
        <v>1.6E-2</v>
      </c>
      <c r="M16">
        <v>2E-3</v>
      </c>
      <c r="N16">
        <v>1.2999999999999999E-2</v>
      </c>
      <c r="O16">
        <v>7.0000000000000001E-3</v>
      </c>
      <c r="P16">
        <v>1.2999999999999999E-2</v>
      </c>
      <c r="Q16">
        <v>1E-3</v>
      </c>
      <c r="R16">
        <v>0.95</v>
      </c>
      <c r="S16">
        <v>1.4999999999999999E-2</v>
      </c>
      <c r="T16">
        <v>0.02</v>
      </c>
      <c r="U16">
        <v>1.4E-2</v>
      </c>
      <c r="V16">
        <v>4.7E-2</v>
      </c>
      <c r="W16">
        <v>0.10100000000000001</v>
      </c>
      <c r="Z16" s="1">
        <f t="shared" si="0"/>
        <v>1.37E-2</v>
      </c>
      <c r="AA16" s="1">
        <f t="shared" si="1"/>
        <v>0.11809999999999998</v>
      </c>
    </row>
    <row r="17" spans="1:27">
      <c r="A17">
        <v>16</v>
      </c>
      <c r="B17" t="s">
        <v>164</v>
      </c>
      <c r="C17">
        <v>30</v>
      </c>
      <c r="D17">
        <v>1.0999999999999999E-2</v>
      </c>
      <c r="E17">
        <v>1.0999999999999999E-2</v>
      </c>
      <c r="F17">
        <v>2E-3</v>
      </c>
      <c r="G17">
        <v>1.2E-2</v>
      </c>
      <c r="H17">
        <v>1.2E-2</v>
      </c>
      <c r="I17">
        <v>1.2E-2</v>
      </c>
      <c r="J17">
        <v>3.0000000000000001E-3</v>
      </c>
      <c r="K17">
        <v>1E-3</v>
      </c>
      <c r="L17">
        <v>1.2E-2</v>
      </c>
      <c r="M17">
        <v>2E-3</v>
      </c>
      <c r="N17">
        <v>1.2E-2</v>
      </c>
      <c r="O17">
        <v>1E-3</v>
      </c>
      <c r="P17">
        <v>1.2E-2</v>
      </c>
      <c r="Q17">
        <v>9.4E-2</v>
      </c>
      <c r="R17">
        <v>0.99399999999999999</v>
      </c>
      <c r="S17">
        <v>1.2E-2</v>
      </c>
      <c r="T17">
        <v>7.0000000000000001E-3</v>
      </c>
      <c r="U17">
        <v>1.2E-2</v>
      </c>
      <c r="V17">
        <v>0.20100000000000001</v>
      </c>
      <c r="W17">
        <v>0.254</v>
      </c>
      <c r="Z17" s="1">
        <f t="shared" si="0"/>
        <v>7.7999999999999996E-3</v>
      </c>
      <c r="AA17" s="1">
        <f t="shared" si="1"/>
        <v>0.15989999999999999</v>
      </c>
    </row>
    <row r="18" spans="1:27">
      <c r="A18">
        <v>17</v>
      </c>
      <c r="B18" t="s">
        <v>165</v>
      </c>
      <c r="C18">
        <v>30</v>
      </c>
      <c r="D18">
        <v>1.0999999999999999E-2</v>
      </c>
      <c r="E18">
        <v>1.0999999999999999E-2</v>
      </c>
      <c r="F18">
        <v>1E-3</v>
      </c>
      <c r="G18">
        <v>1.2999999999999999E-2</v>
      </c>
      <c r="H18">
        <v>1.2E-2</v>
      </c>
      <c r="I18">
        <v>1.2999999999999999E-2</v>
      </c>
      <c r="J18">
        <v>2E-3</v>
      </c>
      <c r="K18">
        <v>1E-3</v>
      </c>
      <c r="L18">
        <v>1.4E-2</v>
      </c>
      <c r="M18">
        <v>2E-3</v>
      </c>
      <c r="N18">
        <v>1.2E-2</v>
      </c>
      <c r="O18">
        <v>5.0000000000000001E-3</v>
      </c>
      <c r="P18">
        <v>1.2E-2</v>
      </c>
      <c r="Q18">
        <v>4.0000000000000001E-3</v>
      </c>
      <c r="R18">
        <v>0.98399999999999999</v>
      </c>
      <c r="S18">
        <v>1.2999999999999999E-2</v>
      </c>
      <c r="T18">
        <v>2E-3</v>
      </c>
      <c r="U18">
        <v>1.2999999999999999E-2</v>
      </c>
      <c r="V18">
        <v>1.2999999999999999E-2</v>
      </c>
      <c r="W18">
        <v>0.13700000000000001</v>
      </c>
      <c r="Z18" s="1">
        <f t="shared" si="0"/>
        <v>8.0000000000000002E-3</v>
      </c>
      <c r="AA18" s="1">
        <f t="shared" si="1"/>
        <v>0.11949999999999997</v>
      </c>
    </row>
    <row r="19" spans="1:27">
      <c r="A19">
        <v>18</v>
      </c>
      <c r="B19" t="s">
        <v>166</v>
      </c>
      <c r="C19">
        <v>30</v>
      </c>
      <c r="D19">
        <v>1.0999999999999999E-2</v>
      </c>
      <c r="E19">
        <v>1.2E-2</v>
      </c>
      <c r="F19">
        <v>2E-3</v>
      </c>
      <c r="G19">
        <v>1.2E-2</v>
      </c>
      <c r="H19">
        <v>1.2E-2</v>
      </c>
      <c r="I19">
        <v>1.2999999999999999E-2</v>
      </c>
      <c r="J19">
        <v>2E-3</v>
      </c>
      <c r="K19">
        <v>1E-3</v>
      </c>
      <c r="L19">
        <v>1.2999999999999999E-2</v>
      </c>
      <c r="M19">
        <v>2E-3</v>
      </c>
      <c r="N19">
        <v>1.2E-2</v>
      </c>
      <c r="O19">
        <v>1E-3</v>
      </c>
      <c r="P19">
        <v>1.2E-2</v>
      </c>
      <c r="Q19">
        <v>4.8000000000000001E-2</v>
      </c>
      <c r="R19">
        <v>0.99299999999999999</v>
      </c>
      <c r="S19">
        <v>1.2E-2</v>
      </c>
      <c r="T19">
        <v>4.0000000000000001E-3</v>
      </c>
      <c r="U19">
        <v>1.2E-2</v>
      </c>
      <c r="V19">
        <v>0.11</v>
      </c>
      <c r="W19">
        <v>7.1999999999999995E-2</v>
      </c>
      <c r="Z19" s="1">
        <f t="shared" si="0"/>
        <v>8.0000000000000002E-3</v>
      </c>
      <c r="AA19" s="1">
        <f t="shared" si="1"/>
        <v>0.12760000000000002</v>
      </c>
    </row>
    <row r="20" spans="1:27">
      <c r="A20">
        <v>19</v>
      </c>
      <c r="B20" t="s">
        <v>167</v>
      </c>
      <c r="C20">
        <v>30</v>
      </c>
      <c r="D20">
        <v>8.9999999999999993E-3</v>
      </c>
      <c r="E20">
        <v>8.9999999999999993E-3</v>
      </c>
      <c r="F20">
        <v>2E-3</v>
      </c>
      <c r="G20">
        <v>0.01</v>
      </c>
      <c r="H20">
        <v>8.9999999999999993E-3</v>
      </c>
      <c r="I20">
        <v>0.01</v>
      </c>
      <c r="J20">
        <v>2E-3</v>
      </c>
      <c r="K20">
        <v>1.2E-2</v>
      </c>
      <c r="L20">
        <v>0.01</v>
      </c>
      <c r="M20">
        <v>3.0000000000000001E-3</v>
      </c>
      <c r="N20">
        <v>8.9999999999999993E-3</v>
      </c>
      <c r="O20">
        <v>0.19400000000000001</v>
      </c>
      <c r="P20">
        <v>8.9999999999999993E-3</v>
      </c>
      <c r="Q20">
        <v>1E-3</v>
      </c>
      <c r="R20">
        <v>0.99299999999999999</v>
      </c>
      <c r="S20">
        <v>8.9999999999999993E-3</v>
      </c>
      <c r="T20">
        <v>8.2000000000000003E-2</v>
      </c>
      <c r="U20">
        <v>8.9999999999999993E-3</v>
      </c>
      <c r="V20">
        <v>7.0000000000000001E-3</v>
      </c>
      <c r="W20">
        <v>6.0000000000000001E-3</v>
      </c>
      <c r="Z20" s="1">
        <f t="shared" si="0"/>
        <v>7.6E-3</v>
      </c>
      <c r="AA20" s="1">
        <f t="shared" si="1"/>
        <v>0.13189999999999996</v>
      </c>
    </row>
    <row r="21" spans="1:27">
      <c r="A21">
        <v>20</v>
      </c>
      <c r="B21" t="s">
        <v>168</v>
      </c>
      <c r="C21">
        <v>30</v>
      </c>
      <c r="D21">
        <v>1.2999999999999999E-2</v>
      </c>
      <c r="E21">
        <v>1.2999999999999999E-2</v>
      </c>
      <c r="F21">
        <v>2E-3</v>
      </c>
      <c r="G21">
        <v>1.4999999999999999E-2</v>
      </c>
      <c r="H21">
        <v>1.4E-2</v>
      </c>
      <c r="I21">
        <v>1.6E-2</v>
      </c>
      <c r="J21">
        <v>2E-3</v>
      </c>
      <c r="K21">
        <v>1E-3</v>
      </c>
      <c r="L21">
        <v>1.9E-2</v>
      </c>
      <c r="M21">
        <v>5.0000000000000001E-3</v>
      </c>
      <c r="N21">
        <v>1.4999999999999999E-2</v>
      </c>
      <c r="O21">
        <v>1E-3</v>
      </c>
      <c r="P21">
        <v>1.4999999999999999E-2</v>
      </c>
      <c r="Q21">
        <v>2E-3</v>
      </c>
      <c r="R21">
        <v>0.995</v>
      </c>
      <c r="S21">
        <v>1.7000000000000001E-2</v>
      </c>
      <c r="T21">
        <v>3.0000000000000001E-3</v>
      </c>
      <c r="U21">
        <v>1.4999999999999999E-2</v>
      </c>
      <c r="V21">
        <v>1.0999999999999999E-2</v>
      </c>
      <c r="W21">
        <v>3.7999999999999999E-2</v>
      </c>
      <c r="Z21" s="1">
        <f t="shared" si="0"/>
        <v>0.01</v>
      </c>
      <c r="AA21" s="1">
        <f t="shared" si="1"/>
        <v>0.11119999999999997</v>
      </c>
    </row>
    <row r="22" spans="1:27">
      <c r="A22">
        <v>21</v>
      </c>
      <c r="B22" t="s">
        <v>169</v>
      </c>
      <c r="C22">
        <v>30</v>
      </c>
      <c r="D22">
        <v>1.0999999999999999E-2</v>
      </c>
      <c r="E22">
        <v>1.2E-2</v>
      </c>
      <c r="F22">
        <v>1E-3</v>
      </c>
      <c r="G22">
        <v>1.2999999999999999E-2</v>
      </c>
      <c r="H22">
        <v>1.2E-2</v>
      </c>
      <c r="I22">
        <v>1.2999999999999999E-2</v>
      </c>
      <c r="J22">
        <v>4.0000000000000001E-3</v>
      </c>
      <c r="K22">
        <v>1E-3</v>
      </c>
      <c r="L22">
        <v>1.2999999999999999E-2</v>
      </c>
      <c r="M22">
        <v>2E-3</v>
      </c>
      <c r="N22">
        <v>1.2E-2</v>
      </c>
      <c r="O22">
        <v>2E-3</v>
      </c>
      <c r="P22">
        <v>1.2E-2</v>
      </c>
      <c r="Q22">
        <v>1E-3</v>
      </c>
      <c r="R22">
        <v>0.94699999999999995</v>
      </c>
      <c r="S22">
        <v>1.2999999999999999E-2</v>
      </c>
      <c r="T22">
        <v>6.0000000000000001E-3</v>
      </c>
      <c r="U22">
        <v>1.2999999999999999E-2</v>
      </c>
      <c r="V22">
        <v>8.0000000000000002E-3</v>
      </c>
      <c r="W22">
        <v>3.4000000000000002E-2</v>
      </c>
      <c r="Z22" s="1">
        <f t="shared" si="0"/>
        <v>8.2000000000000007E-3</v>
      </c>
      <c r="AA22" s="1">
        <f t="shared" si="1"/>
        <v>0.1048</v>
      </c>
    </row>
    <row r="23" spans="1:27">
      <c r="A23">
        <v>22</v>
      </c>
      <c r="B23" t="s">
        <v>170</v>
      </c>
      <c r="C23">
        <v>30</v>
      </c>
      <c r="D23">
        <v>0.01</v>
      </c>
      <c r="E23">
        <v>0.01</v>
      </c>
      <c r="F23">
        <v>0.23799999999999999</v>
      </c>
      <c r="G23">
        <v>1.0999999999999999E-2</v>
      </c>
      <c r="H23">
        <v>1.0999999999999999E-2</v>
      </c>
      <c r="I23">
        <v>1.2E-2</v>
      </c>
      <c r="J23">
        <v>8.9999999999999993E-3</v>
      </c>
      <c r="K23">
        <v>7.0000000000000001E-3</v>
      </c>
      <c r="L23">
        <v>1.4E-2</v>
      </c>
      <c r="M23">
        <v>0.245</v>
      </c>
      <c r="N23">
        <v>1.0999999999999999E-2</v>
      </c>
      <c r="O23">
        <v>1E-3</v>
      </c>
      <c r="P23">
        <v>1.0999999999999999E-2</v>
      </c>
      <c r="Q23">
        <v>1E-3</v>
      </c>
      <c r="R23">
        <v>0.96699999999999997</v>
      </c>
      <c r="S23">
        <v>1.2999999999999999E-2</v>
      </c>
      <c r="T23">
        <v>3.0000000000000001E-3</v>
      </c>
      <c r="U23">
        <v>1.0999999999999999E-2</v>
      </c>
      <c r="V23">
        <v>2.1999999999999999E-2</v>
      </c>
      <c r="W23">
        <v>1.9E-2</v>
      </c>
      <c r="Z23" s="1">
        <f t="shared" si="0"/>
        <v>5.6700000000000007E-2</v>
      </c>
      <c r="AA23" s="1">
        <f t="shared" si="1"/>
        <v>0.10589999999999997</v>
      </c>
    </row>
    <row r="24" spans="1:27">
      <c r="A24">
        <v>23</v>
      </c>
      <c r="B24" t="s">
        <v>171</v>
      </c>
      <c r="C24">
        <v>30</v>
      </c>
      <c r="D24">
        <v>1.0999999999999999E-2</v>
      </c>
      <c r="E24">
        <v>1.0999999999999999E-2</v>
      </c>
      <c r="F24">
        <v>2E-3</v>
      </c>
      <c r="G24">
        <v>1.2E-2</v>
      </c>
      <c r="H24">
        <v>1.0999999999999999E-2</v>
      </c>
      <c r="I24">
        <v>1.2E-2</v>
      </c>
      <c r="J24">
        <v>2E-3</v>
      </c>
      <c r="K24">
        <v>3.0000000000000001E-3</v>
      </c>
      <c r="L24">
        <v>1.2E-2</v>
      </c>
      <c r="M24">
        <v>2E-3</v>
      </c>
      <c r="N24">
        <v>1.0999999999999999E-2</v>
      </c>
      <c r="O24">
        <v>8.0000000000000002E-3</v>
      </c>
      <c r="P24">
        <v>1.0999999999999999E-2</v>
      </c>
      <c r="Q24">
        <v>1E-3</v>
      </c>
      <c r="R24">
        <v>0.995</v>
      </c>
      <c r="S24">
        <v>1.2E-2</v>
      </c>
      <c r="T24">
        <v>3.9E-2</v>
      </c>
      <c r="U24">
        <v>1.2E-2</v>
      </c>
      <c r="V24">
        <v>0.01</v>
      </c>
      <c r="W24">
        <v>2.7E-2</v>
      </c>
      <c r="Z24" s="1">
        <f t="shared" si="0"/>
        <v>7.7999999999999996E-3</v>
      </c>
      <c r="AA24" s="1">
        <f t="shared" si="1"/>
        <v>0.11259999999999999</v>
      </c>
    </row>
    <row r="25" spans="1:27">
      <c r="A25">
        <v>24</v>
      </c>
      <c r="B25" t="s">
        <v>172</v>
      </c>
      <c r="C25">
        <v>30</v>
      </c>
      <c r="D25">
        <v>0.01</v>
      </c>
      <c r="E25">
        <v>0.01</v>
      </c>
      <c r="F25">
        <v>0.441</v>
      </c>
      <c r="G25">
        <v>1.2999999999999999E-2</v>
      </c>
      <c r="H25">
        <v>1.0999999999999999E-2</v>
      </c>
      <c r="I25">
        <v>1.4E-2</v>
      </c>
      <c r="J25">
        <v>0.40200000000000002</v>
      </c>
      <c r="K25">
        <v>0.374</v>
      </c>
      <c r="L25">
        <v>1.6E-2</v>
      </c>
      <c r="M25">
        <v>0.995</v>
      </c>
      <c r="N25">
        <v>1.2E-2</v>
      </c>
      <c r="O25">
        <v>1.2E-2</v>
      </c>
      <c r="P25">
        <v>1.2E-2</v>
      </c>
      <c r="Q25">
        <v>6.0000000000000001E-3</v>
      </c>
      <c r="R25">
        <v>6.6000000000000003E-2</v>
      </c>
      <c r="S25">
        <v>1.4E-2</v>
      </c>
      <c r="T25">
        <v>1E-3</v>
      </c>
      <c r="U25">
        <v>1.2E-2</v>
      </c>
      <c r="V25">
        <v>5.5E-2</v>
      </c>
      <c r="W25">
        <v>0.12</v>
      </c>
      <c r="Z25" s="1">
        <f t="shared" si="0"/>
        <v>0.2286</v>
      </c>
      <c r="AA25" s="1">
        <f t="shared" si="1"/>
        <v>3.1E-2</v>
      </c>
    </row>
    <row r="26" spans="1:27">
      <c r="A26">
        <v>25</v>
      </c>
      <c r="B26" t="s">
        <v>173</v>
      </c>
      <c r="C26">
        <v>30</v>
      </c>
      <c r="D26">
        <v>6.0000000000000001E-3</v>
      </c>
      <c r="E26">
        <v>6.0000000000000001E-3</v>
      </c>
      <c r="F26">
        <v>0.16600000000000001</v>
      </c>
      <c r="G26">
        <v>7.0000000000000001E-3</v>
      </c>
      <c r="H26">
        <v>7.0000000000000001E-3</v>
      </c>
      <c r="I26">
        <v>8.0000000000000002E-3</v>
      </c>
      <c r="J26">
        <v>0.22600000000000001</v>
      </c>
      <c r="K26">
        <v>5.1999999999999998E-2</v>
      </c>
      <c r="L26">
        <v>8.0000000000000002E-3</v>
      </c>
      <c r="M26">
        <v>0.995</v>
      </c>
      <c r="N26">
        <v>7.0000000000000001E-3</v>
      </c>
      <c r="O26">
        <v>0.99399999999999999</v>
      </c>
      <c r="P26">
        <v>7.0000000000000001E-3</v>
      </c>
      <c r="Q26">
        <v>6.0000000000000001E-3</v>
      </c>
      <c r="R26">
        <v>0.42399999999999999</v>
      </c>
      <c r="S26">
        <v>8.0000000000000002E-3</v>
      </c>
      <c r="T26">
        <v>2E-3</v>
      </c>
      <c r="U26">
        <v>7.0000000000000001E-3</v>
      </c>
      <c r="V26">
        <v>1E-3</v>
      </c>
      <c r="W26">
        <v>8.0000000000000002E-3</v>
      </c>
      <c r="Z26" s="1">
        <f t="shared" si="0"/>
        <v>0.14810000000000001</v>
      </c>
      <c r="AA26" s="1">
        <f t="shared" si="1"/>
        <v>0.14639999999999995</v>
      </c>
    </row>
    <row r="27" spans="1:27">
      <c r="A27">
        <v>26</v>
      </c>
      <c r="B27" t="s">
        <v>174</v>
      </c>
      <c r="C27">
        <v>30</v>
      </c>
      <c r="D27">
        <v>7.0000000000000001E-3</v>
      </c>
      <c r="E27">
        <v>8.0000000000000002E-3</v>
      </c>
      <c r="F27">
        <v>0.127</v>
      </c>
      <c r="G27">
        <v>8.9999999999999993E-3</v>
      </c>
      <c r="H27">
        <v>8.0000000000000002E-3</v>
      </c>
      <c r="I27">
        <v>8.9999999999999993E-3</v>
      </c>
      <c r="J27">
        <v>0.61799999999999999</v>
      </c>
      <c r="K27">
        <v>0.39100000000000001</v>
      </c>
      <c r="L27">
        <v>0.01</v>
      </c>
      <c r="M27">
        <v>0.995</v>
      </c>
      <c r="N27">
        <v>8.0000000000000002E-3</v>
      </c>
      <c r="O27">
        <v>0.28399999999999997</v>
      </c>
      <c r="P27">
        <v>8.0000000000000002E-3</v>
      </c>
      <c r="Q27">
        <v>3.0000000000000001E-3</v>
      </c>
      <c r="R27">
        <v>0.99199999999999999</v>
      </c>
      <c r="S27">
        <v>8.9999999999999993E-3</v>
      </c>
      <c r="T27">
        <v>1E-3</v>
      </c>
      <c r="U27">
        <v>8.9999999999999993E-3</v>
      </c>
      <c r="V27">
        <v>3.0000000000000001E-3</v>
      </c>
      <c r="W27">
        <v>1E-3</v>
      </c>
      <c r="Z27" s="1">
        <f t="shared" si="0"/>
        <v>0.21820000000000001</v>
      </c>
      <c r="AA27" s="1">
        <f t="shared" si="1"/>
        <v>0.13179999999999994</v>
      </c>
    </row>
    <row r="28" spans="1:27">
      <c r="A28">
        <v>27</v>
      </c>
      <c r="B28" t="s">
        <v>175</v>
      </c>
      <c r="C28">
        <v>30</v>
      </c>
      <c r="D28">
        <v>7.0000000000000001E-3</v>
      </c>
      <c r="E28">
        <v>7.0000000000000001E-3</v>
      </c>
      <c r="F28">
        <v>0.60299999999999998</v>
      </c>
      <c r="G28">
        <v>8.9999999999999993E-3</v>
      </c>
      <c r="H28">
        <v>8.0000000000000002E-3</v>
      </c>
      <c r="I28">
        <v>0.01</v>
      </c>
      <c r="J28">
        <v>0.255</v>
      </c>
      <c r="K28">
        <v>0.85799999999999998</v>
      </c>
      <c r="L28">
        <v>1.2E-2</v>
      </c>
      <c r="M28">
        <v>0.997</v>
      </c>
      <c r="N28">
        <v>8.9999999999999993E-3</v>
      </c>
      <c r="O28">
        <v>0.99399999999999999</v>
      </c>
      <c r="P28">
        <v>8.0000000000000002E-3</v>
      </c>
      <c r="Q28">
        <v>4.0000000000000001E-3</v>
      </c>
      <c r="R28">
        <v>0.67800000000000005</v>
      </c>
      <c r="S28">
        <v>1.0999999999999999E-2</v>
      </c>
      <c r="T28">
        <v>2E-3</v>
      </c>
      <c r="U28">
        <v>8.9999999999999993E-3</v>
      </c>
      <c r="V28">
        <v>0.32800000000000001</v>
      </c>
      <c r="W28">
        <v>1E-3</v>
      </c>
      <c r="Z28" s="1">
        <f t="shared" si="0"/>
        <v>0.27660000000000001</v>
      </c>
      <c r="AA28" s="1">
        <f t="shared" si="1"/>
        <v>0.20439999999999997</v>
      </c>
    </row>
    <row r="29" spans="1:27">
      <c r="A29">
        <v>28</v>
      </c>
      <c r="B29" t="s">
        <v>176</v>
      </c>
      <c r="C29">
        <v>30</v>
      </c>
      <c r="D29">
        <v>1.2999999999999999E-2</v>
      </c>
      <c r="E29">
        <v>1.2999999999999999E-2</v>
      </c>
      <c r="F29">
        <v>2.1999999999999999E-2</v>
      </c>
      <c r="G29">
        <v>1.4999999999999999E-2</v>
      </c>
      <c r="H29">
        <v>1.4E-2</v>
      </c>
      <c r="I29">
        <v>1.6E-2</v>
      </c>
      <c r="J29">
        <v>0.02</v>
      </c>
      <c r="K29">
        <v>2E-3</v>
      </c>
      <c r="L29">
        <v>1.7999999999999999E-2</v>
      </c>
      <c r="M29">
        <v>0.90300000000000002</v>
      </c>
      <c r="N29">
        <v>1.4999999999999999E-2</v>
      </c>
      <c r="O29">
        <v>2E-3</v>
      </c>
      <c r="P29">
        <v>1.4999999999999999E-2</v>
      </c>
      <c r="Q29">
        <v>2E-3</v>
      </c>
      <c r="R29">
        <v>0.83799999999999997</v>
      </c>
      <c r="S29">
        <v>1.7000000000000001E-2</v>
      </c>
      <c r="T29">
        <v>1E-3</v>
      </c>
      <c r="U29">
        <v>1.4999999999999999E-2</v>
      </c>
      <c r="V29">
        <v>1E-3</v>
      </c>
      <c r="W29">
        <v>0.20300000000000001</v>
      </c>
      <c r="Z29" s="1">
        <f t="shared" si="0"/>
        <v>0.1036</v>
      </c>
      <c r="AA29" s="1">
        <f t="shared" si="1"/>
        <v>0.1109</v>
      </c>
    </row>
    <row r="30" spans="1:27">
      <c r="A30">
        <v>29</v>
      </c>
      <c r="B30" t="s">
        <v>177</v>
      </c>
      <c r="C30">
        <v>30</v>
      </c>
      <c r="D30">
        <v>8.9999999999999993E-3</v>
      </c>
      <c r="E30">
        <v>8.9999999999999993E-3</v>
      </c>
      <c r="F30">
        <v>0.32900000000000001</v>
      </c>
      <c r="G30">
        <v>1.0999999999999999E-2</v>
      </c>
      <c r="H30">
        <v>0.01</v>
      </c>
      <c r="I30">
        <v>1.0999999999999999E-2</v>
      </c>
      <c r="J30">
        <v>0.44900000000000001</v>
      </c>
      <c r="K30">
        <v>0.53700000000000003</v>
      </c>
      <c r="L30">
        <v>1.2E-2</v>
      </c>
      <c r="M30">
        <v>0.97499999999999998</v>
      </c>
      <c r="N30">
        <v>0.01</v>
      </c>
      <c r="O30">
        <v>6.9000000000000006E-2</v>
      </c>
      <c r="P30">
        <v>0.01</v>
      </c>
      <c r="Q30">
        <v>5.0000000000000001E-3</v>
      </c>
      <c r="R30">
        <v>0.93799999999999994</v>
      </c>
      <c r="S30">
        <v>1.2E-2</v>
      </c>
      <c r="T30">
        <v>8.9999999999999993E-3</v>
      </c>
      <c r="U30">
        <v>0.01</v>
      </c>
      <c r="V30">
        <v>2E-3</v>
      </c>
      <c r="W30">
        <v>7.0000000000000001E-3</v>
      </c>
      <c r="Z30" s="1">
        <f t="shared" si="0"/>
        <v>0.23520000000000002</v>
      </c>
      <c r="AA30" s="1">
        <f t="shared" si="1"/>
        <v>0.10719999999999999</v>
      </c>
    </row>
    <row r="31" spans="1:27">
      <c r="A31">
        <v>30</v>
      </c>
      <c r="B31" t="s">
        <v>178</v>
      </c>
      <c r="C31">
        <v>30</v>
      </c>
      <c r="D31">
        <v>6.0000000000000001E-3</v>
      </c>
      <c r="E31">
        <v>6.0000000000000001E-3</v>
      </c>
      <c r="F31">
        <v>0.114</v>
      </c>
      <c r="G31">
        <v>8.0000000000000002E-3</v>
      </c>
      <c r="H31">
        <v>7.0000000000000001E-3</v>
      </c>
      <c r="I31">
        <v>8.0000000000000002E-3</v>
      </c>
      <c r="J31">
        <v>0.50800000000000001</v>
      </c>
      <c r="K31">
        <v>7.0000000000000001E-3</v>
      </c>
      <c r="L31">
        <v>0.01</v>
      </c>
      <c r="M31">
        <v>0.53</v>
      </c>
      <c r="N31">
        <v>8.0000000000000002E-3</v>
      </c>
      <c r="O31">
        <v>0.995</v>
      </c>
      <c r="P31">
        <v>7.0000000000000001E-3</v>
      </c>
      <c r="Q31">
        <v>4.0000000000000001E-3</v>
      </c>
      <c r="R31">
        <v>0.75600000000000001</v>
      </c>
      <c r="S31">
        <v>8.9999999999999993E-3</v>
      </c>
      <c r="T31">
        <v>1.0999999999999999E-2</v>
      </c>
      <c r="U31">
        <v>8.0000000000000002E-3</v>
      </c>
      <c r="V31">
        <v>1E-3</v>
      </c>
      <c r="W31">
        <v>8.0000000000000002E-3</v>
      </c>
      <c r="Z31" s="1">
        <f t="shared" si="0"/>
        <v>0.12040000000000002</v>
      </c>
      <c r="AA31" s="1">
        <f t="shared" si="1"/>
        <v>0.18069999999999994</v>
      </c>
    </row>
    <row r="32" spans="1:27">
      <c r="A32">
        <v>31</v>
      </c>
      <c r="B32" t="s">
        <v>179</v>
      </c>
      <c r="C32">
        <v>30</v>
      </c>
      <c r="D32">
        <v>1.2999999999999999E-2</v>
      </c>
      <c r="E32">
        <v>1.2999999999999999E-2</v>
      </c>
      <c r="F32">
        <v>0.81200000000000006</v>
      </c>
      <c r="G32">
        <v>1.6E-2</v>
      </c>
      <c r="H32">
        <v>1.4999999999999999E-2</v>
      </c>
      <c r="I32">
        <v>1.7999999999999999E-2</v>
      </c>
      <c r="J32">
        <v>0.94699999999999995</v>
      </c>
      <c r="K32">
        <v>1.2E-2</v>
      </c>
      <c r="L32">
        <v>2.1999999999999999E-2</v>
      </c>
      <c r="M32">
        <v>0.995</v>
      </c>
      <c r="N32">
        <v>1.6E-2</v>
      </c>
      <c r="O32">
        <v>3.0000000000000001E-3</v>
      </c>
      <c r="P32">
        <v>1.4999999999999999E-2</v>
      </c>
      <c r="Q32">
        <v>2E-3</v>
      </c>
      <c r="R32">
        <v>0.99099999999999999</v>
      </c>
      <c r="S32">
        <v>0.02</v>
      </c>
      <c r="T32">
        <v>2E-3</v>
      </c>
      <c r="U32">
        <v>1.6E-2</v>
      </c>
      <c r="V32">
        <v>4.0000000000000001E-3</v>
      </c>
      <c r="W32">
        <v>2.5999999999999999E-2</v>
      </c>
      <c r="Z32" s="1">
        <f t="shared" si="0"/>
        <v>0.2863</v>
      </c>
      <c r="AA32" s="1">
        <f t="shared" si="1"/>
        <v>0.1095</v>
      </c>
    </row>
    <row r="33" spans="1:27">
      <c r="A33">
        <v>32</v>
      </c>
      <c r="B33" t="s">
        <v>180</v>
      </c>
      <c r="C33">
        <v>30</v>
      </c>
      <c r="D33">
        <v>0.01</v>
      </c>
      <c r="E33">
        <v>0.01</v>
      </c>
      <c r="F33">
        <v>7.0000000000000001E-3</v>
      </c>
      <c r="G33">
        <v>1.2E-2</v>
      </c>
      <c r="H33">
        <v>1.0999999999999999E-2</v>
      </c>
      <c r="I33">
        <v>1.2E-2</v>
      </c>
      <c r="J33">
        <v>0.60499999999999998</v>
      </c>
      <c r="K33">
        <v>1E-3</v>
      </c>
      <c r="L33">
        <v>1.4E-2</v>
      </c>
      <c r="M33">
        <v>0.104</v>
      </c>
      <c r="N33">
        <v>1.0999999999999999E-2</v>
      </c>
      <c r="O33">
        <v>0.99299999999999999</v>
      </c>
      <c r="P33">
        <v>1.0999999999999999E-2</v>
      </c>
      <c r="Q33">
        <v>3.0000000000000001E-3</v>
      </c>
      <c r="R33">
        <v>0.97399999999999998</v>
      </c>
      <c r="S33">
        <v>1.2999999999999999E-2</v>
      </c>
      <c r="T33">
        <v>3.0000000000000001E-3</v>
      </c>
      <c r="U33">
        <v>1.2E-2</v>
      </c>
      <c r="V33">
        <v>1E-3</v>
      </c>
      <c r="W33">
        <v>2.8000000000000001E-2</v>
      </c>
      <c r="Z33" s="1">
        <f t="shared" si="0"/>
        <v>7.8600000000000003E-2</v>
      </c>
      <c r="AA33" s="1">
        <f t="shared" si="1"/>
        <v>0.2049</v>
      </c>
    </row>
    <row r="34" spans="1:27">
      <c r="A34">
        <v>33</v>
      </c>
      <c r="B34" t="s">
        <v>181</v>
      </c>
      <c r="C34">
        <v>30</v>
      </c>
      <c r="D34">
        <v>5.0000000000000001E-3</v>
      </c>
      <c r="E34">
        <v>5.0000000000000001E-3</v>
      </c>
      <c r="F34">
        <v>2.9000000000000001E-2</v>
      </c>
      <c r="G34">
        <v>6.0000000000000001E-3</v>
      </c>
      <c r="H34">
        <v>6.0000000000000001E-3</v>
      </c>
      <c r="I34">
        <v>6.0000000000000001E-3</v>
      </c>
      <c r="J34">
        <v>0.80200000000000005</v>
      </c>
      <c r="K34">
        <v>0.95</v>
      </c>
      <c r="L34">
        <v>6.0000000000000001E-3</v>
      </c>
      <c r="M34">
        <v>0.996</v>
      </c>
      <c r="N34">
        <v>6.0000000000000001E-3</v>
      </c>
      <c r="O34">
        <v>0.99299999999999999</v>
      </c>
      <c r="P34">
        <v>6.0000000000000001E-3</v>
      </c>
      <c r="Q34">
        <v>3.1E-2</v>
      </c>
      <c r="R34">
        <v>0.98199999999999998</v>
      </c>
      <c r="S34">
        <v>6.0000000000000001E-3</v>
      </c>
      <c r="T34">
        <v>4.0000000000000001E-3</v>
      </c>
      <c r="U34">
        <v>6.0000000000000001E-3</v>
      </c>
      <c r="V34">
        <v>1E-3</v>
      </c>
      <c r="W34">
        <v>1E-3</v>
      </c>
      <c r="Z34" s="1">
        <f t="shared" si="0"/>
        <v>0.28110000000000002</v>
      </c>
      <c r="AA34" s="1">
        <f t="shared" si="1"/>
        <v>0.20359999999999992</v>
      </c>
    </row>
    <row r="35" spans="1:27">
      <c r="A35">
        <v>34</v>
      </c>
      <c r="B35" t="s">
        <v>182</v>
      </c>
      <c r="C35">
        <v>30</v>
      </c>
      <c r="D35">
        <v>2.1999999999999999E-2</v>
      </c>
      <c r="E35">
        <v>2.1999999999999999E-2</v>
      </c>
      <c r="F35">
        <v>9.7000000000000003E-2</v>
      </c>
      <c r="G35">
        <v>2.8000000000000001E-2</v>
      </c>
      <c r="H35">
        <v>2.5000000000000001E-2</v>
      </c>
      <c r="I35">
        <v>3.1E-2</v>
      </c>
      <c r="J35">
        <v>0.246</v>
      </c>
      <c r="K35">
        <v>2E-3</v>
      </c>
      <c r="L35">
        <v>3.5999999999999997E-2</v>
      </c>
      <c r="M35">
        <v>0.67100000000000004</v>
      </c>
      <c r="N35">
        <v>2.7E-2</v>
      </c>
      <c r="O35">
        <v>7.0000000000000001E-3</v>
      </c>
      <c r="P35">
        <v>2.5999999999999999E-2</v>
      </c>
      <c r="Q35">
        <v>1E-3</v>
      </c>
      <c r="R35">
        <v>0.98799999999999999</v>
      </c>
      <c r="S35">
        <v>3.3000000000000002E-2</v>
      </c>
      <c r="T35">
        <v>7.0000000000000001E-3</v>
      </c>
      <c r="U35">
        <v>2.8000000000000001E-2</v>
      </c>
      <c r="V35">
        <v>1E-3</v>
      </c>
      <c r="W35">
        <v>8.0000000000000002E-3</v>
      </c>
      <c r="Z35" s="1">
        <f t="shared" si="0"/>
        <v>0.11800000000000002</v>
      </c>
      <c r="AA35" s="1">
        <f t="shared" si="1"/>
        <v>0.11259999999999996</v>
      </c>
    </row>
    <row r="36" spans="1:27">
      <c r="A36">
        <v>35</v>
      </c>
      <c r="B36" t="s">
        <v>183</v>
      </c>
      <c r="C36">
        <v>30</v>
      </c>
      <c r="D36">
        <v>5.0000000000000001E-3</v>
      </c>
      <c r="E36">
        <v>5.0000000000000001E-3</v>
      </c>
      <c r="F36">
        <v>0.39500000000000002</v>
      </c>
      <c r="G36">
        <v>6.0000000000000001E-3</v>
      </c>
      <c r="H36">
        <v>5.0000000000000001E-3</v>
      </c>
      <c r="I36">
        <v>6.0000000000000001E-3</v>
      </c>
      <c r="J36">
        <v>0.48</v>
      </c>
      <c r="K36">
        <v>0.32700000000000001</v>
      </c>
      <c r="L36">
        <v>7.0000000000000001E-3</v>
      </c>
      <c r="M36">
        <v>0.995</v>
      </c>
      <c r="N36">
        <v>6.0000000000000001E-3</v>
      </c>
      <c r="O36">
        <v>0.995</v>
      </c>
      <c r="P36">
        <v>6.0000000000000001E-3</v>
      </c>
      <c r="Q36">
        <v>0.01</v>
      </c>
      <c r="R36">
        <v>0.96799999999999997</v>
      </c>
      <c r="S36">
        <v>6.0000000000000001E-3</v>
      </c>
      <c r="T36">
        <v>3.3000000000000002E-2</v>
      </c>
      <c r="U36">
        <v>6.0000000000000001E-3</v>
      </c>
      <c r="V36">
        <v>3.4000000000000002E-2</v>
      </c>
      <c r="W36">
        <v>1E-3</v>
      </c>
      <c r="Z36" s="1">
        <f t="shared" si="0"/>
        <v>0.22309999999999999</v>
      </c>
      <c r="AA36" s="1">
        <f t="shared" si="1"/>
        <v>0.20649999999999996</v>
      </c>
    </row>
    <row r="37" spans="1:27">
      <c r="A37">
        <v>36</v>
      </c>
      <c r="B37" t="s">
        <v>184</v>
      </c>
      <c r="C37">
        <v>30</v>
      </c>
      <c r="D37">
        <v>1.2999999999999999E-2</v>
      </c>
      <c r="E37">
        <v>1.4E-2</v>
      </c>
      <c r="F37">
        <v>0.92200000000000004</v>
      </c>
      <c r="G37">
        <v>1.7000000000000001E-2</v>
      </c>
      <c r="H37">
        <v>1.4999999999999999E-2</v>
      </c>
      <c r="I37">
        <v>1.7999999999999999E-2</v>
      </c>
      <c r="J37">
        <v>0.30399999999999999</v>
      </c>
      <c r="K37">
        <v>4.0000000000000001E-3</v>
      </c>
      <c r="L37">
        <v>2.1999999999999999E-2</v>
      </c>
      <c r="M37">
        <v>0.377</v>
      </c>
      <c r="N37">
        <v>1.6E-2</v>
      </c>
      <c r="O37">
        <v>0.96699999999999997</v>
      </c>
      <c r="P37">
        <v>1.6E-2</v>
      </c>
      <c r="Q37">
        <v>0.185</v>
      </c>
      <c r="R37">
        <v>0.93899999999999995</v>
      </c>
      <c r="S37">
        <v>1.9E-2</v>
      </c>
      <c r="T37">
        <v>0.58899999999999997</v>
      </c>
      <c r="U37">
        <v>1.7000000000000001E-2</v>
      </c>
      <c r="V37">
        <v>0.61699999999999999</v>
      </c>
      <c r="W37">
        <v>0.14499999999999999</v>
      </c>
      <c r="Z37" s="1">
        <f t="shared" si="0"/>
        <v>0.17060000000000003</v>
      </c>
      <c r="AA37" s="1">
        <f t="shared" si="1"/>
        <v>0.35099999999999998</v>
      </c>
    </row>
    <row r="38" spans="1:27">
      <c r="A38">
        <v>37</v>
      </c>
      <c r="B38" t="s">
        <v>185</v>
      </c>
      <c r="C38">
        <v>30</v>
      </c>
      <c r="D38">
        <v>1.6E-2</v>
      </c>
      <c r="E38">
        <v>1.7000000000000001E-2</v>
      </c>
      <c r="F38">
        <v>0.57099999999999995</v>
      </c>
      <c r="G38">
        <v>0.02</v>
      </c>
      <c r="H38">
        <v>1.7999999999999999E-2</v>
      </c>
      <c r="I38">
        <v>2.1999999999999999E-2</v>
      </c>
      <c r="J38">
        <v>0.22600000000000001</v>
      </c>
      <c r="K38">
        <v>2E-3</v>
      </c>
      <c r="L38">
        <v>2.5000000000000001E-2</v>
      </c>
      <c r="M38">
        <v>8.9999999999999993E-3</v>
      </c>
      <c r="N38">
        <v>1.9E-2</v>
      </c>
      <c r="O38">
        <v>0.99199999999999999</v>
      </c>
      <c r="P38">
        <v>1.9E-2</v>
      </c>
      <c r="Q38">
        <v>8.0000000000000002E-3</v>
      </c>
      <c r="R38">
        <v>0.97799999999999998</v>
      </c>
      <c r="S38">
        <v>2.3E-2</v>
      </c>
      <c r="T38">
        <v>0.92800000000000005</v>
      </c>
      <c r="U38">
        <v>0.02</v>
      </c>
      <c r="V38">
        <v>1.4999999999999999E-2</v>
      </c>
      <c r="W38">
        <v>0.17499999999999999</v>
      </c>
      <c r="Z38" s="1">
        <f t="shared" si="0"/>
        <v>9.2600000000000002E-2</v>
      </c>
      <c r="AA38" s="1">
        <f t="shared" si="1"/>
        <v>0.31769999999999998</v>
      </c>
    </row>
    <row r="39" spans="1:27">
      <c r="A39">
        <v>38</v>
      </c>
      <c r="B39" t="s">
        <v>186</v>
      </c>
      <c r="C39">
        <v>30</v>
      </c>
      <c r="D39">
        <v>8.0000000000000002E-3</v>
      </c>
      <c r="E39">
        <v>8.0000000000000002E-3</v>
      </c>
      <c r="F39">
        <v>0.54800000000000004</v>
      </c>
      <c r="G39">
        <v>0.01</v>
      </c>
      <c r="H39">
        <v>8.9999999999999993E-3</v>
      </c>
      <c r="I39">
        <v>1.0999999999999999E-2</v>
      </c>
      <c r="J39">
        <v>0.56299999999999994</v>
      </c>
      <c r="K39">
        <v>1.9E-2</v>
      </c>
      <c r="L39">
        <v>1.4E-2</v>
      </c>
      <c r="M39">
        <v>0.99</v>
      </c>
      <c r="N39">
        <v>0.01</v>
      </c>
      <c r="O39">
        <v>0.995</v>
      </c>
      <c r="P39">
        <v>8.9999999999999993E-3</v>
      </c>
      <c r="Q39">
        <v>2.9000000000000001E-2</v>
      </c>
      <c r="R39">
        <v>8.9999999999999993E-3</v>
      </c>
      <c r="S39">
        <v>1.2E-2</v>
      </c>
      <c r="T39">
        <v>5.0000000000000001E-3</v>
      </c>
      <c r="U39">
        <v>0.01</v>
      </c>
      <c r="V39">
        <v>4.9000000000000002E-2</v>
      </c>
      <c r="W39">
        <v>2E-3</v>
      </c>
      <c r="Z39" s="1">
        <f t="shared" si="0"/>
        <v>0.21799999999999997</v>
      </c>
      <c r="AA39" s="1">
        <f t="shared" si="1"/>
        <v>0.11299999999999995</v>
      </c>
    </row>
    <row r="40" spans="1:27">
      <c r="A40">
        <v>39</v>
      </c>
      <c r="B40" t="s">
        <v>187</v>
      </c>
      <c r="C40">
        <v>30</v>
      </c>
      <c r="D40">
        <v>5.0000000000000001E-3</v>
      </c>
      <c r="E40">
        <v>6.0000000000000001E-3</v>
      </c>
      <c r="F40">
        <v>0.755</v>
      </c>
      <c r="G40">
        <v>7.0000000000000001E-3</v>
      </c>
      <c r="H40">
        <v>6.0000000000000001E-3</v>
      </c>
      <c r="I40">
        <v>7.0000000000000001E-3</v>
      </c>
      <c r="J40">
        <v>0.49399999999999999</v>
      </c>
      <c r="K40">
        <v>5.0000000000000001E-3</v>
      </c>
      <c r="L40">
        <v>8.0000000000000002E-3</v>
      </c>
      <c r="M40">
        <v>0.99399999999999999</v>
      </c>
      <c r="N40">
        <v>6.0000000000000001E-3</v>
      </c>
      <c r="O40">
        <v>0.99399999999999999</v>
      </c>
      <c r="P40">
        <v>6.0000000000000001E-3</v>
      </c>
      <c r="Q40">
        <v>0.98899999999999999</v>
      </c>
      <c r="R40">
        <v>3.0000000000000001E-3</v>
      </c>
      <c r="S40">
        <v>7.0000000000000001E-3</v>
      </c>
      <c r="T40">
        <v>4.0000000000000001E-3</v>
      </c>
      <c r="U40">
        <v>7.0000000000000001E-3</v>
      </c>
      <c r="V40">
        <v>4.1000000000000002E-2</v>
      </c>
      <c r="W40">
        <v>2E-3</v>
      </c>
      <c r="Z40" s="1">
        <f t="shared" si="0"/>
        <v>0.22869999999999999</v>
      </c>
      <c r="AA40" s="1">
        <f t="shared" si="1"/>
        <v>0.20589999999999997</v>
      </c>
    </row>
    <row r="41" spans="1:27">
      <c r="A41">
        <v>40</v>
      </c>
      <c r="B41" t="s">
        <v>188</v>
      </c>
      <c r="C41">
        <v>30</v>
      </c>
      <c r="D41">
        <v>1.4E-2</v>
      </c>
      <c r="E41">
        <v>1.4999999999999999E-2</v>
      </c>
      <c r="F41">
        <v>0.41899999999999998</v>
      </c>
      <c r="G41">
        <v>1.7000000000000001E-2</v>
      </c>
      <c r="H41">
        <v>1.6E-2</v>
      </c>
      <c r="I41">
        <v>1.7999999999999999E-2</v>
      </c>
      <c r="J41">
        <v>0.189</v>
      </c>
      <c r="K41">
        <v>2E-3</v>
      </c>
      <c r="L41">
        <v>1.9E-2</v>
      </c>
      <c r="M41">
        <v>6.0000000000000001E-3</v>
      </c>
      <c r="N41">
        <v>1.6E-2</v>
      </c>
      <c r="O41">
        <v>0.85699999999999998</v>
      </c>
      <c r="P41">
        <v>1.6E-2</v>
      </c>
      <c r="Q41">
        <v>3.0000000000000001E-3</v>
      </c>
      <c r="R41">
        <v>0.99399999999999999</v>
      </c>
      <c r="S41">
        <v>1.7999999999999999E-2</v>
      </c>
      <c r="T41">
        <v>0.98599999999999999</v>
      </c>
      <c r="U41">
        <v>1.7000000000000001E-2</v>
      </c>
      <c r="V41">
        <v>6.8000000000000005E-2</v>
      </c>
      <c r="W41">
        <v>4.5999999999999999E-2</v>
      </c>
      <c r="Z41" s="1">
        <f t="shared" si="0"/>
        <v>7.1499999999999994E-2</v>
      </c>
      <c r="AA41" s="1">
        <f t="shared" si="1"/>
        <v>0.30209999999999998</v>
      </c>
    </row>
    <row r="42" spans="1:27">
      <c r="A42">
        <v>41</v>
      </c>
      <c r="B42" t="s">
        <v>189</v>
      </c>
      <c r="C42">
        <v>30</v>
      </c>
      <c r="D42">
        <v>7.0000000000000001E-3</v>
      </c>
      <c r="E42">
        <v>8.0000000000000002E-3</v>
      </c>
      <c r="F42">
        <v>0.97499999999999998</v>
      </c>
      <c r="G42">
        <v>8.9999999999999993E-3</v>
      </c>
      <c r="H42">
        <v>8.0000000000000002E-3</v>
      </c>
      <c r="I42">
        <v>8.9999999999999993E-3</v>
      </c>
      <c r="J42">
        <v>0.69299999999999995</v>
      </c>
      <c r="K42">
        <v>0.32400000000000001</v>
      </c>
      <c r="L42">
        <v>1.0999999999999999E-2</v>
      </c>
      <c r="M42">
        <v>0.75700000000000001</v>
      </c>
      <c r="N42">
        <v>8.9999999999999993E-3</v>
      </c>
      <c r="O42">
        <v>0.995</v>
      </c>
      <c r="P42">
        <v>8.0000000000000002E-3</v>
      </c>
      <c r="Q42">
        <v>3.0000000000000001E-3</v>
      </c>
      <c r="R42">
        <v>0.99099999999999999</v>
      </c>
      <c r="S42">
        <v>0.01</v>
      </c>
      <c r="T42">
        <v>0.99399999999999999</v>
      </c>
      <c r="U42">
        <v>8.9999999999999993E-3</v>
      </c>
      <c r="V42">
        <v>6.4000000000000001E-2</v>
      </c>
      <c r="W42">
        <v>2E-3</v>
      </c>
      <c r="Z42" s="1">
        <f t="shared" si="0"/>
        <v>0.28009999999999996</v>
      </c>
      <c r="AA42" s="1">
        <f t="shared" si="1"/>
        <v>0.30849999999999994</v>
      </c>
    </row>
    <row r="43" spans="1:27">
      <c r="A43">
        <v>42</v>
      </c>
      <c r="B43" t="s">
        <v>190</v>
      </c>
      <c r="C43">
        <v>30</v>
      </c>
      <c r="D43">
        <v>7.0000000000000001E-3</v>
      </c>
      <c r="E43">
        <v>7.0000000000000001E-3</v>
      </c>
      <c r="F43">
        <v>0.41499999999999998</v>
      </c>
      <c r="G43">
        <v>8.0000000000000002E-3</v>
      </c>
      <c r="H43">
        <v>8.0000000000000002E-3</v>
      </c>
      <c r="I43">
        <v>8.0000000000000002E-3</v>
      </c>
      <c r="J43">
        <v>0.54600000000000004</v>
      </c>
      <c r="K43">
        <v>7.0000000000000001E-3</v>
      </c>
      <c r="L43">
        <v>8.9999999999999993E-3</v>
      </c>
      <c r="M43">
        <v>0.995</v>
      </c>
      <c r="N43">
        <v>8.0000000000000002E-3</v>
      </c>
      <c r="O43">
        <v>2E-3</v>
      </c>
      <c r="P43">
        <v>8.0000000000000002E-3</v>
      </c>
      <c r="Q43">
        <v>0.307</v>
      </c>
      <c r="R43">
        <v>0.98399999999999999</v>
      </c>
      <c r="S43">
        <v>8.0000000000000002E-3</v>
      </c>
      <c r="T43">
        <v>0.99</v>
      </c>
      <c r="U43">
        <v>8.0000000000000002E-3</v>
      </c>
      <c r="V43">
        <v>0.42699999999999999</v>
      </c>
      <c r="W43">
        <v>1E-3</v>
      </c>
      <c r="Z43" s="1">
        <f t="shared" si="0"/>
        <v>0.20099999999999998</v>
      </c>
      <c r="AA43" s="1">
        <f t="shared" si="1"/>
        <v>0.27429999999999999</v>
      </c>
    </row>
    <row r="44" spans="1:27">
      <c r="A44">
        <v>43</v>
      </c>
      <c r="B44" t="s">
        <v>191</v>
      </c>
      <c r="C44">
        <v>30</v>
      </c>
      <c r="D44">
        <v>7.0000000000000001E-3</v>
      </c>
      <c r="E44">
        <v>7.0000000000000001E-3</v>
      </c>
      <c r="F44">
        <v>2.8000000000000001E-2</v>
      </c>
      <c r="G44">
        <v>8.0000000000000002E-3</v>
      </c>
      <c r="H44">
        <v>8.0000000000000002E-3</v>
      </c>
      <c r="I44">
        <v>8.9999999999999993E-3</v>
      </c>
      <c r="J44">
        <v>0.31900000000000001</v>
      </c>
      <c r="K44">
        <v>6.0000000000000001E-3</v>
      </c>
      <c r="L44">
        <v>8.9999999999999993E-3</v>
      </c>
      <c r="M44">
        <v>0.995</v>
      </c>
      <c r="N44">
        <v>8.0000000000000002E-3</v>
      </c>
      <c r="O44">
        <v>6.0000000000000001E-3</v>
      </c>
      <c r="P44">
        <v>8.0000000000000002E-3</v>
      </c>
      <c r="Q44">
        <v>0.99099999999999999</v>
      </c>
      <c r="R44">
        <v>5.1999999999999998E-2</v>
      </c>
      <c r="S44">
        <v>8.0000000000000002E-3</v>
      </c>
      <c r="T44">
        <v>0.06</v>
      </c>
      <c r="U44">
        <v>8.0000000000000002E-3</v>
      </c>
      <c r="V44">
        <v>3.6999999999999998E-2</v>
      </c>
      <c r="W44">
        <v>3.0000000000000001E-3</v>
      </c>
      <c r="Z44" s="1">
        <f t="shared" si="0"/>
        <v>0.1396</v>
      </c>
      <c r="AA44" s="1">
        <f t="shared" si="1"/>
        <v>0.11809999999999998</v>
      </c>
    </row>
    <row r="45" spans="1:27">
      <c r="A45">
        <v>44</v>
      </c>
      <c r="B45" t="s">
        <v>192</v>
      </c>
      <c r="C45">
        <v>30</v>
      </c>
      <c r="D45">
        <v>6.0000000000000001E-3</v>
      </c>
      <c r="E45">
        <v>6.0000000000000001E-3</v>
      </c>
      <c r="F45">
        <v>2.3E-2</v>
      </c>
      <c r="G45">
        <v>7.0000000000000001E-3</v>
      </c>
      <c r="H45">
        <v>7.0000000000000001E-3</v>
      </c>
      <c r="I45">
        <v>7.0000000000000001E-3</v>
      </c>
      <c r="J45">
        <v>0.47699999999999998</v>
      </c>
      <c r="K45">
        <v>2E-3</v>
      </c>
      <c r="L45">
        <v>8.0000000000000002E-3</v>
      </c>
      <c r="M45">
        <v>0.99399999999999999</v>
      </c>
      <c r="N45">
        <v>7.0000000000000001E-3</v>
      </c>
      <c r="O45">
        <v>0.05</v>
      </c>
      <c r="P45">
        <v>7.0000000000000001E-3</v>
      </c>
      <c r="Q45">
        <v>2.5000000000000001E-2</v>
      </c>
      <c r="R45">
        <v>0.03</v>
      </c>
      <c r="S45">
        <v>7.0000000000000001E-3</v>
      </c>
      <c r="T45">
        <v>0.32800000000000001</v>
      </c>
      <c r="U45">
        <v>7.0000000000000001E-3</v>
      </c>
      <c r="V45">
        <v>1.6E-2</v>
      </c>
      <c r="W45">
        <v>1.9E-2</v>
      </c>
      <c r="Z45" s="1">
        <f t="shared" si="0"/>
        <v>0.1537</v>
      </c>
      <c r="AA45" s="1">
        <f t="shared" si="1"/>
        <v>4.9600000000000005E-2</v>
      </c>
    </row>
    <row r="46" spans="1:27">
      <c r="A46">
        <v>45</v>
      </c>
      <c r="B46" t="s">
        <v>193</v>
      </c>
      <c r="C46">
        <v>30</v>
      </c>
      <c r="D46">
        <v>6.0000000000000001E-3</v>
      </c>
      <c r="E46">
        <v>6.0000000000000001E-3</v>
      </c>
      <c r="F46">
        <v>0.60299999999999998</v>
      </c>
      <c r="G46">
        <v>7.0000000000000001E-3</v>
      </c>
      <c r="H46">
        <v>7.0000000000000001E-3</v>
      </c>
      <c r="I46">
        <v>8.0000000000000002E-3</v>
      </c>
      <c r="J46">
        <v>0.94599999999999995</v>
      </c>
      <c r="K46">
        <v>8.0000000000000002E-3</v>
      </c>
      <c r="L46">
        <v>8.0000000000000002E-3</v>
      </c>
      <c r="M46">
        <v>0.996</v>
      </c>
      <c r="N46">
        <v>7.0000000000000001E-3</v>
      </c>
      <c r="O46">
        <v>8.2000000000000003E-2</v>
      </c>
      <c r="P46">
        <v>7.0000000000000001E-3</v>
      </c>
      <c r="Q46">
        <v>0.99299999999999999</v>
      </c>
      <c r="R46">
        <v>0.22500000000000001</v>
      </c>
      <c r="S46">
        <v>8.0000000000000002E-3</v>
      </c>
      <c r="T46">
        <v>8.0000000000000002E-3</v>
      </c>
      <c r="U46">
        <v>7.0000000000000001E-3</v>
      </c>
      <c r="V46">
        <v>4.7E-2</v>
      </c>
      <c r="W46">
        <v>7.6999999999999999E-2</v>
      </c>
      <c r="Z46" s="1">
        <f t="shared" si="0"/>
        <v>0.25949999999999995</v>
      </c>
      <c r="AA46" s="1">
        <f t="shared" si="1"/>
        <v>0.14609999999999998</v>
      </c>
    </row>
    <row r="47" spans="1:27">
      <c r="A47">
        <v>46</v>
      </c>
      <c r="B47" t="s">
        <v>194</v>
      </c>
      <c r="C47">
        <v>30</v>
      </c>
      <c r="D47">
        <v>5.0000000000000001E-3</v>
      </c>
      <c r="E47">
        <v>5.0000000000000001E-3</v>
      </c>
      <c r="F47">
        <v>0.34899999999999998</v>
      </c>
      <c r="G47">
        <v>6.0000000000000001E-3</v>
      </c>
      <c r="H47">
        <v>6.0000000000000001E-3</v>
      </c>
      <c r="I47">
        <v>7.0000000000000001E-3</v>
      </c>
      <c r="J47">
        <v>0.42799999999999999</v>
      </c>
      <c r="K47">
        <v>2.1999999999999999E-2</v>
      </c>
      <c r="L47">
        <v>8.0000000000000002E-3</v>
      </c>
      <c r="M47">
        <v>0.997</v>
      </c>
      <c r="N47">
        <v>6.0000000000000001E-3</v>
      </c>
      <c r="O47">
        <v>7.0000000000000001E-3</v>
      </c>
      <c r="P47">
        <v>6.0000000000000001E-3</v>
      </c>
      <c r="Q47">
        <v>0.98699999999999999</v>
      </c>
      <c r="R47">
        <v>3.2000000000000001E-2</v>
      </c>
      <c r="S47">
        <v>8.0000000000000002E-3</v>
      </c>
      <c r="T47">
        <v>2E-3</v>
      </c>
      <c r="U47">
        <v>6.0000000000000001E-3</v>
      </c>
      <c r="V47">
        <v>0.55500000000000005</v>
      </c>
      <c r="W47">
        <v>0.14000000000000001</v>
      </c>
      <c r="Z47" s="1">
        <f t="shared" si="0"/>
        <v>0.18330000000000002</v>
      </c>
      <c r="AA47" s="1">
        <f t="shared" si="1"/>
        <v>0.1749</v>
      </c>
    </row>
    <row r="48" spans="1:27">
      <c r="A48">
        <v>47</v>
      </c>
      <c r="B48" t="s">
        <v>195</v>
      </c>
      <c r="C48">
        <v>30</v>
      </c>
      <c r="D48">
        <v>7.0000000000000001E-3</v>
      </c>
      <c r="E48">
        <v>7.0000000000000001E-3</v>
      </c>
      <c r="F48">
        <v>2.9000000000000001E-2</v>
      </c>
      <c r="G48">
        <v>8.0000000000000002E-3</v>
      </c>
      <c r="H48">
        <v>7.0000000000000001E-3</v>
      </c>
      <c r="I48">
        <v>8.0000000000000002E-3</v>
      </c>
      <c r="J48">
        <v>0.372</v>
      </c>
      <c r="K48">
        <v>1E-3</v>
      </c>
      <c r="L48">
        <v>8.9999999999999993E-3</v>
      </c>
      <c r="M48">
        <v>0.996</v>
      </c>
      <c r="N48">
        <v>8.0000000000000002E-3</v>
      </c>
      <c r="O48">
        <v>0.66800000000000004</v>
      </c>
      <c r="P48">
        <v>8.0000000000000002E-3</v>
      </c>
      <c r="Q48">
        <v>0.54300000000000004</v>
      </c>
      <c r="R48">
        <v>2.7E-2</v>
      </c>
      <c r="S48">
        <v>8.9999999999999993E-3</v>
      </c>
      <c r="T48">
        <v>4.8000000000000001E-2</v>
      </c>
      <c r="U48">
        <v>8.0000000000000002E-3</v>
      </c>
      <c r="V48">
        <v>5.0000000000000001E-3</v>
      </c>
      <c r="W48">
        <v>0.122</v>
      </c>
      <c r="Z48" s="1">
        <f t="shared" si="0"/>
        <v>0.1444</v>
      </c>
      <c r="AA48" s="1">
        <f t="shared" si="1"/>
        <v>0.14459999999999998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9.4166666666666721E-3</v>
      </c>
      <c r="E50" s="2">
        <f t="shared" ref="E50:W50" si="2">AVERAGE(E1:E24)</f>
        <v>9.5416666666666705E-3</v>
      </c>
      <c r="F50" s="2">
        <f t="shared" si="2"/>
        <v>2.2958333333333334E-2</v>
      </c>
      <c r="G50" s="2">
        <f t="shared" si="2"/>
        <v>1.0500000000000002E-2</v>
      </c>
      <c r="H50" s="2">
        <f t="shared" si="2"/>
        <v>1.0083333333333337E-2</v>
      </c>
      <c r="I50" s="2">
        <f t="shared" si="2"/>
        <v>1.0708333333333335E-2</v>
      </c>
      <c r="J50" s="2">
        <f t="shared" si="2"/>
        <v>9.5416666666666608E-2</v>
      </c>
      <c r="K50" s="2">
        <f t="shared" si="2"/>
        <v>2.9583333333333341E-3</v>
      </c>
      <c r="L50" s="2">
        <f t="shared" si="2"/>
        <v>1.1250000000000001E-2</v>
      </c>
      <c r="M50" s="2">
        <f t="shared" si="2"/>
        <v>1.2416666666666668E-2</v>
      </c>
      <c r="N50" s="2">
        <f t="shared" si="2"/>
        <v>1.0208333333333335E-2</v>
      </c>
      <c r="O50" s="2">
        <f t="shared" si="2"/>
        <v>3.5666666666666673E-2</v>
      </c>
      <c r="P50" s="2">
        <f t="shared" si="2"/>
        <v>1.0166666666666669E-2</v>
      </c>
      <c r="Q50" s="2">
        <f t="shared" si="2"/>
        <v>4.2374999999999975E-2</v>
      </c>
      <c r="R50" s="2">
        <f t="shared" si="2"/>
        <v>0.9863333333333334</v>
      </c>
      <c r="S50" s="2">
        <f t="shared" si="2"/>
        <v>1.079166666666667E-2</v>
      </c>
      <c r="T50" s="2">
        <f t="shared" si="2"/>
        <v>1.9000000000000003E-2</v>
      </c>
      <c r="U50" s="2">
        <f t="shared" si="2"/>
        <v>1.0458333333333335E-2</v>
      </c>
      <c r="V50" s="2">
        <f t="shared" si="2"/>
        <v>8.2750000000000004E-2</v>
      </c>
      <c r="W50" s="2">
        <f t="shared" si="2"/>
        <v>5.7875000000000003E-2</v>
      </c>
      <c r="Y50" s="1" t="s">
        <v>0</v>
      </c>
      <c r="Z50" s="2">
        <f>AVERAGE(Z1:Z24)</f>
        <v>1.9524999999999997E-2</v>
      </c>
      <c r="AA50" s="2">
        <f>AVERAGE(AA1:AA24)</f>
        <v>0.12656249999999997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8.91666666666667E-3</v>
      </c>
      <c r="E51" s="2">
        <f t="shared" ref="E51:W51" si="3">AVERAGE(E25:E48)</f>
        <v>9.1666666666666702E-3</v>
      </c>
      <c r="F51" s="2">
        <f t="shared" si="3"/>
        <v>0.36579166666666657</v>
      </c>
      <c r="G51" s="2">
        <f t="shared" si="3"/>
        <v>1.1000000000000003E-2</v>
      </c>
      <c r="H51" s="2">
        <f t="shared" si="3"/>
        <v>1.0083333333333335E-2</v>
      </c>
      <c r="I51" s="2">
        <f t="shared" si="3"/>
        <v>1.1708333333333334E-2</v>
      </c>
      <c r="J51" s="2">
        <f t="shared" si="3"/>
        <v>0.46312500000000001</v>
      </c>
      <c r="K51" s="2">
        <f t="shared" si="3"/>
        <v>0.16312499999999994</v>
      </c>
      <c r="L51" s="2">
        <f t="shared" si="3"/>
        <v>1.3375000000000003E-2</v>
      </c>
      <c r="M51" s="2">
        <f t="shared" si="3"/>
        <v>0.80237499999999973</v>
      </c>
      <c r="N51" s="2">
        <f t="shared" si="3"/>
        <v>1.0625000000000002E-2</v>
      </c>
      <c r="O51" s="2">
        <f t="shared" si="3"/>
        <v>0.53983333333333328</v>
      </c>
      <c r="P51" s="2">
        <f t="shared" si="3"/>
        <v>1.0375000000000002E-2</v>
      </c>
      <c r="Q51" s="2">
        <f t="shared" si="3"/>
        <v>0.21416666666666664</v>
      </c>
      <c r="R51" s="2">
        <f t="shared" si="3"/>
        <v>0.61912499999999993</v>
      </c>
      <c r="S51" s="2">
        <f t="shared" si="3"/>
        <v>1.2291666666666668E-2</v>
      </c>
      <c r="T51" s="2">
        <f t="shared" si="3"/>
        <v>0.20908333333333332</v>
      </c>
      <c r="U51" s="2">
        <f t="shared" si="3"/>
        <v>1.091666666666667E-2</v>
      </c>
      <c r="V51" s="2">
        <f t="shared" si="3"/>
        <v>9.8874999999999991E-2</v>
      </c>
      <c r="W51" s="2">
        <f t="shared" si="3"/>
        <v>4.7749999999999994E-2</v>
      </c>
      <c r="Y51" s="1" t="s">
        <v>1</v>
      </c>
      <c r="Z51" s="2">
        <f>AVERAGE(Z25:Z48)</f>
        <v>0.18586666666666665</v>
      </c>
      <c r="AA51" s="2">
        <f>AVERAGE(AA25:AA48)</f>
        <v>0.17730416666666662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0.60317992427949974</v>
      </c>
      <c r="E52" s="3">
        <f t="shared" ref="E52:W52" si="4">TTEST(E1:E24,E25:E48,2,2)</f>
        <v>0.70244219020431697</v>
      </c>
      <c r="F52" s="3">
        <f t="shared" si="4"/>
        <v>2.5852261715716829E-6</v>
      </c>
      <c r="G52" s="3">
        <f t="shared" si="4"/>
        <v>0.68280687581477784</v>
      </c>
      <c r="H52" s="3">
        <f t="shared" si="4"/>
        <v>1</v>
      </c>
      <c r="I52" s="3">
        <f t="shared" si="4"/>
        <v>0.46081469552703602</v>
      </c>
      <c r="J52" s="3">
        <f t="shared" si="4"/>
        <v>1.085892236156408E-7</v>
      </c>
      <c r="K52" s="3">
        <f t="shared" si="4"/>
        <v>7.3102870100651661E-3</v>
      </c>
      <c r="L52" s="3">
        <f t="shared" si="4"/>
        <v>0.19390917850184874</v>
      </c>
      <c r="M52" s="3">
        <f t="shared" si="4"/>
        <v>6.4339302544474857E-15</v>
      </c>
      <c r="N52" s="3">
        <f t="shared" si="4"/>
        <v>0.71906059371601505</v>
      </c>
      <c r="O52" s="3">
        <f t="shared" si="4"/>
        <v>4.5204505949497741E-6</v>
      </c>
      <c r="P52" s="3">
        <f t="shared" si="4"/>
        <v>0.85413845161162372</v>
      </c>
      <c r="Q52" s="3">
        <f t="shared" si="4"/>
        <v>3.5767997056719722E-2</v>
      </c>
      <c r="R52" s="3">
        <f t="shared" si="4"/>
        <v>1.2263904141303936E-4</v>
      </c>
      <c r="S52" s="3">
        <f t="shared" si="4"/>
        <v>0.3080300793261278</v>
      </c>
      <c r="T52" s="3">
        <f t="shared" si="4"/>
        <v>1.6714620711127077E-2</v>
      </c>
      <c r="U52" s="3">
        <f t="shared" si="4"/>
        <v>0.70789444138303792</v>
      </c>
      <c r="V52" s="3">
        <f t="shared" si="4"/>
        <v>0.70631630005937085</v>
      </c>
      <c r="W52" s="3">
        <f t="shared" si="4"/>
        <v>0.60036409903463328</v>
      </c>
      <c r="Y52" s="1" t="s">
        <v>16</v>
      </c>
      <c r="Z52" s="3">
        <f>TTEST(Z1:Z24,Z25:Z48,2,2)</f>
        <v>5.3028509202286991E-15</v>
      </c>
      <c r="AA52" s="3">
        <f>TTEST(AA1:AA24,AA25:AA48,2,2)</f>
        <v>6.0655487852120972E-3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3.9432875761491904E-4</v>
      </c>
      <c r="E53" s="3">
        <f t="shared" ref="E53:W53" si="5">STDEV(E1:E24)/SQRT(COUNT(E1:E24))</f>
        <v>3.9461578574290207E-4</v>
      </c>
      <c r="F53" s="3">
        <f t="shared" si="5"/>
        <v>1.250412673426151E-2</v>
      </c>
      <c r="G53" s="3">
        <f t="shared" si="5"/>
        <v>5.0361015518533511E-4</v>
      </c>
      <c r="H53" s="3">
        <f t="shared" si="5"/>
        <v>4.5010734092823675E-4</v>
      </c>
      <c r="I53" s="3">
        <f t="shared" si="5"/>
        <v>5.2294860315894691E-4</v>
      </c>
      <c r="J53" s="3">
        <f t="shared" si="5"/>
        <v>3.4494534153593534E-2</v>
      </c>
      <c r="K53" s="3">
        <f t="shared" si="5"/>
        <v>6.3553916020540327E-4</v>
      </c>
      <c r="L53" s="3">
        <f t="shared" si="5"/>
        <v>6.7095540792238195E-4</v>
      </c>
      <c r="M53" s="3">
        <f t="shared" si="5"/>
        <v>1.011347154854776E-2</v>
      </c>
      <c r="N53" s="3">
        <f t="shared" si="5"/>
        <v>4.6617145049438472E-4</v>
      </c>
      <c r="O53" s="3">
        <f t="shared" si="5"/>
        <v>1.3278328571843514E-2</v>
      </c>
      <c r="P53" s="3">
        <f t="shared" si="5"/>
        <v>4.5709648660609156E-4</v>
      </c>
      <c r="Q53" s="3">
        <f t="shared" si="5"/>
        <v>2.0681313110064402E-2</v>
      </c>
      <c r="R53" s="3">
        <f t="shared" si="5"/>
        <v>2.8243677416541625E-3</v>
      </c>
      <c r="S53" s="3">
        <f t="shared" si="5"/>
        <v>5.9581623062512196E-4</v>
      </c>
      <c r="T53" s="3">
        <f t="shared" si="5"/>
        <v>5.9264819586156764E-3</v>
      </c>
      <c r="U53" s="3">
        <f t="shared" si="5"/>
        <v>5.0712019652130477E-4</v>
      </c>
      <c r="V53" s="3">
        <f t="shared" si="5"/>
        <v>2.0558087551329186E-2</v>
      </c>
      <c r="W53" s="3">
        <f t="shared" si="5"/>
        <v>1.3870168240832034E-2</v>
      </c>
      <c r="Z53" s="3">
        <f>STDEV(Z1:Z24)/SQRT(COUNT(Z1:Z24))</f>
        <v>4.3528403603737362E-3</v>
      </c>
      <c r="AA53" s="3">
        <f>STDEV(AA1:AA24)/SQRT(COUNT(AA1:AA24))</f>
        <v>3.6142873317801978E-3</v>
      </c>
      <c r="AC53" s="3"/>
      <c r="AD53" s="3"/>
    </row>
    <row r="54" spans="1:30">
      <c r="C54" s="1" t="s">
        <v>1</v>
      </c>
      <c r="D54" s="3">
        <f>STDEV(D25:D48)/SQRT(COUNT(D25:D48))</f>
        <v>8.7002554240921115E-4</v>
      </c>
      <c r="E54" s="3">
        <f t="shared" ref="E54:W54" si="6">STDEV(E25:E48)/SQRT(COUNT(E25:E48))</f>
        <v>8.921287574149597E-4</v>
      </c>
      <c r="F54" s="3">
        <f t="shared" si="6"/>
        <v>6.270340752958535E-2</v>
      </c>
      <c r="G54" s="3">
        <f t="shared" si="6"/>
        <v>1.1066334899863717E-3</v>
      </c>
      <c r="H54" s="3">
        <f t="shared" si="6"/>
        <v>9.8156313275044971E-4</v>
      </c>
      <c r="I54" s="3">
        <f t="shared" si="6"/>
        <v>1.2386867266437006E-3</v>
      </c>
      <c r="J54" s="3">
        <f t="shared" si="6"/>
        <v>4.7269092166820396E-2</v>
      </c>
      <c r="K54" s="3">
        <f t="shared" si="6"/>
        <v>5.7056649719151191E-2</v>
      </c>
      <c r="L54" s="3">
        <f t="shared" si="6"/>
        <v>1.4655617956304651E-3</v>
      </c>
      <c r="M54" s="3">
        <f t="shared" si="6"/>
        <v>6.8925022603855829E-2</v>
      </c>
      <c r="N54" s="3">
        <f t="shared" si="6"/>
        <v>1.0526235340081575E-3</v>
      </c>
      <c r="O54" s="3">
        <f t="shared" si="6"/>
        <v>9.6092001255640463E-2</v>
      </c>
      <c r="P54" s="3">
        <f t="shared" si="6"/>
        <v>1.0300072111749806E-3</v>
      </c>
      <c r="Q54" s="3">
        <f t="shared" si="6"/>
        <v>7.66803469206076E-2</v>
      </c>
      <c r="R54" s="3">
        <f t="shared" si="6"/>
        <v>8.7464533443603568E-2</v>
      </c>
      <c r="S54" s="3">
        <f t="shared" si="6"/>
        <v>1.3276316041464598E-3</v>
      </c>
      <c r="T54" s="3">
        <f t="shared" si="6"/>
        <v>7.6307846118384523E-2</v>
      </c>
      <c r="U54" s="3">
        <f t="shared" si="6"/>
        <v>1.1048586155642133E-3</v>
      </c>
      <c r="V54" s="3">
        <f t="shared" si="6"/>
        <v>3.7229668729330007E-2</v>
      </c>
      <c r="W54" s="3">
        <f t="shared" si="6"/>
        <v>1.3266669852887247E-2</v>
      </c>
      <c r="Z54" s="3">
        <f>STDEV(Z25:Z48)/SQRT(COUNT(Z25:Z48))</f>
        <v>1.3921583788099769E-2</v>
      </c>
      <c r="AA54" s="3">
        <f>STDEV(AA25:AA48)/SQRT(COUNT(AA25:AA48))</f>
        <v>1.7261884667922198E-2</v>
      </c>
      <c r="AC54" s="3"/>
      <c r="AD54" s="3"/>
    </row>
    <row r="55" spans="1:30">
      <c r="D55" s="2">
        <f>D50-D51</f>
        <v>5.0000000000000218E-4</v>
      </c>
      <c r="E55" s="2">
        <f t="shared" ref="E55:W55" si="7">E50-E51</f>
        <v>3.7500000000000033E-4</v>
      </c>
      <c r="F55" s="2">
        <f t="shared" si="7"/>
        <v>-0.34283333333333321</v>
      </c>
      <c r="G55" s="2">
        <f t="shared" si="7"/>
        <v>-5.0000000000000044E-4</v>
      </c>
      <c r="H55" s="2">
        <f t="shared" si="7"/>
        <v>0</v>
      </c>
      <c r="I55" s="2">
        <f t="shared" si="7"/>
        <v>-9.9999999999999915E-4</v>
      </c>
      <c r="J55" s="2">
        <f t="shared" si="7"/>
        <v>-0.36770833333333341</v>
      </c>
      <c r="K55" s="2">
        <f t="shared" si="7"/>
        <v>-0.1601666666666666</v>
      </c>
      <c r="L55" s="2">
        <f t="shared" si="7"/>
        <v>-2.1250000000000019E-3</v>
      </c>
      <c r="M55" s="2">
        <f t="shared" si="7"/>
        <v>-0.7899583333333331</v>
      </c>
      <c r="N55" s="2">
        <f t="shared" si="7"/>
        <v>-4.1666666666666761E-4</v>
      </c>
      <c r="O55" s="2">
        <f t="shared" si="7"/>
        <v>-0.50416666666666665</v>
      </c>
      <c r="P55" s="2">
        <f t="shared" si="7"/>
        <v>-2.0833333333333294E-4</v>
      </c>
      <c r="Q55" s="2">
        <f t="shared" si="7"/>
        <v>-0.17179166666666668</v>
      </c>
      <c r="R55" s="2">
        <f t="shared" si="7"/>
        <v>0.36720833333333347</v>
      </c>
      <c r="S55" s="2">
        <f t="shared" si="7"/>
        <v>-1.4999999999999979E-3</v>
      </c>
      <c r="T55" s="2">
        <f t="shared" si="7"/>
        <v>-0.19008333333333333</v>
      </c>
      <c r="U55" s="2">
        <f t="shared" si="7"/>
        <v>-4.583333333333349E-4</v>
      </c>
      <c r="V55" s="2">
        <f t="shared" si="7"/>
        <v>-1.6124999999999987E-2</v>
      </c>
      <c r="W55" s="2">
        <f t="shared" si="7"/>
        <v>1.0125000000000009E-2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Tools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1.0620238095238099E-2</v>
      </c>
      <c r="E58" s="1">
        <f>(E50+0.6*(F50+D50)+0.15*G50)/(1+2*0.6+0.15)</f>
        <v>1.2996453900709222E-2</v>
      </c>
      <c r="F58" s="1">
        <f t="shared" ref="F58:U59" si="9">(F50+0.6*(G50+E50)+0.15*(D50+H50))/(1+2*0.6+2*0.15)</f>
        <v>1.5163333333333338E-2</v>
      </c>
      <c r="G58" s="1">
        <f t="shared" si="9"/>
        <v>1.3345000000000001E-2</v>
      </c>
      <c r="H58" s="1">
        <f t="shared" si="9"/>
        <v>1.6225833333333335E-2</v>
      </c>
      <c r="I58" s="1">
        <f t="shared" si="9"/>
        <v>3.0410833333333321E-2</v>
      </c>
      <c r="J58" s="1">
        <f t="shared" si="9"/>
        <v>4.2726666666666642E-2</v>
      </c>
      <c r="K58" s="1">
        <f t="shared" si="9"/>
        <v>2.8170833333333322E-2</v>
      </c>
      <c r="L58" s="1">
        <f t="shared" si="9"/>
        <v>1.4527499999999995E-2</v>
      </c>
      <c r="M58" s="1">
        <f t="shared" si="9"/>
        <v>1.2434166666666668E-2</v>
      </c>
      <c r="N58" s="1">
        <f t="shared" si="9"/>
        <v>1.6908333333333334E-2</v>
      </c>
      <c r="O58" s="1">
        <f t="shared" si="9"/>
        <v>2.2444166666666668E-2</v>
      </c>
      <c r="P58" s="1">
        <f t="shared" si="9"/>
        <v>8.2589166666666672E-2</v>
      </c>
      <c r="Q58" s="1">
        <f t="shared" si="9"/>
        <v>0.25889749999999995</v>
      </c>
      <c r="R58" s="1">
        <f t="shared" si="9"/>
        <v>0.40904333333333331</v>
      </c>
      <c r="S58" s="1">
        <f t="shared" si="9"/>
        <v>0.24876666666666666</v>
      </c>
      <c r="T58" s="1">
        <f t="shared" si="9"/>
        <v>7.6844999999999997E-2</v>
      </c>
      <c r="U58" s="1">
        <f t="shared" si="9"/>
        <v>3.272333333333334E-2</v>
      </c>
      <c r="V58" s="1">
        <f>(V50+0.6*(W50+U50)+0.15*T50)/(1+2*0.6+0.15)</f>
        <v>5.3872340425531906E-2</v>
      </c>
      <c r="W58" s="1">
        <f>(W50+0.6*(V50)+0.15*U58)/(1+0.6+0.15)</f>
        <v>6.4247714285714283E-2</v>
      </c>
    </row>
    <row r="59" spans="1:30">
      <c r="C59" s="1" t="s">
        <v>1</v>
      </c>
      <c r="D59" s="1">
        <f>(D51+0.6*(E51)+0.15*F51)/(1+0.6+0.15)</f>
        <v>3.9591666666666657E-2</v>
      </c>
      <c r="E59" s="1">
        <f>(E51+0.6*(F51+D51)+0.15*G51)/(1+2*0.6+0.15)</f>
        <v>0.10027304964539005</v>
      </c>
      <c r="F59" s="1">
        <f t="shared" si="9"/>
        <v>0.15229666666666664</v>
      </c>
      <c r="G59" s="1">
        <f t="shared" si="9"/>
        <v>9.5862499999999976E-2</v>
      </c>
      <c r="H59" s="1">
        <f t="shared" si="9"/>
        <v>5.9218333333333331E-2</v>
      </c>
      <c r="I59" s="1">
        <f t="shared" si="9"/>
        <v>0.12870083333333332</v>
      </c>
      <c r="J59" s="1">
        <f t="shared" si="9"/>
        <v>0.2286175</v>
      </c>
      <c r="K59" s="1">
        <f t="shared" si="9"/>
        <v>0.22845499999999994</v>
      </c>
      <c r="L59" s="1">
        <f t="shared" si="9"/>
        <v>0.26549499999999993</v>
      </c>
      <c r="M59" s="1">
        <f t="shared" si="9"/>
        <v>0.36888749999999987</v>
      </c>
      <c r="N59" s="1">
        <f t="shared" si="9"/>
        <v>0.3278049999999999</v>
      </c>
      <c r="O59" s="1">
        <f t="shared" si="9"/>
        <v>0.2819658333333333</v>
      </c>
      <c r="P59" s="1">
        <f t="shared" si="9"/>
        <v>0.22289499999999998</v>
      </c>
      <c r="Q59" s="1">
        <f t="shared" si="9"/>
        <v>0.26987416666666669</v>
      </c>
      <c r="R59" s="1">
        <f t="shared" si="9"/>
        <v>0.31516749999999993</v>
      </c>
      <c r="S59" s="1">
        <f t="shared" si="9"/>
        <v>0.21719166666666662</v>
      </c>
      <c r="T59" s="1">
        <f t="shared" si="9"/>
        <v>0.13228333333333331</v>
      </c>
      <c r="U59" s="1">
        <f t="shared" si="9"/>
        <v>8.1879166666666656E-2</v>
      </c>
      <c r="V59" s="1">
        <f>(V51+0.6*(W51+U51)+0.15*T51)/(1+2*0.6+0.15)</f>
        <v>7.0398936170212756E-2</v>
      </c>
      <c r="W59" s="1">
        <f>(W51+0.6*(V51)+0.15*U59)/(1+0.6+0.15)</f>
        <v>6.8203928571428554E-2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-3.2719885344219747E-2</v>
      </c>
      <c r="E61" s="1">
        <f ca="1">E1+NORMINV(RAND(),0,'Total-Smoothed'!$AG$2)</f>
        <v>-2.7129638130777012E-3</v>
      </c>
      <c r="F61" s="1">
        <f ca="1">F1+NORMINV(RAND(),0,'Total-Smoothed'!$AG$2)</f>
        <v>-4.0404638968868291E-2</v>
      </c>
      <c r="G61" s="1">
        <f ca="1">G1+NORMINV(RAND(),0,'Total-Smoothed'!$AG$2)</f>
        <v>3.7056506832693618E-2</v>
      </c>
      <c r="H61" s="1">
        <f ca="1">H1+NORMINV(RAND(),0,'Total-Smoothed'!$AG$2)</f>
        <v>-1.2633893301997191E-2</v>
      </c>
      <c r="I61" s="1">
        <f ca="1">I1+NORMINV(RAND(),0,'Total-Smoothed'!$AG$2)</f>
        <v>4.5808792126986263E-2</v>
      </c>
      <c r="J61" s="1">
        <f ca="1">J1+NORMINV(RAND(),0,'Total-Smoothed'!$AG$2)</f>
        <v>0.4071750921354701</v>
      </c>
      <c r="K61" s="1">
        <f ca="1">K1+NORMINV(RAND(),0,'Total-Smoothed'!$AG$2)</f>
        <v>2.0393112079801413E-2</v>
      </c>
      <c r="L61" s="1">
        <f ca="1">L1+NORMINV(RAND(),0,'Total-Smoothed'!$AG$2)</f>
        <v>0.11517879509522133</v>
      </c>
      <c r="M61" s="1">
        <f ca="1">M1+NORMINV(RAND(),0,'Total-Smoothed'!$AG$2)</f>
        <v>2.8077234157563788E-2</v>
      </c>
      <c r="N61" s="1">
        <f ca="1">N1+NORMINV(RAND(),0,'Total-Smoothed'!$AG$2)</f>
        <v>6.9633785887010229E-3</v>
      </c>
      <c r="O61" s="1">
        <f ca="1">O1+NORMINV(RAND(),0,'Total-Smoothed'!$AG$2)</f>
        <v>5.1129515358159176E-2</v>
      </c>
      <c r="P61" s="1">
        <f ca="1">P1+NORMINV(RAND(),0,'Total-Smoothed'!$AG$2)</f>
        <v>6.7747329261086592E-2</v>
      </c>
      <c r="Q61" s="1">
        <f ca="1">Q1+NORMINV(RAND(),0,'Total-Smoothed'!$AG$2)</f>
        <v>0.10175143887486821</v>
      </c>
      <c r="R61" s="1">
        <f ca="1">R1+NORMINV(RAND(),0,'Total-Smoothed'!$AG$2)</f>
        <v>0.85189398060321286</v>
      </c>
      <c r="S61" s="1">
        <f ca="1">S1+NORMINV(RAND(),0,'Total-Smoothed'!$AG$2)</f>
        <v>-4.9497735601572723E-2</v>
      </c>
      <c r="T61" s="1">
        <f ca="1">T1+NORMINV(RAND(),0,'Total-Smoothed'!$AG$2)</f>
        <v>-0.14496667330546109</v>
      </c>
      <c r="U61" s="1">
        <f ca="1">U1+NORMINV(RAND(),0,'Total-Smoothed'!$AG$2)</f>
        <v>-7.3964617595276505E-2</v>
      </c>
      <c r="V61" s="1">
        <f ca="1">V1+NORMINV(RAND(),0,'Total-Smoothed'!$AG$2)</f>
        <v>-8.9161677740541068E-2</v>
      </c>
      <c r="W61" s="1">
        <f ca="1">W1+NORMINV(RAND(),0,'Total-Smoothed'!$AG$2)</f>
        <v>0.30390961878596368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0.12548551069438094</v>
      </c>
      <c r="E62" s="1">
        <f ca="1">E2+NORMINV(RAND(),0,'Total-Smoothed'!$AG$2)</f>
        <v>-7.6233069147127949E-2</v>
      </c>
      <c r="F62" s="1">
        <f ca="1">F2+NORMINV(RAND(),0,'Total-Smoothed'!$AG$2)</f>
        <v>-0.113202722866749</v>
      </c>
      <c r="G62" s="1">
        <f ca="1">G2+NORMINV(RAND(),0,'Total-Smoothed'!$AG$2)</f>
        <v>0.13393970452490697</v>
      </c>
      <c r="H62" s="1">
        <f ca="1">H2+NORMINV(RAND(),0,'Total-Smoothed'!$AG$2)</f>
        <v>-1.9275752083757435E-2</v>
      </c>
      <c r="I62" s="1">
        <f ca="1">I2+NORMINV(RAND(),0,'Total-Smoothed'!$AG$2)</f>
        <v>-2.4088727001349706E-2</v>
      </c>
      <c r="J62" s="1">
        <f ca="1">J2+NORMINV(RAND(),0,'Total-Smoothed'!$AG$2)</f>
        <v>2.1889022332322566E-2</v>
      </c>
      <c r="K62" s="1">
        <f ca="1">K2+NORMINV(RAND(),0,'Total-Smoothed'!$AG$2)</f>
        <v>5.8046062067985439E-2</v>
      </c>
      <c r="L62" s="1">
        <f ca="1">L2+NORMINV(RAND(),0,'Total-Smoothed'!$AG$2)</f>
        <v>0.19726760964699894</v>
      </c>
      <c r="M62" s="1">
        <f ca="1">M2+NORMINV(RAND(),0,'Total-Smoothed'!$AG$2)</f>
        <v>6.6019192598206169E-2</v>
      </c>
      <c r="N62" s="1">
        <f ca="1">N2+NORMINV(RAND(),0,'Total-Smoothed'!$AG$2)</f>
        <v>8.5213477133600307E-2</v>
      </c>
      <c r="O62" s="1">
        <f ca="1">O2+NORMINV(RAND(),0,'Total-Smoothed'!$AG$2)</f>
        <v>5.404311148862842E-2</v>
      </c>
      <c r="P62" s="1">
        <f ca="1">P2+NORMINV(RAND(),0,'Total-Smoothed'!$AG$2)</f>
        <v>8.5036949663533284E-2</v>
      </c>
      <c r="Q62" s="1">
        <f ca="1">Q2+NORMINV(RAND(),0,'Total-Smoothed'!$AG$2)</f>
        <v>-5.7489610736244125E-2</v>
      </c>
      <c r="R62" s="1">
        <f ca="1">R2+NORMINV(RAND(),0,'Total-Smoothed'!$AG$2)</f>
        <v>1.0229061384755185</v>
      </c>
      <c r="S62" s="1">
        <f ca="1">S2+NORMINV(RAND(),0,'Total-Smoothed'!$AG$2)</f>
        <v>0.10649167451952163</v>
      </c>
      <c r="T62" s="1">
        <f ca="1">T2+NORMINV(RAND(),0,'Total-Smoothed'!$AG$2)</f>
        <v>0.11241510956954442</v>
      </c>
      <c r="U62" s="1">
        <f ca="1">U2+NORMINV(RAND(),0,'Total-Smoothed'!$AG$2)</f>
        <v>-0.13530652656122735</v>
      </c>
      <c r="V62" s="1">
        <f ca="1">V2+NORMINV(RAND(),0,'Total-Smoothed'!$AG$2)</f>
        <v>5.2545999229070967E-2</v>
      </c>
      <c r="W62" s="1">
        <f ca="1">W2+NORMINV(RAND(),0,'Total-Smoothed'!$AG$2)</f>
        <v>-7.2365640191555086E-2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-7.5947779490430694E-3</v>
      </c>
      <c r="E63" s="1">
        <f ca="1">E3+NORMINV(RAND(),0,'Total-Smoothed'!$AG$2)</f>
        <v>-0.12618819894414449</v>
      </c>
      <c r="F63" s="1">
        <f ca="1">F3+NORMINV(RAND(),0,'Total-Smoothed'!$AG$2)</f>
        <v>7.4334804373893656E-2</v>
      </c>
      <c r="G63" s="1">
        <f ca="1">G3+NORMINV(RAND(),0,'Total-Smoothed'!$AG$2)</f>
        <v>2.3156410201781972E-2</v>
      </c>
      <c r="H63" s="1">
        <f ca="1">H3+NORMINV(RAND(),0,'Total-Smoothed'!$AG$2)</f>
        <v>-0.17289880043564096</v>
      </c>
      <c r="I63" s="1">
        <f ca="1">I3+NORMINV(RAND(),0,'Total-Smoothed'!$AG$2)</f>
        <v>-0.10103261153886563</v>
      </c>
      <c r="J63" s="1">
        <f ca="1">J3+NORMINV(RAND(),0,'Total-Smoothed'!$AG$2)</f>
        <v>1.6357705001445182E-3</v>
      </c>
      <c r="K63" s="1">
        <f ca="1">K3+NORMINV(RAND(),0,'Total-Smoothed'!$AG$2)</f>
        <v>5.0671164669343939E-2</v>
      </c>
      <c r="L63" s="1">
        <f ca="1">L3+NORMINV(RAND(),0,'Total-Smoothed'!$AG$2)</f>
        <v>5.9383442932599222E-2</v>
      </c>
      <c r="M63" s="1">
        <f ca="1">M3+NORMINV(RAND(),0,'Total-Smoothed'!$AG$2)</f>
        <v>-0.13790673579695253</v>
      </c>
      <c r="N63" s="1">
        <f ca="1">N3+NORMINV(RAND(),0,'Total-Smoothed'!$AG$2)</f>
        <v>7.8819687874027974E-2</v>
      </c>
      <c r="O63" s="1">
        <f ca="1">O3+NORMINV(RAND(),0,'Total-Smoothed'!$AG$2)</f>
        <v>7.1034274738026093E-2</v>
      </c>
      <c r="P63" s="1">
        <f ca="1">P3+NORMINV(RAND(),0,'Total-Smoothed'!$AG$2)</f>
        <v>5.7184834602545746E-2</v>
      </c>
      <c r="Q63" s="1">
        <f ca="1">Q3+NORMINV(RAND(),0,'Total-Smoothed'!$AG$2)</f>
        <v>9.6703381941467395E-2</v>
      </c>
      <c r="R63" s="1">
        <f ca="1">R3+NORMINV(RAND(),0,'Total-Smoothed'!$AG$2)</f>
        <v>0.8512030643420192</v>
      </c>
      <c r="S63" s="1">
        <f ca="1">S3+NORMINV(RAND(),0,'Total-Smoothed'!$AG$2)</f>
        <v>-0.1115566926946529</v>
      </c>
      <c r="T63" s="1">
        <f ca="1">T3+NORMINV(RAND(),0,'Total-Smoothed'!$AG$2)</f>
        <v>2.7802044627662961E-2</v>
      </c>
      <c r="U63" s="1">
        <f ca="1">U3+NORMINV(RAND(),0,'Total-Smoothed'!$AG$2)</f>
        <v>6.3900577991373803E-2</v>
      </c>
      <c r="V63" s="1">
        <f ca="1">V3+NORMINV(RAND(),0,'Total-Smoothed'!$AG$2)</f>
        <v>6.5576601268105369E-2</v>
      </c>
      <c r="W63" s="1">
        <f ca="1">W3+NORMINV(RAND(),0,'Total-Smoothed'!$AG$2)</f>
        <v>-6.9044755093546073E-4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7.5523269200131592E-3</v>
      </c>
      <c r="E64" s="1">
        <f ca="1">E4+NORMINV(RAND(),0,'Total-Smoothed'!$AG$2)</f>
        <v>-5.6204600376396192E-2</v>
      </c>
      <c r="F64" s="1">
        <f ca="1">F4+NORMINV(RAND(),0,'Total-Smoothed'!$AG$2)</f>
        <v>6.2602881223182598E-3</v>
      </c>
      <c r="G64" s="1">
        <f ca="1">G4+NORMINV(RAND(),0,'Total-Smoothed'!$AG$2)</f>
        <v>-1.9850615867775451E-2</v>
      </c>
      <c r="H64" s="1">
        <f ca="1">H4+NORMINV(RAND(),0,'Total-Smoothed'!$AG$2)</f>
        <v>0.12992660756638452</v>
      </c>
      <c r="I64" s="1">
        <f ca="1">I4+NORMINV(RAND(),0,'Total-Smoothed'!$AG$2)</f>
        <v>8.05395087208635E-3</v>
      </c>
      <c r="J64" s="1">
        <f ca="1">J4+NORMINV(RAND(),0,'Total-Smoothed'!$AG$2)</f>
        <v>5.6059421681068471E-2</v>
      </c>
      <c r="K64" s="1">
        <f ca="1">K4+NORMINV(RAND(),0,'Total-Smoothed'!$AG$2)</f>
        <v>0.12003622677645923</v>
      </c>
      <c r="L64" s="1">
        <f ca="1">L4+NORMINV(RAND(),0,'Total-Smoothed'!$AG$2)</f>
        <v>-0.11549592791342703</v>
      </c>
      <c r="M64" s="1">
        <f ca="1">M4+NORMINV(RAND(),0,'Total-Smoothed'!$AG$2)</f>
        <v>-8.0668915464813806E-2</v>
      </c>
      <c r="N64" s="1">
        <f ca="1">N4+NORMINV(RAND(),0,'Total-Smoothed'!$AG$2)</f>
        <v>-1.1971115333060719E-3</v>
      </c>
      <c r="O64" s="1">
        <f ca="1">O4+NORMINV(RAND(),0,'Total-Smoothed'!$AG$2)</f>
        <v>0.12917379360729414</v>
      </c>
      <c r="P64" s="1">
        <f ca="1">P4+NORMINV(RAND(),0,'Total-Smoothed'!$AG$2)</f>
        <v>-0.20382014272580418</v>
      </c>
      <c r="Q64" s="1">
        <f ca="1">Q4+NORMINV(RAND(),0,'Total-Smoothed'!$AG$2)</f>
        <v>-0.30261862366676162</v>
      </c>
      <c r="R64" s="1">
        <f ca="1">R4+NORMINV(RAND(),0,'Total-Smoothed'!$AG$2)</f>
        <v>1.1648078111426678</v>
      </c>
      <c r="S64" s="1">
        <f ca="1">S4+NORMINV(RAND(),0,'Total-Smoothed'!$AG$2)</f>
        <v>1.3389898365968808E-2</v>
      </c>
      <c r="T64" s="1">
        <f ca="1">T4+NORMINV(RAND(),0,'Total-Smoothed'!$AG$2)</f>
        <v>-0.15670749972561449</v>
      </c>
      <c r="U64" s="1">
        <f ca="1">U4+NORMINV(RAND(),0,'Total-Smoothed'!$AG$2)</f>
        <v>7.5220273681785813E-2</v>
      </c>
      <c r="V64" s="1">
        <f ca="1">V4+NORMINV(RAND(),0,'Total-Smoothed'!$AG$2)</f>
        <v>0.34109311149078259</v>
      </c>
      <c r="W64" s="1">
        <f ca="1">W4+NORMINV(RAND(),0,'Total-Smoothed'!$AG$2)</f>
        <v>0.10549315966592514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8.9964529964613113E-2</v>
      </c>
      <c r="E65" s="1">
        <f ca="1">E5+NORMINV(RAND(),0,'Total-Smoothed'!$AG$2)</f>
        <v>-4.3140528049535254E-3</v>
      </c>
      <c r="F65" s="1">
        <f ca="1">F5+NORMINV(RAND(),0,'Total-Smoothed'!$AG$2)</f>
        <v>4.9575036342640259E-2</v>
      </c>
      <c r="G65" s="1">
        <f ca="1">G5+NORMINV(RAND(),0,'Total-Smoothed'!$AG$2)</f>
        <v>-8.8440755544048177E-2</v>
      </c>
      <c r="H65" s="1">
        <f ca="1">H5+NORMINV(RAND(),0,'Total-Smoothed'!$AG$2)</f>
        <v>0.21782816353792425</v>
      </c>
      <c r="I65" s="1">
        <f ca="1">I5+NORMINV(RAND(),0,'Total-Smoothed'!$AG$2)</f>
        <v>-0.19438106665871308</v>
      </c>
      <c r="J65" s="1">
        <f ca="1">J5+NORMINV(RAND(),0,'Total-Smoothed'!$AG$2)</f>
        <v>5.6796501547886832E-2</v>
      </c>
      <c r="K65" s="1">
        <f ca="1">K5+NORMINV(RAND(),0,'Total-Smoothed'!$AG$2)</f>
        <v>-0.12609550535800906</v>
      </c>
      <c r="L65" s="1">
        <f ca="1">L5+NORMINV(RAND(),0,'Total-Smoothed'!$AG$2)</f>
        <v>6.2211640830297406E-3</v>
      </c>
      <c r="M65" s="1">
        <f ca="1">M5+NORMINV(RAND(),0,'Total-Smoothed'!$AG$2)</f>
        <v>0.11351969111622591</v>
      </c>
      <c r="N65" s="1">
        <f ca="1">N5+NORMINV(RAND(),0,'Total-Smoothed'!$AG$2)</f>
        <v>8.4937773087655002E-2</v>
      </c>
      <c r="O65" s="1">
        <f ca="1">O5+NORMINV(RAND(),0,'Total-Smoothed'!$AG$2)</f>
        <v>2.824916629543592E-3</v>
      </c>
      <c r="P65" s="1">
        <f ca="1">P5+NORMINV(RAND(),0,'Total-Smoothed'!$AG$2)</f>
        <v>0.11305593397545727</v>
      </c>
      <c r="Q65" s="1">
        <f ca="1">Q5+NORMINV(RAND(),0,'Total-Smoothed'!$AG$2)</f>
        <v>4.3151110421583046E-3</v>
      </c>
      <c r="R65" s="1">
        <f ca="1">R5+NORMINV(RAND(),0,'Total-Smoothed'!$AG$2)</f>
        <v>1.064582830492578</v>
      </c>
      <c r="S65" s="1">
        <f ca="1">S5+NORMINV(RAND(),0,'Total-Smoothed'!$AG$2)</f>
        <v>-9.0527305524636198E-2</v>
      </c>
      <c r="T65" s="1">
        <f ca="1">T5+NORMINV(RAND(),0,'Total-Smoothed'!$AG$2)</f>
        <v>0.17147686883033567</v>
      </c>
      <c r="U65" s="1">
        <f ca="1">U5+NORMINV(RAND(),0,'Total-Smoothed'!$AG$2)</f>
        <v>-2.5463434076039146E-3</v>
      </c>
      <c r="V65" s="1">
        <f ca="1">V5+NORMINV(RAND(),0,'Total-Smoothed'!$AG$2)</f>
        <v>0.11046239728037865</v>
      </c>
      <c r="W65" s="1">
        <f ca="1">W5+NORMINV(RAND(),0,'Total-Smoothed'!$AG$2)</f>
        <v>6.417856144100742E-2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-7.1503295303902578E-2</v>
      </c>
      <c r="E66" s="1">
        <f ca="1">E6+NORMINV(RAND(),0,'Total-Smoothed'!$AG$2)</f>
        <v>-8.6643067575466554E-2</v>
      </c>
      <c r="F66" s="1">
        <f ca="1">F6+NORMINV(RAND(),0,'Total-Smoothed'!$AG$2)</f>
        <v>4.5441547435952868E-3</v>
      </c>
      <c r="G66" s="1">
        <f ca="1">G6+NORMINV(RAND(),0,'Total-Smoothed'!$AG$2)</f>
        <v>9.1588844227570493E-2</v>
      </c>
      <c r="H66" s="1">
        <f ca="1">H6+NORMINV(RAND(),0,'Total-Smoothed'!$AG$2)</f>
        <v>0.15802612254600795</v>
      </c>
      <c r="I66" s="1">
        <f ca="1">I6+NORMINV(RAND(),0,'Total-Smoothed'!$AG$2)</f>
        <v>0.12738331842478023</v>
      </c>
      <c r="J66" s="1">
        <f ca="1">J6+NORMINV(RAND(),0,'Total-Smoothed'!$AG$2)</f>
        <v>-3.5991222880253845E-2</v>
      </c>
      <c r="K66" s="1">
        <f ca="1">K6+NORMINV(RAND(),0,'Total-Smoothed'!$AG$2)</f>
        <v>8.2450657427804219E-2</v>
      </c>
      <c r="L66" s="1">
        <f ca="1">L6+NORMINV(RAND(),0,'Total-Smoothed'!$AG$2)</f>
        <v>2.775627289440831E-2</v>
      </c>
      <c r="M66" s="1">
        <f ca="1">M6+NORMINV(RAND(),0,'Total-Smoothed'!$AG$2)</f>
        <v>-8.6910354502473294E-2</v>
      </c>
      <c r="N66" s="1">
        <f ca="1">N6+NORMINV(RAND(),0,'Total-Smoothed'!$AG$2)</f>
        <v>-4.7172499019175182E-2</v>
      </c>
      <c r="O66" s="1">
        <f ca="1">O6+NORMINV(RAND(),0,'Total-Smoothed'!$AG$2)</f>
        <v>-2.7806770589409127E-2</v>
      </c>
      <c r="P66" s="1">
        <f ca="1">P6+NORMINV(RAND(),0,'Total-Smoothed'!$AG$2)</f>
        <v>-6.9380760331093597E-2</v>
      </c>
      <c r="Q66" s="1">
        <f ca="1">Q6+NORMINV(RAND(),0,'Total-Smoothed'!$AG$2)</f>
        <v>-7.9500057112821404E-2</v>
      </c>
      <c r="R66" s="1">
        <f ca="1">R6+NORMINV(RAND(),0,'Total-Smoothed'!$AG$2)</f>
        <v>1.1164683556710999</v>
      </c>
      <c r="S66" s="1">
        <f ca="1">S6+NORMINV(RAND(),0,'Total-Smoothed'!$AG$2)</f>
        <v>-4.9307031110467511E-2</v>
      </c>
      <c r="T66" s="1">
        <f ca="1">T6+NORMINV(RAND(),0,'Total-Smoothed'!$AG$2)</f>
        <v>0.24177246361032748</v>
      </c>
      <c r="U66" s="1">
        <f ca="1">U6+NORMINV(RAND(),0,'Total-Smoothed'!$AG$2)</f>
        <v>-2.9757784869202376E-2</v>
      </c>
      <c r="V66" s="1">
        <f ca="1">V6+NORMINV(RAND(),0,'Total-Smoothed'!$AG$2)</f>
        <v>-1.3901588369056195E-2</v>
      </c>
      <c r="W66" s="1">
        <f ca="1">W6+NORMINV(RAND(),0,'Total-Smoothed'!$AG$2)</f>
        <v>0.16153521497105744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3.3233070076037013E-2</v>
      </c>
      <c r="E67" s="1">
        <f ca="1">E7+NORMINV(RAND(),0,'Total-Smoothed'!$AG$2)</f>
        <v>0.17450772132403614</v>
      </c>
      <c r="F67" s="1">
        <f ca="1">F7+NORMINV(RAND(),0,'Total-Smoothed'!$AG$2)</f>
        <v>9.3873445051063695E-2</v>
      </c>
      <c r="G67" s="1">
        <f ca="1">G7+NORMINV(RAND(),0,'Total-Smoothed'!$AG$2)</f>
        <v>9.7115912960567805E-2</v>
      </c>
      <c r="H67" s="1">
        <f ca="1">H7+NORMINV(RAND(),0,'Total-Smoothed'!$AG$2)</f>
        <v>-3.5956423081945188E-2</v>
      </c>
      <c r="I67" s="1">
        <f ca="1">I7+NORMINV(RAND(),0,'Total-Smoothed'!$AG$2)</f>
        <v>-2.5782196247831127E-2</v>
      </c>
      <c r="J67" s="1">
        <f ca="1">J7+NORMINV(RAND(),0,'Total-Smoothed'!$AG$2)</f>
        <v>0.38577090921035911</v>
      </c>
      <c r="K67" s="1">
        <f ca="1">K7+NORMINV(RAND(),0,'Total-Smoothed'!$AG$2)</f>
        <v>0.31343407642058241</v>
      </c>
      <c r="L67" s="1">
        <f ca="1">L7+NORMINV(RAND(),0,'Total-Smoothed'!$AG$2)</f>
        <v>-1.4083798274817826E-2</v>
      </c>
      <c r="M67" s="1">
        <f ca="1">M7+NORMINV(RAND(),0,'Total-Smoothed'!$AG$2)</f>
        <v>9.4391126264508476E-2</v>
      </c>
      <c r="N67" s="1">
        <f ca="1">N7+NORMINV(RAND(),0,'Total-Smoothed'!$AG$2)</f>
        <v>-0.12038948693944844</v>
      </c>
      <c r="O67" s="1">
        <f ca="1">O7+NORMINV(RAND(),0,'Total-Smoothed'!$AG$2)</f>
        <v>0.20112588630941189</v>
      </c>
      <c r="P67" s="1">
        <f ca="1">P7+NORMINV(RAND(),0,'Total-Smoothed'!$AG$2)</f>
        <v>1.8296338062174278E-2</v>
      </c>
      <c r="Q67" s="1">
        <f ca="1">Q7+NORMINV(RAND(),0,'Total-Smoothed'!$AG$2)</f>
        <v>1.2297813215210313E-2</v>
      </c>
      <c r="R67" s="1">
        <f ca="1">R7+NORMINV(RAND(),0,'Total-Smoothed'!$AG$2)</f>
        <v>0.96180646334037911</v>
      </c>
      <c r="S67" s="1">
        <f ca="1">S7+NORMINV(RAND(),0,'Total-Smoothed'!$AG$2)</f>
        <v>-1.3055070987376124E-2</v>
      </c>
      <c r="T67" s="1">
        <f ca="1">T7+NORMINV(RAND(),0,'Total-Smoothed'!$AG$2)</f>
        <v>2.7301341931704332E-2</v>
      </c>
      <c r="U67" s="1">
        <f ca="1">U7+NORMINV(RAND(),0,'Total-Smoothed'!$AG$2)</f>
        <v>8.3299810636995292E-2</v>
      </c>
      <c r="V67" s="1">
        <f ca="1">V7+NORMINV(RAND(),0,'Total-Smoothed'!$AG$2)</f>
        <v>0.20243494847006768</v>
      </c>
      <c r="W67" s="1">
        <f ca="1">W7+NORMINV(RAND(),0,'Total-Smoothed'!$AG$2)</f>
        <v>-0.12967120575715338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-4.841600154490372E-2</v>
      </c>
      <c r="E68" s="1">
        <f ca="1">E8+NORMINV(RAND(),0,'Total-Smoothed'!$AG$2)</f>
        <v>7.5963159636490141E-2</v>
      </c>
      <c r="F68" s="1">
        <f ca="1">F8+NORMINV(RAND(),0,'Total-Smoothed'!$AG$2)</f>
        <v>-1.820524205206029E-2</v>
      </c>
      <c r="G68" s="1">
        <f ca="1">G8+NORMINV(RAND(),0,'Total-Smoothed'!$AG$2)</f>
        <v>-8.1170223543169745E-2</v>
      </c>
      <c r="H68" s="1">
        <f ca="1">H8+NORMINV(RAND(),0,'Total-Smoothed'!$AG$2)</f>
        <v>0.17649281867166902</v>
      </c>
      <c r="I68" s="1">
        <f ca="1">I8+NORMINV(RAND(),0,'Total-Smoothed'!$AG$2)</f>
        <v>-1.4173135366637925E-2</v>
      </c>
      <c r="J68" s="1">
        <f ca="1">J8+NORMINV(RAND(),0,'Total-Smoothed'!$AG$2)</f>
        <v>4.1534816122612263E-2</v>
      </c>
      <c r="K68" s="1">
        <f ca="1">K8+NORMINV(RAND(),0,'Total-Smoothed'!$AG$2)</f>
        <v>3.7753835328113529E-2</v>
      </c>
      <c r="L68" s="1">
        <f ca="1">L8+NORMINV(RAND(),0,'Total-Smoothed'!$AG$2)</f>
        <v>1.5540038099190908E-2</v>
      </c>
      <c r="M68" s="1">
        <f ca="1">M8+NORMINV(RAND(),0,'Total-Smoothed'!$AG$2)</f>
        <v>4.7283389203701599E-2</v>
      </c>
      <c r="N68" s="1">
        <f ca="1">N8+NORMINV(RAND(),0,'Total-Smoothed'!$AG$2)</f>
        <v>3.7921167926307661E-2</v>
      </c>
      <c r="O68" s="1">
        <f ca="1">O8+NORMINV(RAND(),0,'Total-Smoothed'!$AG$2)</f>
        <v>-0.11331707915786392</v>
      </c>
      <c r="P68" s="1">
        <f ca="1">P8+NORMINV(RAND(),0,'Total-Smoothed'!$AG$2)</f>
        <v>1.1784306644190449E-2</v>
      </c>
      <c r="Q68" s="1">
        <f ca="1">Q8+NORMINV(RAND(),0,'Total-Smoothed'!$AG$2)</f>
        <v>7.0475830360013356E-2</v>
      </c>
      <c r="R68" s="1">
        <f ca="1">R8+NORMINV(RAND(),0,'Total-Smoothed'!$AG$2)</f>
        <v>1.0139709971073059</v>
      </c>
      <c r="S68" s="1">
        <f ca="1">S8+NORMINV(RAND(),0,'Total-Smoothed'!$AG$2)</f>
        <v>-2.2891143430974668E-2</v>
      </c>
      <c r="T68" s="1">
        <f ca="1">T8+NORMINV(RAND(),0,'Total-Smoothed'!$AG$2)</f>
        <v>-7.8006733179097941E-3</v>
      </c>
      <c r="U68" s="1">
        <f ca="1">U8+NORMINV(RAND(),0,'Total-Smoothed'!$AG$2)</f>
        <v>5.8827152083595216E-3</v>
      </c>
      <c r="V68" s="1">
        <f ca="1">V8+NORMINV(RAND(),0,'Total-Smoothed'!$AG$2)</f>
        <v>-2.0847244880762422E-3</v>
      </c>
      <c r="W68" s="1">
        <f ca="1">W8+NORMINV(RAND(),0,'Total-Smoothed'!$AG$2)</f>
        <v>0.15127182243599216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0.13801414210154531</v>
      </c>
      <c r="E69" s="1">
        <f ca="1">E9+NORMINV(RAND(),0,'Total-Smoothed'!$AG$2)</f>
        <v>0.17178289404160263</v>
      </c>
      <c r="F69" s="1">
        <f ca="1">F9+NORMINV(RAND(),0,'Total-Smoothed'!$AG$2)</f>
        <v>0.21480440059363409</v>
      </c>
      <c r="G69" s="1">
        <f ca="1">G9+NORMINV(RAND(),0,'Total-Smoothed'!$AG$2)</f>
        <v>0.21662808226900662</v>
      </c>
      <c r="H69" s="1">
        <f ca="1">H9+NORMINV(RAND(),0,'Total-Smoothed'!$AG$2)</f>
        <v>4.5307571596987603E-2</v>
      </c>
      <c r="I69" s="1">
        <f ca="1">I9+NORMINV(RAND(),0,'Total-Smoothed'!$AG$2)</f>
        <v>8.3813661018035973E-2</v>
      </c>
      <c r="J69" s="1">
        <f ca="1">J9+NORMINV(RAND(),0,'Total-Smoothed'!$AG$2)</f>
        <v>0.40242643060576355</v>
      </c>
      <c r="K69" s="1">
        <f ca="1">K9+NORMINV(RAND(),0,'Total-Smoothed'!$AG$2)</f>
        <v>0.15636609030980794</v>
      </c>
      <c r="L69" s="1">
        <f ca="1">L9+NORMINV(RAND(),0,'Total-Smoothed'!$AG$2)</f>
        <v>9.4584437535374474E-2</v>
      </c>
      <c r="M69" s="1">
        <f ca="1">M9+NORMINV(RAND(),0,'Total-Smoothed'!$AG$2)</f>
        <v>-1.3717938037962047E-2</v>
      </c>
      <c r="N69" s="1">
        <f ca="1">N9+NORMINV(RAND(),0,'Total-Smoothed'!$AG$2)</f>
        <v>-2.5013508428173174E-2</v>
      </c>
      <c r="O69" s="1">
        <f ca="1">O9+NORMINV(RAND(),0,'Total-Smoothed'!$AG$2)</f>
        <v>0.30423441732302953</v>
      </c>
      <c r="P69" s="1">
        <f ca="1">P9+NORMINV(RAND(),0,'Total-Smoothed'!$AG$2)</f>
        <v>-0.16158726668549472</v>
      </c>
      <c r="Q69" s="1">
        <f ca="1">Q9+NORMINV(RAND(),0,'Total-Smoothed'!$AG$2)</f>
        <v>0.18597765793810772</v>
      </c>
      <c r="R69" s="1">
        <f ca="1">R9+NORMINV(RAND(),0,'Total-Smoothed'!$AG$2)</f>
        <v>1.0134777863249449</v>
      </c>
      <c r="S69" s="1">
        <f ca="1">S9+NORMINV(RAND(),0,'Total-Smoothed'!$AG$2)</f>
        <v>2.7532198110256541E-2</v>
      </c>
      <c r="T69" s="1">
        <f ca="1">T9+NORMINV(RAND(),0,'Total-Smoothed'!$AG$2)</f>
        <v>5.6942422284826204E-2</v>
      </c>
      <c r="U69" s="1">
        <f ca="1">U9+NORMINV(RAND(),0,'Total-Smoothed'!$AG$2)</f>
        <v>5.7496145537593579E-2</v>
      </c>
      <c r="V69" s="1">
        <f ca="1">V9+NORMINV(RAND(),0,'Total-Smoothed'!$AG$2)</f>
        <v>0.22643194496670946</v>
      </c>
      <c r="W69" s="1">
        <f ca="1">W9+NORMINV(RAND(),0,'Total-Smoothed'!$AG$2)</f>
        <v>0.1458449251081215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-8.8147658983688426E-2</v>
      </c>
      <c r="E70" s="1">
        <f ca="1">E10+NORMINV(RAND(),0,'Total-Smoothed'!$AG$2)</f>
        <v>2.9003651248555501E-2</v>
      </c>
      <c r="F70" s="1">
        <f ca="1">F10+NORMINV(RAND(),0,'Total-Smoothed'!$AG$2)</f>
        <v>-0.18803938652712185</v>
      </c>
      <c r="G70" s="1">
        <f ca="1">G10+NORMINV(RAND(),0,'Total-Smoothed'!$AG$2)</f>
        <v>-1.243810961472587E-2</v>
      </c>
      <c r="H70" s="1">
        <f ca="1">H10+NORMINV(RAND(),0,'Total-Smoothed'!$AG$2)</f>
        <v>-0.16201475680318733</v>
      </c>
      <c r="I70" s="1">
        <f ca="1">I10+NORMINV(RAND(),0,'Total-Smoothed'!$AG$2)</f>
        <v>3.784057312939495E-3</v>
      </c>
      <c r="J70" s="1">
        <f ca="1">J10+NORMINV(RAND(),0,'Total-Smoothed'!$AG$2)</f>
        <v>0.50571587276010055</v>
      </c>
      <c r="K70" s="1">
        <f ca="1">K10+NORMINV(RAND(),0,'Total-Smoothed'!$AG$2)</f>
        <v>-5.5330688800881392E-2</v>
      </c>
      <c r="L70" s="1">
        <f ca="1">L10+NORMINV(RAND(),0,'Total-Smoothed'!$AG$2)</f>
        <v>0.25938017794672508</v>
      </c>
      <c r="M70" s="1">
        <f ca="1">M10+NORMINV(RAND(),0,'Total-Smoothed'!$AG$2)</f>
        <v>-0.10648053065367585</v>
      </c>
      <c r="N70" s="1">
        <f ca="1">N10+NORMINV(RAND(),0,'Total-Smoothed'!$AG$2)</f>
        <v>-0.14099061104153687</v>
      </c>
      <c r="O70" s="1">
        <f ca="1">O10+NORMINV(RAND(),0,'Total-Smoothed'!$AG$2)</f>
        <v>-4.2504669844444155E-2</v>
      </c>
      <c r="P70" s="1">
        <f ca="1">P10+NORMINV(RAND(),0,'Total-Smoothed'!$AG$2)</f>
        <v>7.521284406086029E-2</v>
      </c>
      <c r="Q70" s="1">
        <f ca="1">Q10+NORMINV(RAND(),0,'Total-Smoothed'!$AG$2)</f>
        <v>0.32988158854546284</v>
      </c>
      <c r="R70" s="1">
        <f ca="1">R10+NORMINV(RAND(),0,'Total-Smoothed'!$AG$2)</f>
        <v>0.95341290797333766</v>
      </c>
      <c r="S70" s="1">
        <f ca="1">S10+NORMINV(RAND(),0,'Total-Smoothed'!$AG$2)</f>
        <v>-0.13577451966125742</v>
      </c>
      <c r="T70" s="1">
        <f ca="1">T10+NORMINV(RAND(),0,'Total-Smoothed'!$AG$2)</f>
        <v>8.0838260742585377E-2</v>
      </c>
      <c r="U70" s="1">
        <f ca="1">U10+NORMINV(RAND(),0,'Total-Smoothed'!$AG$2)</f>
        <v>8.35844350233916E-3</v>
      </c>
      <c r="V70" s="1">
        <f ca="1">V10+NORMINV(RAND(),0,'Total-Smoothed'!$AG$2)</f>
        <v>0.41038527082148896</v>
      </c>
      <c r="W70" s="1">
        <f ca="1">W10+NORMINV(RAND(),0,'Total-Smoothed'!$AG$2)</f>
        <v>7.5387161609769854E-2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-1.7072724092715749E-2</v>
      </c>
      <c r="E71" s="1">
        <f ca="1">E11+NORMINV(RAND(),0,'Total-Smoothed'!$AG$2)</f>
        <v>0.13787151316528146</v>
      </c>
      <c r="F71" s="1">
        <f ca="1">F11+NORMINV(RAND(),0,'Total-Smoothed'!$AG$2)</f>
        <v>-8.6652370906143403E-2</v>
      </c>
      <c r="G71" s="1">
        <f ca="1">G11+NORMINV(RAND(),0,'Total-Smoothed'!$AG$2)</f>
        <v>-7.5811723501439499E-2</v>
      </c>
      <c r="H71" s="1">
        <f ca="1">H11+NORMINV(RAND(),0,'Total-Smoothed'!$AG$2)</f>
        <v>4.4873725782082791E-2</v>
      </c>
      <c r="I71" s="1">
        <f ca="1">I11+NORMINV(RAND(),0,'Total-Smoothed'!$AG$2)</f>
        <v>0.13686870978170779</v>
      </c>
      <c r="J71" s="1">
        <f ca="1">J11+NORMINV(RAND(),0,'Total-Smoothed'!$AG$2)</f>
        <v>9.3654083970407236E-4</v>
      </c>
      <c r="K71" s="1">
        <f ca="1">K11+NORMINV(RAND(),0,'Total-Smoothed'!$AG$2)</f>
        <v>-0.18579932793340628</v>
      </c>
      <c r="L71" s="1">
        <f ca="1">L11+NORMINV(RAND(),0,'Total-Smoothed'!$AG$2)</f>
        <v>0.13400145042437811</v>
      </c>
      <c r="M71" s="1">
        <f ca="1">M11+NORMINV(RAND(),0,'Total-Smoothed'!$AG$2)</f>
        <v>-6.9378530461758889E-2</v>
      </c>
      <c r="N71" s="1">
        <f ca="1">N11+NORMINV(RAND(),0,'Total-Smoothed'!$AG$2)</f>
        <v>-6.8592218943677438E-2</v>
      </c>
      <c r="O71" s="1">
        <f ca="1">O11+NORMINV(RAND(),0,'Total-Smoothed'!$AG$2)</f>
        <v>-5.4653639025443995E-3</v>
      </c>
      <c r="P71" s="1">
        <f ca="1">P11+NORMINV(RAND(),0,'Total-Smoothed'!$AG$2)</f>
        <v>2.6326952809640258E-2</v>
      </c>
      <c r="Q71" s="1">
        <f ca="1">Q11+NORMINV(RAND(),0,'Total-Smoothed'!$AG$2)</f>
        <v>-0.15926782585978588</v>
      </c>
      <c r="R71" s="1">
        <f ca="1">R11+NORMINV(RAND(),0,'Total-Smoothed'!$AG$2)</f>
        <v>0.98124427180096074</v>
      </c>
      <c r="S71" s="1">
        <f ca="1">S11+NORMINV(RAND(),0,'Total-Smoothed'!$AG$2)</f>
        <v>1.9346260511185674E-2</v>
      </c>
      <c r="T71" s="1">
        <f ca="1">T11+NORMINV(RAND(),0,'Total-Smoothed'!$AG$2)</f>
        <v>-2.5939699966988215E-2</v>
      </c>
      <c r="U71" s="1">
        <f ca="1">U11+NORMINV(RAND(),0,'Total-Smoothed'!$AG$2)</f>
        <v>5.6213760814589772E-2</v>
      </c>
      <c r="V71" s="1">
        <f ca="1">V11+NORMINV(RAND(),0,'Total-Smoothed'!$AG$2)</f>
        <v>0.18042658324567562</v>
      </c>
      <c r="W71" s="1">
        <f ca="1">W11+NORMINV(RAND(),0,'Total-Smoothed'!$AG$2)</f>
        <v>-8.6111001545888549E-2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3.8705308421034937E-2</v>
      </c>
      <c r="E72" s="1">
        <f ca="1">E12+NORMINV(RAND(),0,'Total-Smoothed'!$AG$2)</f>
        <v>5.6301945783634996E-2</v>
      </c>
      <c r="F72" s="1">
        <f ca="1">F12+NORMINV(RAND(),0,'Total-Smoothed'!$AG$2)</f>
        <v>2.4696083121016513E-2</v>
      </c>
      <c r="G72" s="1">
        <f ca="1">G12+NORMINV(RAND(),0,'Total-Smoothed'!$AG$2)</f>
        <v>0.15157796422723299</v>
      </c>
      <c r="H72" s="1">
        <f ca="1">H12+NORMINV(RAND(),0,'Total-Smoothed'!$AG$2)</f>
        <v>6.0741073359009117E-3</v>
      </c>
      <c r="I72" s="1">
        <f ca="1">I12+NORMINV(RAND(),0,'Total-Smoothed'!$AG$2)</f>
        <v>0.1332603461453391</v>
      </c>
      <c r="J72" s="1">
        <f ca="1">J12+NORMINV(RAND(),0,'Total-Smoothed'!$AG$2)</f>
        <v>0.26396895797971992</v>
      </c>
      <c r="K72" s="1">
        <f ca="1">K12+NORMINV(RAND(),0,'Total-Smoothed'!$AG$2)</f>
        <v>0.12595716415370981</v>
      </c>
      <c r="L72" s="1">
        <f ca="1">L12+NORMINV(RAND(),0,'Total-Smoothed'!$AG$2)</f>
        <v>0.10777750992458987</v>
      </c>
      <c r="M72" s="1">
        <f ca="1">M12+NORMINV(RAND(),0,'Total-Smoothed'!$AG$2)</f>
        <v>0.23871740643675046</v>
      </c>
      <c r="N72" s="1">
        <f ca="1">N12+NORMINV(RAND(),0,'Total-Smoothed'!$AG$2)</f>
        <v>4.5004983984091022E-2</v>
      </c>
      <c r="O72" s="1">
        <f ca="1">O12+NORMINV(RAND(),0,'Total-Smoothed'!$AG$2)</f>
        <v>6.8994926264885126E-2</v>
      </c>
      <c r="P72" s="1">
        <f ca="1">P12+NORMINV(RAND(),0,'Total-Smoothed'!$AG$2)</f>
        <v>5.2496846748934664E-2</v>
      </c>
      <c r="Q72" s="1">
        <f ca="1">Q12+NORMINV(RAND(),0,'Total-Smoothed'!$AG$2)</f>
        <v>0.54560646446050287</v>
      </c>
      <c r="R72" s="1">
        <f ca="1">R12+NORMINV(RAND(),0,'Total-Smoothed'!$AG$2)</f>
        <v>1.0020202226627295</v>
      </c>
      <c r="S72" s="1">
        <f ca="1">S12+NORMINV(RAND(),0,'Total-Smoothed'!$AG$2)</f>
        <v>8.772056430340977E-2</v>
      </c>
      <c r="T72" s="1">
        <f ca="1">T12+NORMINV(RAND(),0,'Total-Smoothed'!$AG$2)</f>
        <v>-2.2878115781909365E-2</v>
      </c>
      <c r="U72" s="1">
        <f ca="1">U12+NORMINV(RAND(),0,'Total-Smoothed'!$AG$2)</f>
        <v>-0.16131577420350468</v>
      </c>
      <c r="V72" s="1">
        <f ca="1">V12+NORMINV(RAND(),0,'Total-Smoothed'!$AG$2)</f>
        <v>0.22045070005503742</v>
      </c>
      <c r="W72" s="1">
        <f ca="1">W12+NORMINV(RAND(),0,'Total-Smoothed'!$AG$2)</f>
        <v>0.16496091417036318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9.8748827069074174E-2</v>
      </c>
      <c r="E73" s="1">
        <f ca="1">E13+NORMINV(RAND(),0,'Total-Smoothed'!$AG$2)</f>
        <v>-1.6705029934984551E-2</v>
      </c>
      <c r="F73" s="1">
        <f ca="1">F13+NORMINV(RAND(),0,'Total-Smoothed'!$AG$2)</f>
        <v>-0.13033016540796347</v>
      </c>
      <c r="G73" s="1">
        <f ca="1">G13+NORMINV(RAND(),0,'Total-Smoothed'!$AG$2)</f>
        <v>-1.4290953539046429E-2</v>
      </c>
      <c r="H73" s="1">
        <f ca="1">H13+NORMINV(RAND(),0,'Total-Smoothed'!$AG$2)</f>
        <v>4.9018595267628133E-2</v>
      </c>
      <c r="I73" s="1">
        <f ca="1">I13+NORMINV(RAND(),0,'Total-Smoothed'!$AG$2)</f>
        <v>-0.12097899546433789</v>
      </c>
      <c r="J73" s="1">
        <f ca="1">J13+NORMINV(RAND(),0,'Total-Smoothed'!$AG$2)</f>
        <v>3.115249927082538E-3</v>
      </c>
      <c r="K73" s="1">
        <f ca="1">K13+NORMINV(RAND(),0,'Total-Smoothed'!$AG$2)</f>
        <v>-1.9353994906966872E-2</v>
      </c>
      <c r="L73" s="1">
        <f ca="1">L13+NORMINV(RAND(),0,'Total-Smoothed'!$AG$2)</f>
        <v>0.20576073118284346</v>
      </c>
      <c r="M73" s="1">
        <f ca="1">M13+NORMINV(RAND(),0,'Total-Smoothed'!$AG$2)</f>
        <v>-0.16522932575825428</v>
      </c>
      <c r="N73" s="1">
        <f ca="1">N13+NORMINV(RAND(),0,'Total-Smoothed'!$AG$2)</f>
        <v>-0.21841464275519637</v>
      </c>
      <c r="O73" s="1">
        <f ca="1">O13+NORMINV(RAND(),0,'Total-Smoothed'!$AG$2)</f>
        <v>0.22431452407021224</v>
      </c>
      <c r="P73" s="1">
        <f ca="1">P13+NORMINV(RAND(),0,'Total-Smoothed'!$AG$2)</f>
        <v>3.061346377422397E-2</v>
      </c>
      <c r="Q73" s="1">
        <f ca="1">Q13+NORMINV(RAND(),0,'Total-Smoothed'!$AG$2)</f>
        <v>-1.9614851437638969E-2</v>
      </c>
      <c r="R73" s="1">
        <f ca="1">R13+NORMINV(RAND(),0,'Total-Smoothed'!$AG$2)</f>
        <v>0.83151612433722699</v>
      </c>
      <c r="S73" s="1">
        <f ca="1">S13+NORMINV(RAND(),0,'Total-Smoothed'!$AG$2)</f>
        <v>3.9011339113871973E-2</v>
      </c>
      <c r="T73" s="1">
        <f ca="1">T13+NORMINV(RAND(),0,'Total-Smoothed'!$AG$2)</f>
        <v>0.19781052409961208</v>
      </c>
      <c r="U73" s="1">
        <f ca="1">U13+NORMINV(RAND(),0,'Total-Smoothed'!$AG$2)</f>
        <v>0.24261328694703146</v>
      </c>
      <c r="V73" s="1">
        <f ca="1">V13+NORMINV(RAND(),0,'Total-Smoothed'!$AG$2)</f>
        <v>8.9810504421120596E-2</v>
      </c>
      <c r="W73" s="1">
        <f ca="1">W13+NORMINV(RAND(),0,'Total-Smoothed'!$AG$2)</f>
        <v>3.4024731684423187E-2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-6.5955106596526814E-2</v>
      </c>
      <c r="E74" s="1">
        <f ca="1">E14+NORMINV(RAND(),0,'Total-Smoothed'!$AG$2)</f>
        <v>-8.6214630323052655E-2</v>
      </c>
      <c r="F74" s="1">
        <f ca="1">F14+NORMINV(RAND(),0,'Total-Smoothed'!$AG$2)</f>
        <v>8.0811479079608926E-3</v>
      </c>
      <c r="G74" s="1">
        <f ca="1">G14+NORMINV(RAND(),0,'Total-Smoothed'!$AG$2)</f>
        <v>-3.6031233953561025E-2</v>
      </c>
      <c r="H74" s="1">
        <f ca="1">H14+NORMINV(RAND(),0,'Total-Smoothed'!$AG$2)</f>
        <v>-0.12184286422942793</v>
      </c>
      <c r="I74" s="1">
        <f ca="1">I14+NORMINV(RAND(),0,'Total-Smoothed'!$AG$2)</f>
        <v>4.4665350807105479E-2</v>
      </c>
      <c r="J74" s="1">
        <f ca="1">J14+NORMINV(RAND(),0,'Total-Smoothed'!$AG$2)</f>
        <v>0.10478662170528875</v>
      </c>
      <c r="K74" s="1">
        <f ca="1">K14+NORMINV(RAND(),0,'Total-Smoothed'!$AG$2)</f>
        <v>0.1249324455352266</v>
      </c>
      <c r="L74" s="1">
        <f ca="1">L14+NORMINV(RAND(),0,'Total-Smoothed'!$AG$2)</f>
        <v>-1.6997021722726883E-3</v>
      </c>
      <c r="M74" s="1">
        <f ca="1">M14+NORMINV(RAND(),0,'Total-Smoothed'!$AG$2)</f>
        <v>-5.2137865130464922E-2</v>
      </c>
      <c r="N74" s="1">
        <f ca="1">N14+NORMINV(RAND(),0,'Total-Smoothed'!$AG$2)</f>
        <v>3.2251015692850132E-2</v>
      </c>
      <c r="O74" s="1">
        <f ca="1">O14+NORMINV(RAND(),0,'Total-Smoothed'!$AG$2)</f>
        <v>0.37405820502025144</v>
      </c>
      <c r="P74" s="1">
        <f ca="1">P14+NORMINV(RAND(),0,'Total-Smoothed'!$AG$2)</f>
        <v>4.1052227100997866E-2</v>
      </c>
      <c r="Q74" s="1">
        <f ca="1">Q14+NORMINV(RAND(),0,'Total-Smoothed'!$AG$2)</f>
        <v>0.20906697087977794</v>
      </c>
      <c r="R74" s="1">
        <f ca="1">R14+NORMINV(RAND(),0,'Total-Smoothed'!$AG$2)</f>
        <v>1.0235104184114889</v>
      </c>
      <c r="S74" s="1">
        <f ca="1">S14+NORMINV(RAND(),0,'Total-Smoothed'!$AG$2)</f>
        <v>-1.8102843468714956E-2</v>
      </c>
      <c r="T74" s="1">
        <f ca="1">T14+NORMINV(RAND(),0,'Total-Smoothed'!$AG$2)</f>
        <v>6.3980012434554798E-2</v>
      </c>
      <c r="U74" s="1">
        <f ca="1">U14+NORMINV(RAND(),0,'Total-Smoothed'!$AG$2)</f>
        <v>7.3520115309509398E-3</v>
      </c>
      <c r="V74" s="1">
        <f ca="1">V14+NORMINV(RAND(),0,'Total-Smoothed'!$AG$2)</f>
        <v>0.11437051437678074</v>
      </c>
      <c r="W74" s="1">
        <f ca="1">W14+NORMINV(RAND(),0,'Total-Smoothed'!$AG$2)</f>
        <v>-7.0032896859948596E-2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0.10941476446495119</v>
      </c>
      <c r="E75" s="1">
        <f ca="1">E15+NORMINV(RAND(),0,'Total-Smoothed'!$AG$2)</f>
        <v>1.8818715504761212E-2</v>
      </c>
      <c r="F75" s="1">
        <f ca="1">F15+NORMINV(RAND(),0,'Total-Smoothed'!$AG$2)</f>
        <v>0.11560538255371094</v>
      </c>
      <c r="G75" s="1">
        <f ca="1">G15+NORMINV(RAND(),0,'Total-Smoothed'!$AG$2)</f>
        <v>4.5264103464072933E-2</v>
      </c>
      <c r="H75" s="1">
        <f ca="1">H15+NORMINV(RAND(),0,'Total-Smoothed'!$AG$2)</f>
        <v>-0.11160197232709765</v>
      </c>
      <c r="I75" s="1">
        <f ca="1">I15+NORMINV(RAND(),0,'Total-Smoothed'!$AG$2)</f>
        <v>-8.2903372031542813E-2</v>
      </c>
      <c r="J75" s="1">
        <f ca="1">J15+NORMINV(RAND(),0,'Total-Smoothed'!$AG$2)</f>
        <v>-1.5548211443134103E-2</v>
      </c>
      <c r="K75" s="1">
        <f ca="1">K15+NORMINV(RAND(),0,'Total-Smoothed'!$AG$2)</f>
        <v>0.13328493749264514</v>
      </c>
      <c r="L75" s="1">
        <f ca="1">L15+NORMINV(RAND(),0,'Total-Smoothed'!$AG$2)</f>
        <v>7.623740976872094E-2</v>
      </c>
      <c r="M75" s="1">
        <f ca="1">M15+NORMINV(RAND(),0,'Total-Smoothed'!$AG$2)</f>
        <v>-8.6888382042180468E-2</v>
      </c>
      <c r="N75" s="1">
        <f ca="1">N15+NORMINV(RAND(),0,'Total-Smoothed'!$AG$2)</f>
        <v>0.18359312684500328</v>
      </c>
      <c r="O75" s="1">
        <f ca="1">O15+NORMINV(RAND(),0,'Total-Smoothed'!$AG$2)</f>
        <v>3.4399281905023851E-2</v>
      </c>
      <c r="P75" s="1">
        <f ca="1">P15+NORMINV(RAND(),0,'Total-Smoothed'!$AG$2)</f>
        <v>8.1805265564841703E-2</v>
      </c>
      <c r="Q75" s="1">
        <f ca="1">Q15+NORMINV(RAND(),0,'Total-Smoothed'!$AG$2)</f>
        <v>5.3166528239481675E-2</v>
      </c>
      <c r="R75" s="1">
        <f ca="1">R15+NORMINV(RAND(),0,'Total-Smoothed'!$AG$2)</f>
        <v>1.0475778113250955</v>
      </c>
      <c r="S75" s="1">
        <f ca="1">S15+NORMINV(RAND(),0,'Total-Smoothed'!$AG$2)</f>
        <v>-0.13496510260032249</v>
      </c>
      <c r="T75" s="1">
        <f ca="1">T15+NORMINV(RAND(),0,'Total-Smoothed'!$AG$2)</f>
        <v>-1.5893243109543976E-2</v>
      </c>
      <c r="U75" s="1">
        <f ca="1">U15+NORMINV(RAND(),0,'Total-Smoothed'!$AG$2)</f>
        <v>-2.5899948494981371E-2</v>
      </c>
      <c r="V75" s="1">
        <f ca="1">V15+NORMINV(RAND(),0,'Total-Smoothed'!$AG$2)</f>
        <v>7.3022538893542988E-2</v>
      </c>
      <c r="W75" s="1">
        <f ca="1">W15+NORMINV(RAND(),0,'Total-Smoothed'!$AG$2)</f>
        <v>7.0990305599925363E-2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8.8366787909602597E-3</v>
      </c>
      <c r="E76" s="1">
        <f ca="1">E16+NORMINV(RAND(),0,'Total-Smoothed'!$AG$2)</f>
        <v>-1.2005960335273319E-2</v>
      </c>
      <c r="F76" s="1">
        <f ca="1">F16+NORMINV(RAND(),0,'Total-Smoothed'!$AG$2)</f>
        <v>-0.12570667990199688</v>
      </c>
      <c r="G76" s="1">
        <f ca="1">G16+NORMINV(RAND(),0,'Total-Smoothed'!$AG$2)</f>
        <v>6.7130642225509587E-2</v>
      </c>
      <c r="H76" s="1">
        <f ca="1">H16+NORMINV(RAND(),0,'Total-Smoothed'!$AG$2)</f>
        <v>-2.0781881306699453E-2</v>
      </c>
      <c r="I76" s="1">
        <f ca="1">I16+NORMINV(RAND(),0,'Total-Smoothed'!$AG$2)</f>
        <v>0.10844436005180264</v>
      </c>
      <c r="J76" s="1">
        <f ca="1">J16+NORMINV(RAND(),0,'Total-Smoothed'!$AG$2)</f>
        <v>0.15201259442671516</v>
      </c>
      <c r="K76" s="1">
        <f ca="1">K16+NORMINV(RAND(),0,'Total-Smoothed'!$AG$2)</f>
        <v>6.5022482590750205E-2</v>
      </c>
      <c r="L76" s="1">
        <f ca="1">L16+NORMINV(RAND(),0,'Total-Smoothed'!$AG$2)</f>
        <v>0.30772381749478361</v>
      </c>
      <c r="M76" s="1">
        <f ca="1">M16+NORMINV(RAND(),0,'Total-Smoothed'!$AG$2)</f>
        <v>-8.5777757265810703E-2</v>
      </c>
      <c r="N76" s="1">
        <f ca="1">N16+NORMINV(RAND(),0,'Total-Smoothed'!$AG$2)</f>
        <v>5.8122312874225548E-2</v>
      </c>
      <c r="O76" s="1">
        <f ca="1">O16+NORMINV(RAND(),0,'Total-Smoothed'!$AG$2)</f>
        <v>-0.17315443680629408</v>
      </c>
      <c r="P76" s="1">
        <f ca="1">P16+NORMINV(RAND(),0,'Total-Smoothed'!$AG$2)</f>
        <v>1.8161562546676988E-2</v>
      </c>
      <c r="Q76" s="1">
        <f ca="1">Q16+NORMINV(RAND(),0,'Total-Smoothed'!$AG$2)</f>
        <v>-3.9374875152900925E-2</v>
      </c>
      <c r="R76" s="1">
        <f ca="1">R16+NORMINV(RAND(),0,'Total-Smoothed'!$AG$2)</f>
        <v>0.80581787070805766</v>
      </c>
      <c r="S76" s="1">
        <f ca="1">S16+NORMINV(RAND(),0,'Total-Smoothed'!$AG$2)</f>
        <v>5.153520787115836E-3</v>
      </c>
      <c r="T76" s="1">
        <f ca="1">T16+NORMINV(RAND(),0,'Total-Smoothed'!$AG$2)</f>
        <v>0.26777524035711064</v>
      </c>
      <c r="U76" s="1">
        <f ca="1">U16+NORMINV(RAND(),0,'Total-Smoothed'!$AG$2)</f>
        <v>-7.1012751427646001E-2</v>
      </c>
      <c r="V76" s="1">
        <f ca="1">V16+NORMINV(RAND(),0,'Total-Smoothed'!$AG$2)</f>
        <v>-3.2976702146616438E-2</v>
      </c>
      <c r="W76" s="1">
        <f ca="1">W16+NORMINV(RAND(),0,'Total-Smoothed'!$AG$2)</f>
        <v>0.31527899941815418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8.410930796778196E-2</v>
      </c>
      <c r="E77" s="1">
        <f ca="1">E17+NORMINV(RAND(),0,'Total-Smoothed'!$AG$2)</f>
        <v>-1.0319851285709315E-2</v>
      </c>
      <c r="F77" s="1">
        <f ca="1">F17+NORMINV(RAND(),0,'Total-Smoothed'!$AG$2)</f>
        <v>1.2020085653313577E-2</v>
      </c>
      <c r="G77" s="1">
        <f ca="1">G17+NORMINV(RAND(),0,'Total-Smoothed'!$AG$2)</f>
        <v>-2.8847609802751039E-2</v>
      </c>
      <c r="H77" s="1">
        <f ca="1">H17+NORMINV(RAND(),0,'Total-Smoothed'!$AG$2)</f>
        <v>0.1008014155426433</v>
      </c>
      <c r="I77" s="1">
        <f ca="1">I17+NORMINV(RAND(),0,'Total-Smoothed'!$AG$2)</f>
        <v>-6.8654903944575005E-2</v>
      </c>
      <c r="J77" s="1">
        <f ca="1">J17+NORMINV(RAND(),0,'Total-Smoothed'!$AG$2)</f>
        <v>-0.10962349706579987</v>
      </c>
      <c r="K77" s="1">
        <f ca="1">K17+NORMINV(RAND(),0,'Total-Smoothed'!$AG$2)</f>
        <v>-0.11952943956179285</v>
      </c>
      <c r="L77" s="1">
        <f ca="1">L17+NORMINV(RAND(),0,'Total-Smoothed'!$AG$2)</f>
        <v>-2.4962094518516897E-2</v>
      </c>
      <c r="M77" s="1">
        <f ca="1">M17+NORMINV(RAND(),0,'Total-Smoothed'!$AG$2)</f>
        <v>-0.13068357123536029</v>
      </c>
      <c r="N77" s="1">
        <f ca="1">N17+NORMINV(RAND(),0,'Total-Smoothed'!$AG$2)</f>
        <v>1.0197285594246763E-2</v>
      </c>
      <c r="O77" s="1">
        <f ca="1">O17+NORMINV(RAND(),0,'Total-Smoothed'!$AG$2)</f>
        <v>-4.0747687707196681E-3</v>
      </c>
      <c r="P77" s="1">
        <f ca="1">P17+NORMINV(RAND(),0,'Total-Smoothed'!$AG$2)</f>
        <v>3.6738280979522982E-2</v>
      </c>
      <c r="Q77" s="1">
        <f ca="1">Q17+NORMINV(RAND(),0,'Total-Smoothed'!$AG$2)</f>
        <v>8.1683036629605674E-2</v>
      </c>
      <c r="R77" s="1">
        <f ca="1">R17+NORMINV(RAND(),0,'Total-Smoothed'!$AG$2)</f>
        <v>1.0260829742797051</v>
      </c>
      <c r="S77" s="1">
        <f ca="1">S17+NORMINV(RAND(),0,'Total-Smoothed'!$AG$2)</f>
        <v>4.3895982858817281E-2</v>
      </c>
      <c r="T77" s="1">
        <f ca="1">T17+NORMINV(RAND(),0,'Total-Smoothed'!$AG$2)</f>
        <v>-2.0124431101883753E-2</v>
      </c>
      <c r="U77" s="1">
        <f ca="1">U17+NORMINV(RAND(),0,'Total-Smoothed'!$AG$2)</f>
        <v>-2.619891546260843E-2</v>
      </c>
      <c r="V77" s="1">
        <f ca="1">V17+NORMINV(RAND(),0,'Total-Smoothed'!$AG$2)</f>
        <v>-1.8161136635767849E-2</v>
      </c>
      <c r="W77" s="1">
        <f ca="1">W17+NORMINV(RAND(),0,'Total-Smoothed'!$AG$2)</f>
        <v>0.22100659290832175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-0.13142247717842273</v>
      </c>
      <c r="E78" s="1">
        <f ca="1">E18+NORMINV(RAND(),0,'Total-Smoothed'!$AG$2)</f>
        <v>-2.4693887556045336E-2</v>
      </c>
      <c r="F78" s="1">
        <f ca="1">F18+NORMINV(RAND(),0,'Total-Smoothed'!$AG$2)</f>
        <v>0.11278557611723115</v>
      </c>
      <c r="G78" s="1">
        <f ca="1">G18+NORMINV(RAND(),0,'Total-Smoothed'!$AG$2)</f>
        <v>-5.096505023299959E-2</v>
      </c>
      <c r="H78" s="1">
        <f ca="1">H18+NORMINV(RAND(),0,'Total-Smoothed'!$AG$2)</f>
        <v>5.8787227438490117E-2</v>
      </c>
      <c r="I78" s="1">
        <f ca="1">I18+NORMINV(RAND(),0,'Total-Smoothed'!$AG$2)</f>
        <v>4.8658337926307728E-2</v>
      </c>
      <c r="J78" s="1">
        <f ca="1">J18+NORMINV(RAND(),0,'Total-Smoothed'!$AG$2)</f>
        <v>3.7498710742372855E-2</v>
      </c>
      <c r="K78" s="1">
        <f ca="1">K18+NORMINV(RAND(),0,'Total-Smoothed'!$AG$2)</f>
        <v>0.24389038384516248</v>
      </c>
      <c r="L78" s="1">
        <f ca="1">L18+NORMINV(RAND(),0,'Total-Smoothed'!$AG$2)</f>
        <v>-0.17072411182338232</v>
      </c>
      <c r="M78" s="1">
        <f ca="1">M18+NORMINV(RAND(),0,'Total-Smoothed'!$AG$2)</f>
        <v>-1.6879711019758915E-2</v>
      </c>
      <c r="N78" s="1">
        <f ca="1">N18+NORMINV(RAND(),0,'Total-Smoothed'!$AG$2)</f>
        <v>6.8813516989388928E-3</v>
      </c>
      <c r="O78" s="1">
        <f ca="1">O18+NORMINV(RAND(),0,'Total-Smoothed'!$AG$2)</f>
        <v>-4.3483000737327769E-2</v>
      </c>
      <c r="P78" s="1">
        <f ca="1">P18+NORMINV(RAND(),0,'Total-Smoothed'!$AG$2)</f>
        <v>-0.10786931271124767</v>
      </c>
      <c r="Q78" s="1">
        <f ca="1">Q18+NORMINV(RAND(),0,'Total-Smoothed'!$AG$2)</f>
        <v>-0.11101389220680208</v>
      </c>
      <c r="R78" s="1">
        <f ca="1">R18+NORMINV(RAND(),0,'Total-Smoothed'!$AG$2)</f>
        <v>1.107157620314867</v>
      </c>
      <c r="S78" s="1">
        <f ca="1">S18+NORMINV(RAND(),0,'Total-Smoothed'!$AG$2)</f>
        <v>7.58454729553871E-2</v>
      </c>
      <c r="T78" s="1">
        <f ca="1">T18+NORMINV(RAND(),0,'Total-Smoothed'!$AG$2)</f>
        <v>5.7370089519799522E-2</v>
      </c>
      <c r="U78" s="1">
        <f ca="1">U18+NORMINV(RAND(),0,'Total-Smoothed'!$AG$2)</f>
        <v>0.19521507968722587</v>
      </c>
      <c r="V78" s="1">
        <f ca="1">V18+NORMINV(RAND(),0,'Total-Smoothed'!$AG$2)</f>
        <v>0.12388459064529528</v>
      </c>
      <c r="W78" s="1">
        <f ca="1">W18+NORMINV(RAND(),0,'Total-Smoothed'!$AG$2)</f>
        <v>0.18777282390874961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5.6414387522144505E-2</v>
      </c>
      <c r="E79" s="1">
        <f ca="1">E19+NORMINV(RAND(),0,'Total-Smoothed'!$AG$2)</f>
        <v>0.24082126263777337</v>
      </c>
      <c r="F79" s="1">
        <f ca="1">F19+NORMINV(RAND(),0,'Total-Smoothed'!$AG$2)</f>
        <v>0.14952852767038541</v>
      </c>
      <c r="G79" s="1">
        <f ca="1">G19+NORMINV(RAND(),0,'Total-Smoothed'!$AG$2)</f>
        <v>-2.4570621626232251E-2</v>
      </c>
      <c r="H79" s="1">
        <f ca="1">H19+NORMINV(RAND(),0,'Total-Smoothed'!$AG$2)</f>
        <v>-2.3796985696978613E-4</v>
      </c>
      <c r="I79" s="1">
        <f ca="1">I19+NORMINV(RAND(),0,'Total-Smoothed'!$AG$2)</f>
        <v>6.2728834918728021E-2</v>
      </c>
      <c r="J79" s="1">
        <f ca="1">J19+NORMINV(RAND(),0,'Total-Smoothed'!$AG$2)</f>
        <v>1.9662997499642662E-2</v>
      </c>
      <c r="K79" s="1">
        <f ca="1">K19+NORMINV(RAND(),0,'Total-Smoothed'!$AG$2)</f>
        <v>7.863903688844219E-2</v>
      </c>
      <c r="L79" s="1">
        <f ca="1">L19+NORMINV(RAND(),0,'Total-Smoothed'!$AG$2)</f>
        <v>-2.5293287617628495E-2</v>
      </c>
      <c r="M79" s="1">
        <f ca="1">M19+NORMINV(RAND(),0,'Total-Smoothed'!$AG$2)</f>
        <v>3.8001789617261592E-3</v>
      </c>
      <c r="N79" s="1">
        <f ca="1">N19+NORMINV(RAND(),0,'Total-Smoothed'!$AG$2)</f>
        <v>0.21787961999260297</v>
      </c>
      <c r="O79" s="1">
        <f ca="1">O19+NORMINV(RAND(),0,'Total-Smoothed'!$AG$2)</f>
        <v>-0.10620533821682032</v>
      </c>
      <c r="P79" s="1">
        <f ca="1">P19+NORMINV(RAND(),0,'Total-Smoothed'!$AG$2)</f>
        <v>0.17280677591330013</v>
      </c>
      <c r="Q79" s="1">
        <f ca="1">Q19+NORMINV(RAND(),0,'Total-Smoothed'!$AG$2)</f>
        <v>0.2495507006854521</v>
      </c>
      <c r="R79" s="1">
        <f ca="1">R19+NORMINV(RAND(),0,'Total-Smoothed'!$AG$2)</f>
        <v>1.0865478250468341</v>
      </c>
      <c r="S79" s="1">
        <f ca="1">S19+NORMINV(RAND(),0,'Total-Smoothed'!$AG$2)</f>
        <v>-6.8084173894719394E-2</v>
      </c>
      <c r="T79" s="1">
        <f ca="1">T19+NORMINV(RAND(),0,'Total-Smoothed'!$AG$2)</f>
        <v>2.7482627730130681E-2</v>
      </c>
      <c r="U79" s="1">
        <f ca="1">U19+NORMINV(RAND(),0,'Total-Smoothed'!$AG$2)</f>
        <v>9.7007217838058143E-2</v>
      </c>
      <c r="V79" s="1">
        <f ca="1">V19+NORMINV(RAND(),0,'Total-Smoothed'!$AG$2)</f>
        <v>0.13150246013330102</v>
      </c>
      <c r="W79" s="1">
        <f ca="1">W19+NORMINV(RAND(),0,'Total-Smoothed'!$AG$2)</f>
        <v>9.6348335060636281E-2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0.19228049781825998</v>
      </c>
      <c r="E80" s="1">
        <f ca="1">E20+NORMINV(RAND(),0,'Total-Smoothed'!$AG$2)</f>
        <v>3.6759269637045337E-2</v>
      </c>
      <c r="F80" s="1">
        <f ca="1">F20+NORMINV(RAND(),0,'Total-Smoothed'!$AG$2)</f>
        <v>9.4891947160941681E-2</v>
      </c>
      <c r="G80" s="1">
        <f ca="1">G20+NORMINV(RAND(),0,'Total-Smoothed'!$AG$2)</f>
        <v>-0.12018832975365902</v>
      </c>
      <c r="H80" s="1">
        <f ca="1">H20+NORMINV(RAND(),0,'Total-Smoothed'!$AG$2)</f>
        <v>9.6365451765239682E-2</v>
      </c>
      <c r="I80" s="1">
        <f ca="1">I20+NORMINV(RAND(),0,'Total-Smoothed'!$AG$2)</f>
        <v>4.1879841178322261E-2</v>
      </c>
      <c r="J80" s="1">
        <f ca="1">J20+NORMINV(RAND(),0,'Total-Smoothed'!$AG$2)</f>
        <v>3.1015433809049461E-2</v>
      </c>
      <c r="K80" s="1">
        <f ca="1">K20+NORMINV(RAND(),0,'Total-Smoothed'!$AG$2)</f>
        <v>-2.5841937723222855E-2</v>
      </c>
      <c r="L80" s="1">
        <f ca="1">L20+NORMINV(RAND(),0,'Total-Smoothed'!$AG$2)</f>
        <v>7.286748013521073E-2</v>
      </c>
      <c r="M80" s="1">
        <f ca="1">M20+NORMINV(RAND(),0,'Total-Smoothed'!$AG$2)</f>
        <v>-8.516736685508329E-2</v>
      </c>
      <c r="N80" s="1">
        <f ca="1">N20+NORMINV(RAND(),0,'Total-Smoothed'!$AG$2)</f>
        <v>-3.848250450390981E-2</v>
      </c>
      <c r="O80" s="1">
        <f ca="1">O20+NORMINV(RAND(),0,'Total-Smoothed'!$AG$2)</f>
        <v>9.3162691082431692E-2</v>
      </c>
      <c r="P80" s="1">
        <f ca="1">P20+NORMINV(RAND(),0,'Total-Smoothed'!$AG$2)</f>
        <v>-0.19626496330697812</v>
      </c>
      <c r="Q80" s="1">
        <f ca="1">Q20+NORMINV(RAND(),0,'Total-Smoothed'!$AG$2)</f>
        <v>-7.6557427863057706E-2</v>
      </c>
      <c r="R80" s="1">
        <f ca="1">R20+NORMINV(RAND(),0,'Total-Smoothed'!$AG$2)</f>
        <v>1.2621379275497477</v>
      </c>
      <c r="S80" s="1">
        <f ca="1">S20+NORMINV(RAND(),0,'Total-Smoothed'!$AG$2)</f>
        <v>0.11647510477914851</v>
      </c>
      <c r="T80" s="1">
        <f ca="1">T20+NORMINV(RAND(),0,'Total-Smoothed'!$AG$2)</f>
        <v>3.5509141042287806E-3</v>
      </c>
      <c r="U80" s="1">
        <f ca="1">U20+NORMINV(RAND(),0,'Total-Smoothed'!$AG$2)</f>
        <v>4.6946584133046858E-2</v>
      </c>
      <c r="V80" s="1">
        <f ca="1">V20+NORMINV(RAND(),0,'Total-Smoothed'!$AG$2)</f>
        <v>6.981390099847469E-2</v>
      </c>
      <c r="W80" s="1">
        <f ca="1">W20+NORMINV(RAND(),0,'Total-Smoothed'!$AG$2)</f>
        <v>-0.18971695375134409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4.9468538832194799E-2</v>
      </c>
      <c r="E81" s="1">
        <f ca="1">E21+NORMINV(RAND(),0,'Total-Smoothed'!$AG$2)</f>
        <v>3.4924689100139083E-3</v>
      </c>
      <c r="F81" s="1">
        <f ca="1">F21+NORMINV(RAND(),0,'Total-Smoothed'!$AG$2)</f>
        <v>-4.2661226188986323E-2</v>
      </c>
      <c r="G81" s="1">
        <f ca="1">G21+NORMINV(RAND(),0,'Total-Smoothed'!$AG$2)</f>
        <v>8.7724367688817736E-2</v>
      </c>
      <c r="H81" s="1">
        <f ca="1">H21+NORMINV(RAND(),0,'Total-Smoothed'!$AG$2)</f>
        <v>4.1842373715592143E-2</v>
      </c>
      <c r="I81" s="1">
        <f ca="1">I21+NORMINV(RAND(),0,'Total-Smoothed'!$AG$2)</f>
        <v>-7.1952637978597994E-3</v>
      </c>
      <c r="J81" s="1">
        <f ca="1">J21+NORMINV(RAND(),0,'Total-Smoothed'!$AG$2)</f>
        <v>1.3393280967250714E-2</v>
      </c>
      <c r="K81" s="1">
        <f ca="1">K21+NORMINV(RAND(),0,'Total-Smoothed'!$AG$2)</f>
        <v>0.12581413974455397</v>
      </c>
      <c r="L81" s="1">
        <f ca="1">L21+NORMINV(RAND(),0,'Total-Smoothed'!$AG$2)</f>
        <v>-7.281709462790624E-2</v>
      </c>
      <c r="M81" s="1">
        <f ca="1">M21+NORMINV(RAND(),0,'Total-Smoothed'!$AG$2)</f>
        <v>-6.6902504226838452E-2</v>
      </c>
      <c r="N81" s="1">
        <f ca="1">N21+NORMINV(RAND(),0,'Total-Smoothed'!$AG$2)</f>
        <v>-0.18610406274801511</v>
      </c>
      <c r="O81" s="1">
        <f ca="1">O21+NORMINV(RAND(),0,'Total-Smoothed'!$AG$2)</f>
        <v>4.9612835470740108E-2</v>
      </c>
      <c r="P81" s="1">
        <f ca="1">P21+NORMINV(RAND(),0,'Total-Smoothed'!$AG$2)</f>
        <v>-3.4310106470736242E-2</v>
      </c>
      <c r="Q81" s="1">
        <f ca="1">Q21+NORMINV(RAND(),0,'Total-Smoothed'!$AG$2)</f>
        <v>0.10087889635641899</v>
      </c>
      <c r="R81" s="1">
        <f ca="1">R21+NORMINV(RAND(),0,'Total-Smoothed'!$AG$2)</f>
        <v>0.89129942006915686</v>
      </c>
      <c r="S81" s="1">
        <f ca="1">S21+NORMINV(RAND(),0,'Total-Smoothed'!$AG$2)</f>
        <v>-0.11248556972312627</v>
      </c>
      <c r="T81" s="1">
        <f ca="1">T21+NORMINV(RAND(),0,'Total-Smoothed'!$AG$2)</f>
        <v>9.6362477203139563E-2</v>
      </c>
      <c r="U81" s="1">
        <f ca="1">U21+NORMINV(RAND(),0,'Total-Smoothed'!$AG$2)</f>
        <v>0.18942884896486428</v>
      </c>
      <c r="V81" s="1">
        <f ca="1">V21+NORMINV(RAND(),0,'Total-Smoothed'!$AG$2)</f>
        <v>-9.0394705564244185E-2</v>
      </c>
      <c r="W81" s="1">
        <f ca="1">W21+NORMINV(RAND(),0,'Total-Smoothed'!$AG$2)</f>
        <v>-6.1167138216659901E-2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8.1425331209150173E-2</v>
      </c>
      <c r="E82" s="1">
        <f ca="1">E22+NORMINV(RAND(),0,'Total-Smoothed'!$AG$2)</f>
        <v>-0.12930491064718033</v>
      </c>
      <c r="F82" s="1">
        <f ca="1">F22+NORMINV(RAND(),0,'Total-Smoothed'!$AG$2)</f>
        <v>-0.10041908303647927</v>
      </c>
      <c r="G82" s="1">
        <f ca="1">G22+NORMINV(RAND(),0,'Total-Smoothed'!$AG$2)</f>
        <v>-0.11447793232644855</v>
      </c>
      <c r="H82" s="1">
        <f ca="1">H22+NORMINV(RAND(),0,'Total-Smoothed'!$AG$2)</f>
        <v>-6.1489760381834742E-3</v>
      </c>
      <c r="I82" s="1">
        <f ca="1">I22+NORMINV(RAND(),0,'Total-Smoothed'!$AG$2)</f>
        <v>-3.2382652157364106E-2</v>
      </c>
      <c r="J82" s="1">
        <f ca="1">J22+NORMINV(RAND(),0,'Total-Smoothed'!$AG$2)</f>
        <v>-9.0661267890232752E-2</v>
      </c>
      <c r="K82" s="1">
        <f ca="1">K22+NORMINV(RAND(),0,'Total-Smoothed'!$AG$2)</f>
        <v>2.9737325268671424E-2</v>
      </c>
      <c r="L82" s="1">
        <f ca="1">L22+NORMINV(RAND(),0,'Total-Smoothed'!$AG$2)</f>
        <v>4.7730410963138625E-2</v>
      </c>
      <c r="M82" s="1">
        <f ca="1">M22+NORMINV(RAND(),0,'Total-Smoothed'!$AG$2)</f>
        <v>3.3244810999811317E-2</v>
      </c>
      <c r="N82" s="1">
        <f ca="1">N22+NORMINV(RAND(),0,'Total-Smoothed'!$AG$2)</f>
        <v>-5.4939420120792379E-2</v>
      </c>
      <c r="O82" s="1">
        <f ca="1">O22+NORMINV(RAND(),0,'Total-Smoothed'!$AG$2)</f>
        <v>-0.24257736615255543</v>
      </c>
      <c r="P82" s="1">
        <f ca="1">P22+NORMINV(RAND(),0,'Total-Smoothed'!$AG$2)</f>
        <v>6.8079213463919527E-2</v>
      </c>
      <c r="Q82" s="1">
        <f ca="1">Q22+NORMINV(RAND(),0,'Total-Smoothed'!$AG$2)</f>
        <v>2.4652873104509167E-2</v>
      </c>
      <c r="R82" s="1">
        <f ca="1">R22+NORMINV(RAND(),0,'Total-Smoothed'!$AG$2)</f>
        <v>1.0672405889864311</v>
      </c>
      <c r="S82" s="1">
        <f ca="1">S22+NORMINV(RAND(),0,'Total-Smoothed'!$AG$2)</f>
        <v>-6.9850295035611909E-2</v>
      </c>
      <c r="T82" s="1">
        <f ca="1">T22+NORMINV(RAND(),0,'Total-Smoothed'!$AG$2)</f>
        <v>0.16344181405989927</v>
      </c>
      <c r="U82" s="1">
        <f ca="1">U22+NORMINV(RAND(),0,'Total-Smoothed'!$AG$2)</f>
        <v>-6.8095016743129153E-3</v>
      </c>
      <c r="V82" s="1">
        <f ca="1">V22+NORMINV(RAND(),0,'Total-Smoothed'!$AG$2)</f>
        <v>0.17747556002266174</v>
      </c>
      <c r="W82" s="1">
        <f ca="1">W22+NORMINV(RAND(),0,'Total-Smoothed'!$AG$2)</f>
        <v>0.13734228289169537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1.693523479746448E-2</v>
      </c>
      <c r="E83" s="1">
        <f ca="1">E23+NORMINV(RAND(),0,'Total-Smoothed'!$AG$2)</f>
        <v>0.12746257927331564</v>
      </c>
      <c r="F83" s="1">
        <f ca="1">F23+NORMINV(RAND(),0,'Total-Smoothed'!$AG$2)</f>
        <v>0.23655987787919844</v>
      </c>
      <c r="G83" s="1">
        <f ca="1">G23+NORMINV(RAND(),0,'Total-Smoothed'!$AG$2)</f>
        <v>0.12744359629014096</v>
      </c>
      <c r="H83" s="1">
        <f ca="1">H23+NORMINV(RAND(),0,'Total-Smoothed'!$AG$2)</f>
        <v>-6.4381185719953146E-2</v>
      </c>
      <c r="I83" s="1">
        <f ca="1">I23+NORMINV(RAND(),0,'Total-Smoothed'!$AG$2)</f>
        <v>-0.17173604698406192</v>
      </c>
      <c r="J83" s="1">
        <f ca="1">J23+NORMINV(RAND(),0,'Total-Smoothed'!$AG$2)</f>
        <v>-1.6369825974756357E-2</v>
      </c>
      <c r="K83" s="1">
        <f ca="1">K23+NORMINV(RAND(),0,'Total-Smoothed'!$AG$2)</f>
        <v>0.1061415856360553</v>
      </c>
      <c r="L83" s="1">
        <f ca="1">L23+NORMINV(RAND(),0,'Total-Smoothed'!$AG$2)</f>
        <v>2.591492544988748E-2</v>
      </c>
      <c r="M83" s="1">
        <f ca="1">M23+NORMINV(RAND(),0,'Total-Smoothed'!$AG$2)</f>
        <v>0.28076032572789761</v>
      </c>
      <c r="N83" s="1">
        <f ca="1">N23+NORMINV(RAND(),0,'Total-Smoothed'!$AG$2)</f>
        <v>-5.2253995642259188E-2</v>
      </c>
      <c r="O83" s="1">
        <f ca="1">O23+NORMINV(RAND(),0,'Total-Smoothed'!$AG$2)</f>
        <v>-4.2053935800490952E-2</v>
      </c>
      <c r="P83" s="1">
        <f ca="1">P23+NORMINV(RAND(),0,'Total-Smoothed'!$AG$2)</f>
        <v>0.1026380690790781</v>
      </c>
      <c r="Q83" s="1">
        <f ca="1">Q23+NORMINV(RAND(),0,'Total-Smoothed'!$AG$2)</f>
        <v>-0.15707574659543896</v>
      </c>
      <c r="R83" s="1">
        <f ca="1">R23+NORMINV(RAND(),0,'Total-Smoothed'!$AG$2)</f>
        <v>1.1007912568917708</v>
      </c>
      <c r="S83" s="1">
        <f ca="1">S23+NORMINV(RAND(),0,'Total-Smoothed'!$AG$2)</f>
        <v>1.6578702107749827E-2</v>
      </c>
      <c r="T83" s="1">
        <f ca="1">T23+NORMINV(RAND(),0,'Total-Smoothed'!$AG$2)</f>
        <v>-7.6355337070192819E-2</v>
      </c>
      <c r="U83" s="1">
        <f ca="1">U23+NORMINV(RAND(),0,'Total-Smoothed'!$AG$2)</f>
        <v>-4.5609199205089976E-2</v>
      </c>
      <c r="V83" s="1">
        <f ca="1">V23+NORMINV(RAND(),0,'Total-Smoothed'!$AG$2)</f>
        <v>9.0282837889144152E-2</v>
      </c>
      <c r="W83" s="1">
        <f ca="1">W23+NORMINV(RAND(),0,'Total-Smoothed'!$AG$2)</f>
        <v>-0.12119118734871596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8.1218079956224556E-2</v>
      </c>
      <c r="E84" s="1">
        <f ca="1">E24+NORMINV(RAND(),0,'Total-Smoothed'!$AG$2)</f>
        <v>0.1674682529906808</v>
      </c>
      <c r="F84" s="1">
        <f ca="1">F24+NORMINV(RAND(),0,'Total-Smoothed'!$AG$2)</f>
        <v>0.18341874275406461</v>
      </c>
      <c r="G84" s="1">
        <f ca="1">G24+NORMINV(RAND(),0,'Total-Smoothed'!$AG$2)</f>
        <v>8.0360993846209622E-2</v>
      </c>
      <c r="H84" s="1">
        <f ca="1">H24+NORMINV(RAND(),0,'Total-Smoothed'!$AG$2)</f>
        <v>3.1329173937014766E-3</v>
      </c>
      <c r="I84" s="1">
        <f ca="1">I24+NORMINV(RAND(),0,'Total-Smoothed'!$AG$2)</f>
        <v>-0.14362601243509809</v>
      </c>
      <c r="J84" s="1">
        <f ca="1">J24+NORMINV(RAND(),0,'Total-Smoothed'!$AG$2)</f>
        <v>4.9030237335876692E-2</v>
      </c>
      <c r="K84" s="1">
        <f ca="1">K24+NORMINV(RAND(),0,'Total-Smoothed'!$AG$2)</f>
        <v>-3.331331537378082E-3</v>
      </c>
      <c r="L84" s="1">
        <f ca="1">L24+NORMINV(RAND(),0,'Total-Smoothed'!$AG$2)</f>
        <v>5.3000232428452129E-2</v>
      </c>
      <c r="M84" s="1">
        <f ca="1">M24+NORMINV(RAND(),0,'Total-Smoothed'!$AG$2)</f>
        <v>-1.3789004753328329E-2</v>
      </c>
      <c r="N84" s="1">
        <f ca="1">N24+NORMINV(RAND(),0,'Total-Smoothed'!$AG$2)</f>
        <v>3.347443233546106E-2</v>
      </c>
      <c r="O84" s="1">
        <f ca="1">O24+NORMINV(RAND(),0,'Total-Smoothed'!$AG$2)</f>
        <v>-2.1810939845864182E-2</v>
      </c>
      <c r="P84" s="1">
        <f ca="1">P24+NORMINV(RAND(),0,'Total-Smoothed'!$AG$2)</f>
        <v>-9.1935676411189382E-2</v>
      </c>
      <c r="Q84" s="1">
        <f ca="1">Q24+NORMINV(RAND(),0,'Total-Smoothed'!$AG$2)</f>
        <v>6.204974287626544E-2</v>
      </c>
      <c r="R84" s="1">
        <f ca="1">R24+NORMINV(RAND(),0,'Total-Smoothed'!$AG$2)</f>
        <v>0.93895023056525018</v>
      </c>
      <c r="S84" s="1">
        <f ca="1">S24+NORMINV(RAND(),0,'Total-Smoothed'!$AG$2)</f>
        <v>7.5682446735607214E-2</v>
      </c>
      <c r="T84" s="1">
        <f ca="1">T24+NORMINV(RAND(),0,'Total-Smoothed'!$AG$2)</f>
        <v>0.14811818393610809</v>
      </c>
      <c r="U84" s="1">
        <f ca="1">U24+NORMINV(RAND(),0,'Total-Smoothed'!$AG$2)</f>
        <v>8.4358864985260101E-2</v>
      </c>
      <c r="V84" s="1">
        <f ca="1">V24+NORMINV(RAND(),0,'Total-Smoothed'!$AG$2)</f>
        <v>7.6667216636085653E-2</v>
      </c>
      <c r="W84" s="1">
        <f ca="1">W24+NORMINV(RAND(),0,'Total-Smoothed'!$AG$2)</f>
        <v>0.12260206453536951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8.8681010940353897E-2</v>
      </c>
      <c r="E85" s="1">
        <f ca="1">E25+NORMINV(RAND(),0,'Total-Smoothed'!$AG$2)</f>
        <v>0.10807907295593065</v>
      </c>
      <c r="F85" s="1">
        <f ca="1">F25+NORMINV(RAND(),0,'Total-Smoothed'!$AG$2)</f>
        <v>0.63287402317931307</v>
      </c>
      <c r="G85" s="1">
        <f ca="1">G25+NORMINV(RAND(),0,'Total-Smoothed'!$AG$2)</f>
        <v>0.12292004656605832</v>
      </c>
      <c r="H85" s="1">
        <f ca="1">H25+NORMINV(RAND(),0,'Total-Smoothed'!$AG$2)</f>
        <v>-5.3024204416488196E-2</v>
      </c>
      <c r="I85" s="1">
        <f ca="1">I25+NORMINV(RAND(),0,'Total-Smoothed'!$AG$2)</f>
        <v>-5.1895674170577721E-2</v>
      </c>
      <c r="J85" s="1">
        <f ca="1">J25+NORMINV(RAND(),0,'Total-Smoothed'!$AG$2)</f>
        <v>0.30589503445433824</v>
      </c>
      <c r="K85" s="1">
        <f ca="1">K25+NORMINV(RAND(),0,'Total-Smoothed'!$AG$2)</f>
        <v>0.23662236207459675</v>
      </c>
      <c r="L85" s="1">
        <f ca="1">L25+NORMINV(RAND(),0,'Total-Smoothed'!$AG$2)</f>
        <v>6.1403756663899391E-2</v>
      </c>
      <c r="M85" s="1">
        <f ca="1">M25+NORMINV(RAND(),0,'Total-Smoothed'!$AG$2)</f>
        <v>0.89015069664969215</v>
      </c>
      <c r="N85" s="1">
        <f ca="1">N25+NORMINV(RAND(),0,'Total-Smoothed'!$AG$2)</f>
        <v>-6.5212107163796412E-2</v>
      </c>
      <c r="O85" s="1">
        <f ca="1">O25+NORMINV(RAND(),0,'Total-Smoothed'!$AG$2)</f>
        <v>2.7305607752270106E-2</v>
      </c>
      <c r="P85" s="1">
        <f ca="1">P25+NORMINV(RAND(),0,'Total-Smoothed'!$AG$2)</f>
        <v>-0.17003604254848961</v>
      </c>
      <c r="Q85" s="1">
        <f ca="1">Q25+NORMINV(RAND(),0,'Total-Smoothed'!$AG$2)</f>
        <v>4.0778664190554911E-2</v>
      </c>
      <c r="R85" s="1">
        <f ca="1">R25+NORMINV(RAND(),0,'Total-Smoothed'!$AG$2)</f>
        <v>0.12279698793292294</v>
      </c>
      <c r="S85" s="1">
        <f ca="1">S25+NORMINV(RAND(),0,'Total-Smoothed'!$AG$2)</f>
        <v>3.5379132787104736E-2</v>
      </c>
      <c r="T85" s="1">
        <f ca="1">T25+NORMINV(RAND(),0,'Total-Smoothed'!$AG$2)</f>
        <v>-0.28177902936121996</v>
      </c>
      <c r="U85" s="1">
        <f ca="1">U25+NORMINV(RAND(),0,'Total-Smoothed'!$AG$2)</f>
        <v>0.18349164367688275</v>
      </c>
      <c r="V85" s="1">
        <f ca="1">V25+NORMINV(RAND(),0,'Total-Smoothed'!$AG$2)</f>
        <v>0.14337915603352649</v>
      </c>
      <c r="W85" s="1">
        <f ca="1">W25+NORMINV(RAND(),0,'Total-Smoothed'!$AG$2)</f>
        <v>0.19561347138122481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-0.12909154646857607</v>
      </c>
      <c r="E86" s="1">
        <f ca="1">E26+NORMINV(RAND(),0,'Total-Smoothed'!$AG$2)</f>
        <v>1.6270484495595875E-2</v>
      </c>
      <c r="F86" s="1">
        <f ca="1">F26+NORMINV(RAND(),0,'Total-Smoothed'!$AG$2)</f>
        <v>0.2549705528947851</v>
      </c>
      <c r="G86" s="1">
        <f ca="1">G26+NORMINV(RAND(),0,'Total-Smoothed'!$AG$2)</f>
        <v>6.6849063032326092E-3</v>
      </c>
      <c r="H86" s="1">
        <f ca="1">H26+NORMINV(RAND(),0,'Total-Smoothed'!$AG$2)</f>
        <v>0.12508722979297249</v>
      </c>
      <c r="I86" s="1">
        <f ca="1">I26+NORMINV(RAND(),0,'Total-Smoothed'!$AG$2)</f>
        <v>-1.3116204079401752E-2</v>
      </c>
      <c r="J86" s="1">
        <f ca="1">J26+NORMINV(RAND(),0,'Total-Smoothed'!$AG$2)</f>
        <v>0.30837069658101091</v>
      </c>
      <c r="K86" s="1">
        <f ca="1">K26+NORMINV(RAND(),0,'Total-Smoothed'!$AG$2)</f>
        <v>0.18990573473465266</v>
      </c>
      <c r="L86" s="1">
        <f ca="1">L26+NORMINV(RAND(),0,'Total-Smoothed'!$AG$2)</f>
        <v>9.452407211106445E-2</v>
      </c>
      <c r="M86" s="1">
        <f ca="1">M26+NORMINV(RAND(),0,'Total-Smoothed'!$AG$2)</f>
        <v>0.93616665519481812</v>
      </c>
      <c r="N86" s="1">
        <f ca="1">N26+NORMINV(RAND(),0,'Total-Smoothed'!$AG$2)</f>
        <v>5.136361905251495E-2</v>
      </c>
      <c r="O86" s="1">
        <f ca="1">O26+NORMINV(RAND(),0,'Total-Smoothed'!$AG$2)</f>
        <v>1.1043687407260951</v>
      </c>
      <c r="P86" s="1">
        <f ca="1">P26+NORMINV(RAND(),0,'Total-Smoothed'!$AG$2)</f>
        <v>4.704417464102844E-2</v>
      </c>
      <c r="Q86" s="1">
        <f ca="1">Q26+NORMINV(RAND(),0,'Total-Smoothed'!$AG$2)</f>
        <v>-5.9573786132239008E-2</v>
      </c>
      <c r="R86" s="1">
        <f ca="1">R26+NORMINV(RAND(),0,'Total-Smoothed'!$AG$2)</f>
        <v>0.55390306578234205</v>
      </c>
      <c r="S86" s="1">
        <f ca="1">S26+NORMINV(RAND(),0,'Total-Smoothed'!$AG$2)</f>
        <v>-7.2222791942014752E-2</v>
      </c>
      <c r="T86" s="1">
        <f ca="1">T26+NORMINV(RAND(),0,'Total-Smoothed'!$AG$2)</f>
        <v>0.12718543096483095</v>
      </c>
      <c r="U86" s="1">
        <f ca="1">U26+NORMINV(RAND(),0,'Total-Smoothed'!$AG$2)</f>
        <v>-5.5985060536172934E-3</v>
      </c>
      <c r="V86" s="1">
        <f ca="1">V26+NORMINV(RAND(),0,'Total-Smoothed'!$AG$2)</f>
        <v>7.4222800310873069E-2</v>
      </c>
      <c r="W86" s="1">
        <f ca="1">W26+NORMINV(RAND(),0,'Total-Smoothed'!$AG$2)</f>
        <v>-8.0422355391353319E-3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1.4140524251145398E-2</v>
      </c>
      <c r="E87" s="1">
        <f ca="1">E27+NORMINV(RAND(),0,'Total-Smoothed'!$AG$2)</f>
        <v>-3.0916313528473315E-2</v>
      </c>
      <c r="F87" s="1">
        <f ca="1">F27+NORMINV(RAND(),0,'Total-Smoothed'!$AG$2)</f>
        <v>0.10851918353731729</v>
      </c>
      <c r="G87" s="1">
        <f ca="1">G27+NORMINV(RAND(),0,'Total-Smoothed'!$AG$2)</f>
        <v>7.8200286700824628E-2</v>
      </c>
      <c r="H87" s="1">
        <f ca="1">H27+NORMINV(RAND(),0,'Total-Smoothed'!$AG$2)</f>
        <v>9.7746345635730036E-2</v>
      </c>
      <c r="I87" s="1">
        <f ca="1">I27+NORMINV(RAND(),0,'Total-Smoothed'!$AG$2)</f>
        <v>-0.1148113916717604</v>
      </c>
      <c r="J87" s="1">
        <f ca="1">J27+NORMINV(RAND(),0,'Total-Smoothed'!$AG$2)</f>
        <v>0.65063249507220389</v>
      </c>
      <c r="K87" s="1">
        <f ca="1">K27+NORMINV(RAND(),0,'Total-Smoothed'!$AG$2)</f>
        <v>0.41820756963177402</v>
      </c>
      <c r="L87" s="1">
        <f ca="1">L27+NORMINV(RAND(),0,'Total-Smoothed'!$AG$2)</f>
        <v>9.7484731428821123E-2</v>
      </c>
      <c r="M87" s="1">
        <f ca="1">M27+NORMINV(RAND(),0,'Total-Smoothed'!$AG$2)</f>
        <v>0.80723249952013476</v>
      </c>
      <c r="N87" s="1">
        <f ca="1">N27+NORMINV(RAND(),0,'Total-Smoothed'!$AG$2)</f>
        <v>-2.7495621576983265E-2</v>
      </c>
      <c r="O87" s="1">
        <f ca="1">O27+NORMINV(RAND(),0,'Total-Smoothed'!$AG$2)</f>
        <v>0.39969414257195024</v>
      </c>
      <c r="P87" s="1">
        <f ca="1">P27+NORMINV(RAND(),0,'Total-Smoothed'!$AG$2)</f>
        <v>-0.12216914649292185</v>
      </c>
      <c r="Q87" s="1">
        <f ca="1">Q27+NORMINV(RAND(),0,'Total-Smoothed'!$AG$2)</f>
        <v>-5.4016150402947912E-3</v>
      </c>
      <c r="R87" s="1">
        <f ca="1">R27+NORMINV(RAND(),0,'Total-Smoothed'!$AG$2)</f>
        <v>0.93904570024372669</v>
      </c>
      <c r="S87" s="1">
        <f ca="1">S27+NORMINV(RAND(),0,'Total-Smoothed'!$AG$2)</f>
        <v>2.2973659833663399E-2</v>
      </c>
      <c r="T87" s="1">
        <f ca="1">T27+NORMINV(RAND(),0,'Total-Smoothed'!$AG$2)</f>
        <v>0.22965451123658406</v>
      </c>
      <c r="U87" s="1">
        <f ca="1">U27+NORMINV(RAND(),0,'Total-Smoothed'!$AG$2)</f>
        <v>-5.5348760454803379E-2</v>
      </c>
      <c r="V87" s="1">
        <f ca="1">V27+NORMINV(RAND(),0,'Total-Smoothed'!$AG$2)</f>
        <v>-0.10705559552216777</v>
      </c>
      <c r="W87" s="1">
        <f ca="1">W27+NORMINV(RAND(),0,'Total-Smoothed'!$AG$2)</f>
        <v>7.7660247683571295E-3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8.4658845359443555E-2</v>
      </c>
      <c r="E88" s="1">
        <f ca="1">E28+NORMINV(RAND(),0,'Total-Smoothed'!$AG$2)</f>
        <v>5.2663082581788298E-2</v>
      </c>
      <c r="F88" s="1">
        <f ca="1">F28+NORMINV(RAND(),0,'Total-Smoothed'!$AG$2)</f>
        <v>0.68107275553771929</v>
      </c>
      <c r="G88" s="1">
        <f ca="1">G28+NORMINV(RAND(),0,'Total-Smoothed'!$AG$2)</f>
        <v>0.15410999594932148</v>
      </c>
      <c r="H88" s="1">
        <f ca="1">H28+NORMINV(RAND(),0,'Total-Smoothed'!$AG$2)</f>
        <v>2.5698915185679183E-2</v>
      </c>
      <c r="I88" s="1">
        <f ca="1">I28+NORMINV(RAND(),0,'Total-Smoothed'!$AG$2)</f>
        <v>-9.4874610125713233E-3</v>
      </c>
      <c r="J88" s="1">
        <f ca="1">J28+NORMINV(RAND(),0,'Total-Smoothed'!$AG$2)</f>
        <v>0.31746544992805592</v>
      </c>
      <c r="K88" s="1">
        <f ca="1">K28+NORMINV(RAND(),0,'Total-Smoothed'!$AG$2)</f>
        <v>0.97967943095201671</v>
      </c>
      <c r="L88" s="1">
        <f ca="1">L28+NORMINV(RAND(),0,'Total-Smoothed'!$AG$2)</f>
        <v>-0.19872196011292989</v>
      </c>
      <c r="M88" s="1">
        <f ca="1">M28+NORMINV(RAND(),0,'Total-Smoothed'!$AG$2)</f>
        <v>1.1674286772227358</v>
      </c>
      <c r="N88" s="1">
        <f ca="1">N28+NORMINV(RAND(),0,'Total-Smoothed'!$AG$2)</f>
        <v>2.8058857828646512E-2</v>
      </c>
      <c r="O88" s="1">
        <f ca="1">O28+NORMINV(RAND(),0,'Total-Smoothed'!$AG$2)</f>
        <v>1.1685139499545052</v>
      </c>
      <c r="P88" s="1">
        <f ca="1">P28+NORMINV(RAND(),0,'Total-Smoothed'!$AG$2)</f>
        <v>8.4333786205863515E-2</v>
      </c>
      <c r="Q88" s="1">
        <f ca="1">Q28+NORMINV(RAND(),0,'Total-Smoothed'!$AG$2)</f>
        <v>5.2660555660604971E-2</v>
      </c>
      <c r="R88" s="1">
        <f ca="1">R28+NORMINV(RAND(),0,'Total-Smoothed'!$AG$2)</f>
        <v>0.51883807668500503</v>
      </c>
      <c r="S88" s="1">
        <f ca="1">S28+NORMINV(RAND(),0,'Total-Smoothed'!$AG$2)</f>
        <v>5.9308252411688175E-2</v>
      </c>
      <c r="T88" s="1">
        <f ca="1">T28+NORMINV(RAND(),0,'Total-Smoothed'!$AG$2)</f>
        <v>-0.10143495805293329</v>
      </c>
      <c r="U88" s="1">
        <f ca="1">U28+NORMINV(RAND(),0,'Total-Smoothed'!$AG$2)</f>
        <v>-6.2450694914273717E-3</v>
      </c>
      <c r="V88" s="1">
        <f ca="1">V28+NORMINV(RAND(),0,'Total-Smoothed'!$AG$2)</f>
        <v>0.15357552148165629</v>
      </c>
      <c r="W88" s="1">
        <f ca="1">W28+NORMINV(RAND(),0,'Total-Smoothed'!$AG$2)</f>
        <v>-7.6435455499683183E-2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0.23396938653214863</v>
      </c>
      <c r="E89" s="1">
        <f ca="1">E29+NORMINV(RAND(),0,'Total-Smoothed'!$AG$2)</f>
        <v>-0.15246739990645897</v>
      </c>
      <c r="F89" s="1">
        <f ca="1">F29+NORMINV(RAND(),0,'Total-Smoothed'!$AG$2)</f>
        <v>-3.4869861926615744E-2</v>
      </c>
      <c r="G89" s="1">
        <f ca="1">G29+NORMINV(RAND(),0,'Total-Smoothed'!$AG$2)</f>
        <v>-1.7841049013510725E-2</v>
      </c>
      <c r="H89" s="1">
        <f ca="1">H29+NORMINV(RAND(),0,'Total-Smoothed'!$AG$2)</f>
        <v>0.16008334323582246</v>
      </c>
      <c r="I89" s="1">
        <f ca="1">I29+NORMINV(RAND(),0,'Total-Smoothed'!$AG$2)</f>
        <v>0.1129930190886323</v>
      </c>
      <c r="J89" s="1">
        <f ca="1">J29+NORMINV(RAND(),0,'Total-Smoothed'!$AG$2)</f>
        <v>-0.15002615854247686</v>
      </c>
      <c r="K89" s="1">
        <f ca="1">K29+NORMINV(RAND(),0,'Total-Smoothed'!$AG$2)</f>
        <v>-8.1080297505409973E-2</v>
      </c>
      <c r="L89" s="1">
        <f ca="1">L29+NORMINV(RAND(),0,'Total-Smoothed'!$AG$2)</f>
        <v>-6.9265569022345014E-2</v>
      </c>
      <c r="M89" s="1">
        <f ca="1">M29+NORMINV(RAND(),0,'Total-Smoothed'!$AG$2)</f>
        <v>0.79427844798946112</v>
      </c>
      <c r="N89" s="1">
        <f ca="1">N29+NORMINV(RAND(),0,'Total-Smoothed'!$AG$2)</f>
        <v>-0.10732246517268881</v>
      </c>
      <c r="O89" s="1">
        <f ca="1">O29+NORMINV(RAND(),0,'Total-Smoothed'!$AG$2)</f>
        <v>0.18605477464254863</v>
      </c>
      <c r="P89" s="1">
        <f ca="1">P29+NORMINV(RAND(),0,'Total-Smoothed'!$AG$2)</f>
        <v>-8.4394837639457099E-2</v>
      </c>
      <c r="Q89" s="1">
        <f ca="1">Q29+NORMINV(RAND(),0,'Total-Smoothed'!$AG$2)</f>
        <v>-3.522752089140143E-2</v>
      </c>
      <c r="R89" s="1">
        <f ca="1">R29+NORMINV(RAND(),0,'Total-Smoothed'!$AG$2)</f>
        <v>0.88842703118160504</v>
      </c>
      <c r="S89" s="1">
        <f ca="1">S29+NORMINV(RAND(),0,'Total-Smoothed'!$AG$2)</f>
        <v>-0.1200179999542605</v>
      </c>
      <c r="T89" s="1">
        <f ca="1">T29+NORMINV(RAND(),0,'Total-Smoothed'!$AG$2)</f>
        <v>9.7945082515819001E-2</v>
      </c>
      <c r="U89" s="1">
        <f ca="1">U29+NORMINV(RAND(),0,'Total-Smoothed'!$AG$2)</f>
        <v>9.5616566862335189E-2</v>
      </c>
      <c r="V89" s="1">
        <f ca="1">V29+NORMINV(RAND(),0,'Total-Smoothed'!$AG$2)</f>
        <v>-0.12152361793138169</v>
      </c>
      <c r="W89" s="1">
        <f ca="1">W29+NORMINV(RAND(),0,'Total-Smoothed'!$AG$2)</f>
        <v>7.2106132459018729E-2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-1.6032433161598948E-2</v>
      </c>
      <c r="E90" s="1">
        <f ca="1">E30+NORMINV(RAND(),0,'Total-Smoothed'!$AG$2)</f>
        <v>-9.8001436046267584E-2</v>
      </c>
      <c r="F90" s="1">
        <f ca="1">F30+NORMINV(RAND(),0,'Total-Smoothed'!$AG$2)</f>
        <v>0.53108890726517477</v>
      </c>
      <c r="G90" s="1">
        <f ca="1">G30+NORMINV(RAND(),0,'Total-Smoothed'!$AG$2)</f>
        <v>-2.9334031752724192E-3</v>
      </c>
      <c r="H90" s="1">
        <f ca="1">H30+NORMINV(RAND(),0,'Total-Smoothed'!$AG$2)</f>
        <v>-7.3657604749128303E-2</v>
      </c>
      <c r="I90" s="1">
        <f ca="1">I30+NORMINV(RAND(),0,'Total-Smoothed'!$AG$2)</f>
        <v>8.7401114087732809E-2</v>
      </c>
      <c r="J90" s="1">
        <f ca="1">J30+NORMINV(RAND(),0,'Total-Smoothed'!$AG$2)</f>
        <v>0.51572322282199656</v>
      </c>
      <c r="K90" s="1">
        <f ca="1">K30+NORMINV(RAND(),0,'Total-Smoothed'!$AG$2)</f>
        <v>0.5974049321188134</v>
      </c>
      <c r="L90" s="1">
        <f ca="1">L30+NORMINV(RAND(),0,'Total-Smoothed'!$AG$2)</f>
        <v>0.24233012486489561</v>
      </c>
      <c r="M90" s="1">
        <f ca="1">M30+NORMINV(RAND(),0,'Total-Smoothed'!$AG$2)</f>
        <v>1.0768305874807218</v>
      </c>
      <c r="N90" s="1">
        <f ca="1">N30+NORMINV(RAND(),0,'Total-Smoothed'!$AG$2)</f>
        <v>-0.10207562271411842</v>
      </c>
      <c r="O90" s="1">
        <f ca="1">O30+NORMINV(RAND(),0,'Total-Smoothed'!$AG$2)</f>
        <v>6.7599873843401478E-2</v>
      </c>
      <c r="P90" s="1">
        <f ca="1">P30+NORMINV(RAND(),0,'Total-Smoothed'!$AG$2)</f>
        <v>-2.2652083358597114E-2</v>
      </c>
      <c r="Q90" s="1">
        <f ca="1">Q30+NORMINV(RAND(),0,'Total-Smoothed'!$AG$2)</f>
        <v>-4.408466791092764E-2</v>
      </c>
      <c r="R90" s="1">
        <f ca="1">R30+NORMINV(RAND(),0,'Total-Smoothed'!$AG$2)</f>
        <v>0.89517062879745424</v>
      </c>
      <c r="S90" s="1">
        <f ca="1">S30+NORMINV(RAND(),0,'Total-Smoothed'!$AG$2)</f>
        <v>-4.0890144018382764E-3</v>
      </c>
      <c r="T90" s="1">
        <f ca="1">T30+NORMINV(RAND(),0,'Total-Smoothed'!$AG$2)</f>
        <v>0.16095493108725475</v>
      </c>
      <c r="U90" s="1">
        <f ca="1">U30+NORMINV(RAND(),0,'Total-Smoothed'!$AG$2)</f>
        <v>-0.20717028572506446</v>
      </c>
      <c r="V90" s="1">
        <f ca="1">V30+NORMINV(RAND(),0,'Total-Smoothed'!$AG$2)</f>
        <v>-0.15441727278297473</v>
      </c>
      <c r="W90" s="1">
        <f ca="1">W30+NORMINV(RAND(),0,'Total-Smoothed'!$AG$2)</f>
        <v>-0.14063813545026388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-9.0925217604229003E-2</v>
      </c>
      <c r="E91" s="1">
        <f ca="1">E31+NORMINV(RAND(),0,'Total-Smoothed'!$AG$2)</f>
        <v>0.11156126119777965</v>
      </c>
      <c r="F91" s="1">
        <f ca="1">F31+NORMINV(RAND(),0,'Total-Smoothed'!$AG$2)</f>
        <v>5.685468816139131E-2</v>
      </c>
      <c r="G91" s="1">
        <f ca="1">G31+NORMINV(RAND(),0,'Total-Smoothed'!$AG$2)</f>
        <v>5.0888236834801363E-3</v>
      </c>
      <c r="H91" s="1">
        <f ca="1">H31+NORMINV(RAND(),0,'Total-Smoothed'!$AG$2)</f>
        <v>-5.2406657519233159E-2</v>
      </c>
      <c r="I91" s="1">
        <f ca="1">I31+NORMINV(RAND(),0,'Total-Smoothed'!$AG$2)</f>
        <v>8.723831973401458E-2</v>
      </c>
      <c r="J91" s="1">
        <f ca="1">J31+NORMINV(RAND(),0,'Total-Smoothed'!$AG$2)</f>
        <v>0.41661684792732362</v>
      </c>
      <c r="K91" s="1">
        <f ca="1">K31+NORMINV(RAND(),0,'Total-Smoothed'!$AG$2)</f>
        <v>2.3370214103504115E-2</v>
      </c>
      <c r="L91" s="1">
        <f ca="1">L31+NORMINV(RAND(),0,'Total-Smoothed'!$AG$2)</f>
        <v>0.14734608568053359</v>
      </c>
      <c r="M91" s="1">
        <f ca="1">M31+NORMINV(RAND(),0,'Total-Smoothed'!$AG$2)</f>
        <v>0.69226475286235811</v>
      </c>
      <c r="N91" s="1">
        <f ca="1">N31+NORMINV(RAND(),0,'Total-Smoothed'!$AG$2)</f>
        <v>-0.11914583501325132</v>
      </c>
      <c r="O91" s="1">
        <f ca="1">O31+NORMINV(RAND(),0,'Total-Smoothed'!$AG$2)</f>
        <v>1.1075594774465873</v>
      </c>
      <c r="P91" s="1">
        <f ca="1">P31+NORMINV(RAND(),0,'Total-Smoothed'!$AG$2)</f>
        <v>5.1200489920013165E-2</v>
      </c>
      <c r="Q91" s="1">
        <f ca="1">Q31+NORMINV(RAND(),0,'Total-Smoothed'!$AG$2)</f>
        <v>0.21851827620284212</v>
      </c>
      <c r="R91" s="1">
        <f ca="1">R31+NORMINV(RAND(),0,'Total-Smoothed'!$AG$2)</f>
        <v>0.85434331821768494</v>
      </c>
      <c r="S91" s="1">
        <f ca="1">S31+NORMINV(RAND(),0,'Total-Smoothed'!$AG$2)</f>
        <v>-7.404049596335989E-2</v>
      </c>
      <c r="T91" s="1">
        <f ca="1">T31+NORMINV(RAND(),0,'Total-Smoothed'!$AG$2)</f>
        <v>0.10947525421474066</v>
      </c>
      <c r="U91" s="1">
        <f ca="1">U31+NORMINV(RAND(),0,'Total-Smoothed'!$AG$2)</f>
        <v>9.6554941052057267E-3</v>
      </c>
      <c r="V91" s="1">
        <f ca="1">V31+NORMINV(RAND(),0,'Total-Smoothed'!$AG$2)</f>
        <v>7.8120025838306337E-2</v>
      </c>
      <c r="W91" s="1">
        <f ca="1">W31+NORMINV(RAND(),0,'Total-Smoothed'!$AG$2)</f>
        <v>9.6226539968802094E-2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-2.4727586243970194E-2</v>
      </c>
      <c r="E92" s="1">
        <f ca="1">E32+NORMINV(RAND(),0,'Total-Smoothed'!$AG$2)</f>
        <v>-0.14483816864120524</v>
      </c>
      <c r="F92" s="1">
        <f ca="1">F32+NORMINV(RAND(),0,'Total-Smoothed'!$AG$2)</f>
        <v>0.85105469566541314</v>
      </c>
      <c r="G92" s="1">
        <f ca="1">G32+NORMINV(RAND(),0,'Total-Smoothed'!$AG$2)</f>
        <v>4.2805989186408475E-2</v>
      </c>
      <c r="H92" s="1">
        <f ca="1">H32+NORMINV(RAND(),0,'Total-Smoothed'!$AG$2)</f>
        <v>0.16200471676665829</v>
      </c>
      <c r="I92" s="1">
        <f ca="1">I32+NORMINV(RAND(),0,'Total-Smoothed'!$AG$2)</f>
        <v>7.2070858385111097E-2</v>
      </c>
      <c r="J92" s="1">
        <f ca="1">J32+NORMINV(RAND(),0,'Total-Smoothed'!$AG$2)</f>
        <v>1.0257790699142852</v>
      </c>
      <c r="K92" s="1">
        <f ca="1">K32+NORMINV(RAND(),0,'Total-Smoothed'!$AG$2)</f>
        <v>-5.5474896273618693E-2</v>
      </c>
      <c r="L92" s="1">
        <f ca="1">L32+NORMINV(RAND(),0,'Total-Smoothed'!$AG$2)</f>
        <v>-0.20552765523741562</v>
      </c>
      <c r="M92" s="1">
        <f ca="1">M32+NORMINV(RAND(),0,'Total-Smoothed'!$AG$2)</f>
        <v>0.86875390125171825</v>
      </c>
      <c r="N92" s="1">
        <f ca="1">N32+NORMINV(RAND(),0,'Total-Smoothed'!$AG$2)</f>
        <v>0.10153622885354686</v>
      </c>
      <c r="O92" s="1">
        <f ca="1">O32+NORMINV(RAND(),0,'Total-Smoothed'!$AG$2)</f>
        <v>2.2229382511495784E-3</v>
      </c>
      <c r="P92" s="1">
        <f ca="1">P32+NORMINV(RAND(),0,'Total-Smoothed'!$AG$2)</f>
        <v>0.15012611027644412</v>
      </c>
      <c r="Q92" s="1">
        <f ca="1">Q32+NORMINV(RAND(),0,'Total-Smoothed'!$AG$2)</f>
        <v>-0.22921718475960184</v>
      </c>
      <c r="R92" s="1">
        <f ca="1">R32+NORMINV(RAND(),0,'Total-Smoothed'!$AG$2)</f>
        <v>1.0823521652863788</v>
      </c>
      <c r="S92" s="1">
        <f ca="1">S32+NORMINV(RAND(),0,'Total-Smoothed'!$AG$2)</f>
        <v>0.14004785179962118</v>
      </c>
      <c r="T92" s="1">
        <f ca="1">T32+NORMINV(RAND(),0,'Total-Smoothed'!$AG$2)</f>
        <v>-6.1687226340876491E-2</v>
      </c>
      <c r="U92" s="1">
        <f ca="1">U32+NORMINV(RAND(),0,'Total-Smoothed'!$AG$2)</f>
        <v>7.5324726808719978E-3</v>
      </c>
      <c r="V92" s="1">
        <f ca="1">V32+NORMINV(RAND(),0,'Total-Smoothed'!$AG$2)</f>
        <v>-4.019993250598855E-2</v>
      </c>
      <c r="W92" s="1">
        <f ca="1">W32+NORMINV(RAND(),0,'Total-Smoothed'!$AG$2)</f>
        <v>0.13235395615860174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0.23618491423779495</v>
      </c>
      <c r="E93" s="1">
        <f ca="1">E33+NORMINV(RAND(),0,'Total-Smoothed'!$AG$2)</f>
        <v>1.1408367173331843E-2</v>
      </c>
      <c r="F93" s="1">
        <f ca="1">F33+NORMINV(RAND(),0,'Total-Smoothed'!$AG$2)</f>
        <v>-4.7577246070187859E-2</v>
      </c>
      <c r="G93" s="1">
        <f ca="1">G33+NORMINV(RAND(),0,'Total-Smoothed'!$AG$2)</f>
        <v>1.4189092187064885E-2</v>
      </c>
      <c r="H93" s="1">
        <f ca="1">H33+NORMINV(RAND(),0,'Total-Smoothed'!$AG$2)</f>
        <v>-7.8224567522374874E-2</v>
      </c>
      <c r="I93" s="1">
        <f ca="1">I33+NORMINV(RAND(),0,'Total-Smoothed'!$AG$2)</f>
        <v>-8.1587396000369988E-2</v>
      </c>
      <c r="J93" s="1">
        <f ca="1">J33+NORMINV(RAND(),0,'Total-Smoothed'!$AG$2)</f>
        <v>0.50272052364472608</v>
      </c>
      <c r="K93" s="1">
        <f ca="1">K33+NORMINV(RAND(),0,'Total-Smoothed'!$AG$2)</f>
        <v>-1.9604372985676355E-2</v>
      </c>
      <c r="L93" s="1">
        <f ca="1">L33+NORMINV(RAND(),0,'Total-Smoothed'!$AG$2)</f>
        <v>8.5224949301753297E-2</v>
      </c>
      <c r="M93" s="1">
        <f ca="1">M33+NORMINV(RAND(),0,'Total-Smoothed'!$AG$2)</f>
        <v>3.3604269762968181E-2</v>
      </c>
      <c r="N93" s="1">
        <f ca="1">N33+NORMINV(RAND(),0,'Total-Smoothed'!$AG$2)</f>
        <v>6.5271802923841507E-2</v>
      </c>
      <c r="O93" s="1">
        <f ca="1">O33+NORMINV(RAND(),0,'Total-Smoothed'!$AG$2)</f>
        <v>1.0626411555182267</v>
      </c>
      <c r="P93" s="1">
        <f ca="1">P33+NORMINV(RAND(),0,'Total-Smoothed'!$AG$2)</f>
        <v>1.8233934703749191E-2</v>
      </c>
      <c r="Q93" s="1">
        <f ca="1">Q33+NORMINV(RAND(),0,'Total-Smoothed'!$AG$2)</f>
        <v>-1.1285748095793056E-2</v>
      </c>
      <c r="R93" s="1">
        <f ca="1">R33+NORMINV(RAND(),0,'Total-Smoothed'!$AG$2)</f>
        <v>0.91170391606003343</v>
      </c>
      <c r="S93" s="1">
        <f ca="1">S33+NORMINV(RAND(),0,'Total-Smoothed'!$AG$2)</f>
        <v>-6.1738841105490494E-2</v>
      </c>
      <c r="T93" s="1">
        <f ca="1">T33+NORMINV(RAND(),0,'Total-Smoothed'!$AG$2)</f>
        <v>-9.6032418324720148E-2</v>
      </c>
      <c r="U93" s="1">
        <f ca="1">U33+NORMINV(RAND(),0,'Total-Smoothed'!$AG$2)</f>
        <v>-5.4970582229920392E-2</v>
      </c>
      <c r="V93" s="1">
        <f ca="1">V33+NORMINV(RAND(),0,'Total-Smoothed'!$AG$2)</f>
        <v>0.1463530152299278</v>
      </c>
      <c r="W93" s="1">
        <f ca="1">W33+NORMINV(RAND(),0,'Total-Smoothed'!$AG$2)</f>
        <v>8.2299017243724265E-2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-2.8275711321917456E-2</v>
      </c>
      <c r="E94" s="1">
        <f ca="1">E34+NORMINV(RAND(),0,'Total-Smoothed'!$AG$2)</f>
        <v>3.5876400075240698E-2</v>
      </c>
      <c r="F94" s="1">
        <f ca="1">F34+NORMINV(RAND(),0,'Total-Smoothed'!$AG$2)</f>
        <v>-9.4903863537268596E-2</v>
      </c>
      <c r="G94" s="1">
        <f ca="1">G34+NORMINV(RAND(),0,'Total-Smoothed'!$AG$2)</f>
        <v>0.17107419075265384</v>
      </c>
      <c r="H94" s="1">
        <f ca="1">H34+NORMINV(RAND(),0,'Total-Smoothed'!$AG$2)</f>
        <v>-9.322396264929611E-2</v>
      </c>
      <c r="I94" s="1">
        <f ca="1">I34+NORMINV(RAND(),0,'Total-Smoothed'!$AG$2)</f>
        <v>0.11450682404807325</v>
      </c>
      <c r="J94" s="1">
        <f ca="1">J34+NORMINV(RAND(),0,'Total-Smoothed'!$AG$2)</f>
        <v>0.88936633699015211</v>
      </c>
      <c r="K94" s="1">
        <f ca="1">K34+NORMINV(RAND(),0,'Total-Smoothed'!$AG$2)</f>
        <v>0.86887777285987133</v>
      </c>
      <c r="L94" s="1">
        <f ca="1">L34+NORMINV(RAND(),0,'Total-Smoothed'!$AG$2)</f>
        <v>2.8374219691631807E-2</v>
      </c>
      <c r="M94" s="1">
        <f ca="1">M34+NORMINV(RAND(),0,'Total-Smoothed'!$AG$2)</f>
        <v>0.94795131890689688</v>
      </c>
      <c r="N94" s="1">
        <f ca="1">N34+NORMINV(RAND(),0,'Total-Smoothed'!$AG$2)</f>
        <v>5.5093729894762234E-4</v>
      </c>
      <c r="O94" s="1">
        <f ca="1">O34+NORMINV(RAND(),0,'Total-Smoothed'!$AG$2)</f>
        <v>0.96627541385149307</v>
      </c>
      <c r="P94" s="1">
        <f ca="1">P34+NORMINV(RAND(),0,'Total-Smoothed'!$AG$2)</f>
        <v>0.11255951018442412</v>
      </c>
      <c r="Q94" s="1">
        <f ca="1">Q34+NORMINV(RAND(),0,'Total-Smoothed'!$AG$2)</f>
        <v>0.11135633371506445</v>
      </c>
      <c r="R94" s="1">
        <f ca="1">R34+NORMINV(RAND(),0,'Total-Smoothed'!$AG$2)</f>
        <v>0.90084815047360456</v>
      </c>
      <c r="S94" s="1">
        <f ca="1">S34+NORMINV(RAND(),0,'Total-Smoothed'!$AG$2)</f>
        <v>0.14695910526623401</v>
      </c>
      <c r="T94" s="1">
        <f ca="1">T34+NORMINV(RAND(),0,'Total-Smoothed'!$AG$2)</f>
        <v>-0.18344049842167515</v>
      </c>
      <c r="U94" s="1">
        <f ca="1">U34+NORMINV(RAND(),0,'Total-Smoothed'!$AG$2)</f>
        <v>-1.1666569966055052E-2</v>
      </c>
      <c r="V94" s="1">
        <f ca="1">V34+NORMINV(RAND(),0,'Total-Smoothed'!$AG$2)</f>
        <v>-3.502373655254104E-3</v>
      </c>
      <c r="W94" s="1">
        <f ca="1">W34+NORMINV(RAND(),0,'Total-Smoothed'!$AG$2)</f>
        <v>-0.16728550825451366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-0.11048706107789585</v>
      </c>
      <c r="E95" s="1">
        <f ca="1">E35+NORMINV(RAND(),0,'Total-Smoothed'!$AG$2)</f>
        <v>5.7261672343995144E-2</v>
      </c>
      <c r="F95" s="1">
        <f ca="1">F35+NORMINV(RAND(),0,'Total-Smoothed'!$AG$2)</f>
        <v>0.3359230941762047</v>
      </c>
      <c r="G95" s="1">
        <f ca="1">G35+NORMINV(RAND(),0,'Total-Smoothed'!$AG$2)</f>
        <v>2.3196349537140223E-2</v>
      </c>
      <c r="H95" s="1">
        <f ca="1">H35+NORMINV(RAND(),0,'Total-Smoothed'!$AG$2)</f>
        <v>2.3933097537878978E-2</v>
      </c>
      <c r="I95" s="1">
        <f ca="1">I35+NORMINV(RAND(),0,'Total-Smoothed'!$AG$2)</f>
        <v>-1.0666198062604521E-2</v>
      </c>
      <c r="J95" s="1">
        <f ca="1">J35+NORMINV(RAND(),0,'Total-Smoothed'!$AG$2)</f>
        <v>0.44810872090663711</v>
      </c>
      <c r="K95" s="1">
        <f ca="1">K35+NORMINV(RAND(),0,'Total-Smoothed'!$AG$2)</f>
        <v>4.931188070399628E-2</v>
      </c>
      <c r="L95" s="1">
        <f ca="1">L35+NORMINV(RAND(),0,'Total-Smoothed'!$AG$2)</f>
        <v>-7.9319498436671354E-2</v>
      </c>
      <c r="M95" s="1">
        <f ca="1">M35+NORMINV(RAND(),0,'Total-Smoothed'!$AG$2)</f>
        <v>0.80086592287900382</v>
      </c>
      <c r="N95" s="1">
        <f ca="1">N35+NORMINV(RAND(),0,'Total-Smoothed'!$AG$2)</f>
        <v>-1.6804883151888297E-2</v>
      </c>
      <c r="O95" s="1">
        <f ca="1">O35+NORMINV(RAND(),0,'Total-Smoothed'!$AG$2)</f>
        <v>-9.8364461850092809E-3</v>
      </c>
      <c r="P95" s="1">
        <f ca="1">P35+NORMINV(RAND(),0,'Total-Smoothed'!$AG$2)</f>
        <v>3.8905511377781546E-2</v>
      </c>
      <c r="Q95" s="1">
        <f ca="1">Q35+NORMINV(RAND(),0,'Total-Smoothed'!$AG$2)</f>
        <v>0.132228206150143</v>
      </c>
      <c r="R95" s="1">
        <f ca="1">R35+NORMINV(RAND(),0,'Total-Smoothed'!$AG$2)</f>
        <v>0.88839969866147939</v>
      </c>
      <c r="S95" s="1">
        <f ca="1">S35+NORMINV(RAND(),0,'Total-Smoothed'!$AG$2)</f>
        <v>-5.618610210144695E-2</v>
      </c>
      <c r="T95" s="1">
        <f ca="1">T35+NORMINV(RAND(),0,'Total-Smoothed'!$AG$2)</f>
        <v>-4.4391869117850348E-2</v>
      </c>
      <c r="U95" s="1">
        <f ca="1">U35+NORMINV(RAND(),0,'Total-Smoothed'!$AG$2)</f>
        <v>-3.4789928360818831E-2</v>
      </c>
      <c r="V95" s="1">
        <f ca="1">V35+NORMINV(RAND(),0,'Total-Smoothed'!$AG$2)</f>
        <v>2.2232184938406716E-2</v>
      </c>
      <c r="W95" s="1">
        <f ca="1">W35+NORMINV(RAND(),0,'Total-Smoothed'!$AG$2)</f>
        <v>6.6826976910844424E-2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-0.14477721956966885</v>
      </c>
      <c r="E96" s="1">
        <f ca="1">E36+NORMINV(RAND(),0,'Total-Smoothed'!$AG$2)</f>
        <v>0.14748230379183042</v>
      </c>
      <c r="F96" s="1">
        <f ca="1">F36+NORMINV(RAND(),0,'Total-Smoothed'!$AG$2)</f>
        <v>0.56095090439200967</v>
      </c>
      <c r="G96" s="1">
        <f ca="1">G36+NORMINV(RAND(),0,'Total-Smoothed'!$AG$2)</f>
        <v>-9.8206343172889329E-2</v>
      </c>
      <c r="H96" s="1">
        <f ca="1">H36+NORMINV(RAND(),0,'Total-Smoothed'!$AG$2)</f>
        <v>-0.19007350545891111</v>
      </c>
      <c r="I96" s="1">
        <f ca="1">I36+NORMINV(RAND(),0,'Total-Smoothed'!$AG$2)</f>
        <v>2.4248785503218989E-2</v>
      </c>
      <c r="J96" s="1">
        <f ca="1">J36+NORMINV(RAND(),0,'Total-Smoothed'!$AG$2)</f>
        <v>0.52579049102145015</v>
      </c>
      <c r="K96" s="1">
        <f ca="1">K36+NORMINV(RAND(),0,'Total-Smoothed'!$AG$2)</f>
        <v>0.41502825946525657</v>
      </c>
      <c r="L96" s="1">
        <f ca="1">L36+NORMINV(RAND(),0,'Total-Smoothed'!$AG$2)</f>
        <v>-3.9446032650530295E-2</v>
      </c>
      <c r="M96" s="1">
        <f ca="1">M36+NORMINV(RAND(),0,'Total-Smoothed'!$AG$2)</f>
        <v>0.92954383437291221</v>
      </c>
      <c r="N96" s="1">
        <f ca="1">N36+NORMINV(RAND(),0,'Total-Smoothed'!$AG$2)</f>
        <v>-0.16982208190402109</v>
      </c>
      <c r="O96" s="1">
        <f ca="1">O36+NORMINV(RAND(),0,'Total-Smoothed'!$AG$2)</f>
        <v>0.91791004005732368</v>
      </c>
      <c r="P96" s="1">
        <f ca="1">P36+NORMINV(RAND(),0,'Total-Smoothed'!$AG$2)</f>
        <v>-6.9687367536976935E-2</v>
      </c>
      <c r="Q96" s="1">
        <f ca="1">Q36+NORMINV(RAND(),0,'Total-Smoothed'!$AG$2)</f>
        <v>0.23373762125872666</v>
      </c>
      <c r="R96" s="1">
        <f ca="1">R36+NORMINV(RAND(),0,'Total-Smoothed'!$AG$2)</f>
        <v>0.97575290409153304</v>
      </c>
      <c r="S96" s="1">
        <f ca="1">S36+NORMINV(RAND(),0,'Total-Smoothed'!$AG$2)</f>
        <v>-2.8712209868165112E-3</v>
      </c>
      <c r="T96" s="1">
        <f ca="1">T36+NORMINV(RAND(),0,'Total-Smoothed'!$AG$2)</f>
        <v>-7.2675091212266646E-2</v>
      </c>
      <c r="U96" s="1">
        <f ca="1">U36+NORMINV(RAND(),0,'Total-Smoothed'!$AG$2)</f>
        <v>-0.22994616015326083</v>
      </c>
      <c r="V96" s="1">
        <f ca="1">V36+NORMINV(RAND(),0,'Total-Smoothed'!$AG$2)</f>
        <v>0.18412574603263809</v>
      </c>
      <c r="W96" s="1">
        <f ca="1">W36+NORMINV(RAND(),0,'Total-Smoothed'!$AG$2)</f>
        <v>-5.4396993222558379E-2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5.4594227734605448E-2</v>
      </c>
      <c r="E97" s="1">
        <f ca="1">E37+NORMINV(RAND(),0,'Total-Smoothed'!$AG$2)</f>
        <v>3.5869417276083743E-3</v>
      </c>
      <c r="F97" s="1">
        <f ca="1">F37+NORMINV(RAND(),0,'Total-Smoothed'!$AG$2)</f>
        <v>0.7959620811791045</v>
      </c>
      <c r="G97" s="1">
        <f ca="1">G37+NORMINV(RAND(),0,'Total-Smoothed'!$AG$2)</f>
        <v>4.8674447798801035E-2</v>
      </c>
      <c r="H97" s="1">
        <f ca="1">H37+NORMINV(RAND(),0,'Total-Smoothed'!$AG$2)</f>
        <v>6.0953428206266889E-2</v>
      </c>
      <c r="I97" s="1">
        <f ca="1">I37+NORMINV(RAND(),0,'Total-Smoothed'!$AG$2)</f>
        <v>0.1296142259376788</v>
      </c>
      <c r="J97" s="1">
        <f ca="1">J37+NORMINV(RAND(),0,'Total-Smoothed'!$AG$2)</f>
        <v>0.39194145721092549</v>
      </c>
      <c r="K97" s="1">
        <f ca="1">K37+NORMINV(RAND(),0,'Total-Smoothed'!$AG$2)</f>
        <v>-6.8434285235064438E-2</v>
      </c>
      <c r="L97" s="1">
        <f ca="1">L37+NORMINV(RAND(),0,'Total-Smoothed'!$AG$2)</f>
        <v>-0.16258432742494272</v>
      </c>
      <c r="M97" s="1">
        <f ca="1">M37+NORMINV(RAND(),0,'Total-Smoothed'!$AG$2)</f>
        <v>0.4975768027665699</v>
      </c>
      <c r="N97" s="1">
        <f ca="1">N37+NORMINV(RAND(),0,'Total-Smoothed'!$AG$2)</f>
        <v>-9.2625343647923242E-3</v>
      </c>
      <c r="O97" s="1">
        <f ca="1">O37+NORMINV(RAND(),0,'Total-Smoothed'!$AG$2)</f>
        <v>1.0336880076792223</v>
      </c>
      <c r="P97" s="1">
        <f ca="1">P37+NORMINV(RAND(),0,'Total-Smoothed'!$AG$2)</f>
        <v>0.12110427805877792</v>
      </c>
      <c r="Q97" s="1">
        <f ca="1">Q37+NORMINV(RAND(),0,'Total-Smoothed'!$AG$2)</f>
        <v>0.14128195071750282</v>
      </c>
      <c r="R97" s="1">
        <f ca="1">R37+NORMINV(RAND(),0,'Total-Smoothed'!$AG$2)</f>
        <v>1.0362593496028671</v>
      </c>
      <c r="S97" s="1">
        <f ca="1">S37+NORMINV(RAND(),0,'Total-Smoothed'!$AG$2)</f>
        <v>0.17171029393103368</v>
      </c>
      <c r="T97" s="1">
        <f ca="1">T37+NORMINV(RAND(),0,'Total-Smoothed'!$AG$2)</f>
        <v>0.5760435168961181</v>
      </c>
      <c r="U97" s="1">
        <f ca="1">U37+NORMINV(RAND(),0,'Total-Smoothed'!$AG$2)</f>
        <v>-0.14151248177468412</v>
      </c>
      <c r="V97" s="1">
        <f ca="1">V37+NORMINV(RAND(),0,'Total-Smoothed'!$AG$2)</f>
        <v>0.54885073020142461</v>
      </c>
      <c r="W97" s="1">
        <f ca="1">W37+NORMINV(RAND(),0,'Total-Smoothed'!$AG$2)</f>
        <v>0.13425086683201309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3.7086449798958386E-2</v>
      </c>
      <c r="E98" s="1">
        <f ca="1">E38+NORMINV(RAND(),0,'Total-Smoothed'!$AG$2)</f>
        <v>-0.31132688020237065</v>
      </c>
      <c r="F98" s="1">
        <f ca="1">F38+NORMINV(RAND(),0,'Total-Smoothed'!$AG$2)</f>
        <v>0.55211782993764202</v>
      </c>
      <c r="G98" s="1">
        <f ca="1">G38+NORMINV(RAND(),0,'Total-Smoothed'!$AG$2)</f>
        <v>0.10346453362533402</v>
      </c>
      <c r="H98" s="1">
        <f ca="1">H38+NORMINV(RAND(),0,'Total-Smoothed'!$AG$2)</f>
        <v>4.6663716288216014E-3</v>
      </c>
      <c r="I98" s="1">
        <f ca="1">I38+NORMINV(RAND(),0,'Total-Smoothed'!$AG$2)</f>
        <v>-9.0446726408866085E-2</v>
      </c>
      <c r="J98" s="1">
        <f ca="1">J38+NORMINV(RAND(),0,'Total-Smoothed'!$AG$2)</f>
        <v>0.21446566698991704</v>
      </c>
      <c r="K98" s="1">
        <f ca="1">K38+NORMINV(RAND(),0,'Total-Smoothed'!$AG$2)</f>
        <v>5.0435310508248538E-2</v>
      </c>
      <c r="L98" s="1">
        <f ca="1">L38+NORMINV(RAND(),0,'Total-Smoothed'!$AG$2)</f>
        <v>-0.18882913410187785</v>
      </c>
      <c r="M98" s="1">
        <f ca="1">M38+NORMINV(RAND(),0,'Total-Smoothed'!$AG$2)</f>
        <v>8.9255709365887545E-2</v>
      </c>
      <c r="N98" s="1">
        <f ca="1">N38+NORMINV(RAND(),0,'Total-Smoothed'!$AG$2)</f>
        <v>0.16641582905195426</v>
      </c>
      <c r="O98" s="1">
        <f ca="1">O38+NORMINV(RAND(),0,'Total-Smoothed'!$AG$2)</f>
        <v>0.9915347200145157</v>
      </c>
      <c r="P98" s="1">
        <f ca="1">P38+NORMINV(RAND(),0,'Total-Smoothed'!$AG$2)</f>
        <v>7.7633154497779092E-2</v>
      </c>
      <c r="Q98" s="1">
        <f ca="1">Q38+NORMINV(RAND(),0,'Total-Smoothed'!$AG$2)</f>
        <v>-0.2090007337162402</v>
      </c>
      <c r="R98" s="1">
        <f ca="1">R38+NORMINV(RAND(),0,'Total-Smoothed'!$AG$2)</f>
        <v>1.0283995905172161</v>
      </c>
      <c r="S98" s="1">
        <f ca="1">S38+NORMINV(RAND(),0,'Total-Smoothed'!$AG$2)</f>
        <v>-2.1425914444391327E-2</v>
      </c>
      <c r="T98" s="1">
        <f ca="1">T38+NORMINV(RAND(),0,'Total-Smoothed'!$AG$2)</f>
        <v>1.0267972054211012</v>
      </c>
      <c r="U98" s="1">
        <f ca="1">U38+NORMINV(RAND(),0,'Total-Smoothed'!$AG$2)</f>
        <v>-7.8427432772611563E-2</v>
      </c>
      <c r="V98" s="1">
        <f ca="1">V38+NORMINV(RAND(),0,'Total-Smoothed'!$AG$2)</f>
        <v>0.12320522702204026</v>
      </c>
      <c r="W98" s="1">
        <f ca="1">W38+NORMINV(RAND(),0,'Total-Smoothed'!$AG$2)</f>
        <v>0.32221770668381666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-5.7884164457083429E-4</v>
      </c>
      <c r="E99" s="1">
        <f ca="1">E39+NORMINV(RAND(),0,'Total-Smoothed'!$AG$2)</f>
        <v>-3.8968429905433387E-2</v>
      </c>
      <c r="F99" s="1">
        <f ca="1">F39+NORMINV(RAND(),0,'Total-Smoothed'!$AG$2)</f>
        <v>0.60530202664381805</v>
      </c>
      <c r="G99" s="1">
        <f ca="1">G39+NORMINV(RAND(),0,'Total-Smoothed'!$AG$2)</f>
        <v>-0.12609213408827857</v>
      </c>
      <c r="H99" s="1">
        <f ca="1">H39+NORMINV(RAND(),0,'Total-Smoothed'!$AG$2)</f>
        <v>-0.10251595119051733</v>
      </c>
      <c r="I99" s="1">
        <f ca="1">I39+NORMINV(RAND(),0,'Total-Smoothed'!$AG$2)</f>
        <v>-1.3682684774867244E-2</v>
      </c>
      <c r="J99" s="1">
        <f ca="1">J39+NORMINV(RAND(),0,'Total-Smoothed'!$AG$2)</f>
        <v>0.45844943014416123</v>
      </c>
      <c r="K99" s="1">
        <f ca="1">K39+NORMINV(RAND(),0,'Total-Smoothed'!$AG$2)</f>
        <v>-8.5925108599652814E-2</v>
      </c>
      <c r="L99" s="1">
        <f ca="1">L39+NORMINV(RAND(),0,'Total-Smoothed'!$AG$2)</f>
        <v>4.0946432255467638E-2</v>
      </c>
      <c r="M99" s="1">
        <f ca="1">M39+NORMINV(RAND(),0,'Total-Smoothed'!$AG$2)</f>
        <v>0.95816438344140231</v>
      </c>
      <c r="N99" s="1">
        <f ca="1">N39+NORMINV(RAND(),0,'Total-Smoothed'!$AG$2)</f>
        <v>-9.8450132698484502E-2</v>
      </c>
      <c r="O99" s="1">
        <f ca="1">O39+NORMINV(RAND(),0,'Total-Smoothed'!$AG$2)</f>
        <v>1.0139732778672454</v>
      </c>
      <c r="P99" s="1">
        <f ca="1">P39+NORMINV(RAND(),0,'Total-Smoothed'!$AG$2)</f>
        <v>1.0287016760978797E-2</v>
      </c>
      <c r="Q99" s="1">
        <f ca="1">Q39+NORMINV(RAND(),0,'Total-Smoothed'!$AG$2)</f>
        <v>8.8982476375504049E-2</v>
      </c>
      <c r="R99" s="1">
        <f ca="1">R39+NORMINV(RAND(),0,'Total-Smoothed'!$AG$2)</f>
        <v>-2.2268960875083343E-2</v>
      </c>
      <c r="S99" s="1">
        <f ca="1">S39+NORMINV(RAND(),0,'Total-Smoothed'!$AG$2)</f>
        <v>-0.14278456284654847</v>
      </c>
      <c r="T99" s="1">
        <f ca="1">T39+NORMINV(RAND(),0,'Total-Smoothed'!$AG$2)</f>
        <v>8.3658861469684376E-2</v>
      </c>
      <c r="U99" s="1">
        <f ca="1">U39+NORMINV(RAND(),0,'Total-Smoothed'!$AG$2)</f>
        <v>-6.5688250764133496E-2</v>
      </c>
      <c r="V99" s="1">
        <f ca="1">V39+NORMINV(RAND(),0,'Total-Smoothed'!$AG$2)</f>
        <v>0.1987120013772517</v>
      </c>
      <c r="W99" s="1">
        <f ca="1">W39+NORMINV(RAND(),0,'Total-Smoothed'!$AG$2)</f>
        <v>-0.11750978034894036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5.4615375090618277E-2</v>
      </c>
      <c r="E100" s="1">
        <f ca="1">E40+NORMINV(RAND(),0,'Total-Smoothed'!$AG$2)</f>
        <v>-8.0119821543177233E-2</v>
      </c>
      <c r="F100" s="1">
        <f ca="1">F40+NORMINV(RAND(),0,'Total-Smoothed'!$AG$2)</f>
        <v>0.86874957848914169</v>
      </c>
      <c r="G100" s="1">
        <f ca="1">G40+NORMINV(RAND(),0,'Total-Smoothed'!$AG$2)</f>
        <v>-6.2325543628054016E-2</v>
      </c>
      <c r="H100" s="1">
        <f ca="1">H40+NORMINV(RAND(),0,'Total-Smoothed'!$AG$2)</f>
        <v>-9.3606977502084757E-2</v>
      </c>
      <c r="I100" s="1">
        <f ca="1">I40+NORMINV(RAND(),0,'Total-Smoothed'!$AG$2)</f>
        <v>-5.4446641123580275E-2</v>
      </c>
      <c r="J100" s="1">
        <f ca="1">J40+NORMINV(RAND(),0,'Total-Smoothed'!$AG$2)</f>
        <v>0.61943258569405146</v>
      </c>
      <c r="K100" s="1">
        <f ca="1">K40+NORMINV(RAND(),0,'Total-Smoothed'!$AG$2)</f>
        <v>4.2865640130724351E-2</v>
      </c>
      <c r="L100" s="1">
        <f ca="1">L40+NORMINV(RAND(),0,'Total-Smoothed'!$AG$2)</f>
        <v>6.4247996775649185E-2</v>
      </c>
      <c r="M100" s="1">
        <f ca="1">M40+NORMINV(RAND(),0,'Total-Smoothed'!$AG$2)</f>
        <v>0.94980451081764428</v>
      </c>
      <c r="N100" s="1">
        <f ca="1">N40+NORMINV(RAND(),0,'Total-Smoothed'!$AG$2)</f>
        <v>3.2587673116325939E-2</v>
      </c>
      <c r="O100" s="1">
        <f ca="1">O40+NORMINV(RAND(),0,'Total-Smoothed'!$AG$2)</f>
        <v>0.87013025237828201</v>
      </c>
      <c r="P100" s="1">
        <f ca="1">P40+NORMINV(RAND(),0,'Total-Smoothed'!$AG$2)</f>
        <v>0.18331237854600238</v>
      </c>
      <c r="Q100" s="1">
        <f ca="1">Q40+NORMINV(RAND(),0,'Total-Smoothed'!$AG$2)</f>
        <v>1.0008479459959001</v>
      </c>
      <c r="R100" s="1">
        <f ca="1">R40+NORMINV(RAND(),0,'Total-Smoothed'!$AG$2)</f>
        <v>-4.7270143171135093E-2</v>
      </c>
      <c r="S100" s="1">
        <f ca="1">S40+NORMINV(RAND(),0,'Total-Smoothed'!$AG$2)</f>
        <v>-7.4436033378040195E-2</v>
      </c>
      <c r="T100" s="1">
        <f ca="1">T40+NORMINV(RAND(),0,'Total-Smoothed'!$AG$2)</f>
        <v>-7.2030448978186057E-2</v>
      </c>
      <c r="U100" s="1">
        <f ca="1">U40+NORMINV(RAND(),0,'Total-Smoothed'!$AG$2)</f>
        <v>3.7043676055585811E-2</v>
      </c>
      <c r="V100" s="1">
        <f ca="1">V40+NORMINV(RAND(),0,'Total-Smoothed'!$AG$2)</f>
        <v>3.138120631261037E-2</v>
      </c>
      <c r="W100" s="1">
        <f ca="1">W40+NORMINV(RAND(),0,'Total-Smoothed'!$AG$2)</f>
        <v>-0.15799450651037486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-0.10697215335240869</v>
      </c>
      <c r="E101" s="1">
        <f ca="1">E41+NORMINV(RAND(),0,'Total-Smoothed'!$AG$2)</f>
        <v>6.2665766218657798E-2</v>
      </c>
      <c r="F101" s="1">
        <f ca="1">F41+NORMINV(RAND(),0,'Total-Smoothed'!$AG$2)</f>
        <v>0.41400486595700547</v>
      </c>
      <c r="G101" s="1">
        <f ca="1">G41+NORMINV(RAND(),0,'Total-Smoothed'!$AG$2)</f>
        <v>0.16045473167087881</v>
      </c>
      <c r="H101" s="1">
        <f ca="1">H41+NORMINV(RAND(),0,'Total-Smoothed'!$AG$2)</f>
        <v>5.9491383502558413E-2</v>
      </c>
      <c r="I101" s="1">
        <f ca="1">I41+NORMINV(RAND(),0,'Total-Smoothed'!$AG$2)</f>
        <v>9.5144209126832344E-2</v>
      </c>
      <c r="J101" s="1">
        <f ca="1">J41+NORMINV(RAND(),0,'Total-Smoothed'!$AG$2)</f>
        <v>0.13313636568283951</v>
      </c>
      <c r="K101" s="1">
        <f ca="1">K41+NORMINV(RAND(),0,'Total-Smoothed'!$AG$2)</f>
        <v>5.3065855118608202E-2</v>
      </c>
      <c r="L101" s="1">
        <f ca="1">L41+NORMINV(RAND(),0,'Total-Smoothed'!$AG$2)</f>
        <v>7.5263553433735753E-2</v>
      </c>
      <c r="M101" s="1">
        <f ca="1">M41+NORMINV(RAND(),0,'Total-Smoothed'!$AG$2)</f>
        <v>0.1078356139693693</v>
      </c>
      <c r="N101" s="1">
        <f ca="1">N41+NORMINV(RAND(),0,'Total-Smoothed'!$AG$2)</f>
        <v>9.3757202175972221E-2</v>
      </c>
      <c r="O101" s="1">
        <f ca="1">O41+NORMINV(RAND(),0,'Total-Smoothed'!$AG$2)</f>
        <v>0.83261884739732483</v>
      </c>
      <c r="P101" s="1">
        <f ca="1">P41+NORMINV(RAND(),0,'Total-Smoothed'!$AG$2)</f>
        <v>8.6546313915848425E-2</v>
      </c>
      <c r="Q101" s="1">
        <f ca="1">Q41+NORMINV(RAND(),0,'Total-Smoothed'!$AG$2)</f>
        <v>0.21914443656541838</v>
      </c>
      <c r="R101" s="1">
        <f ca="1">R41+NORMINV(RAND(),0,'Total-Smoothed'!$AG$2)</f>
        <v>0.9976321869138205</v>
      </c>
      <c r="S101" s="1">
        <f ca="1">S41+NORMINV(RAND(),0,'Total-Smoothed'!$AG$2)</f>
        <v>7.6993901312193871E-2</v>
      </c>
      <c r="T101" s="1">
        <f ca="1">T41+NORMINV(RAND(),0,'Total-Smoothed'!$AG$2)</f>
        <v>1.0512492843795738</v>
      </c>
      <c r="U101" s="1">
        <f ca="1">U41+NORMINV(RAND(),0,'Total-Smoothed'!$AG$2)</f>
        <v>0.12104115272087511</v>
      </c>
      <c r="V101" s="1">
        <f ca="1">V41+NORMINV(RAND(),0,'Total-Smoothed'!$AG$2)</f>
        <v>-3.6632367537558094E-2</v>
      </c>
      <c r="W101" s="1">
        <f ca="1">W41+NORMINV(RAND(),0,'Total-Smoothed'!$AG$2)</f>
        <v>-6.5615516473953805E-2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-5.3002958271149703E-2</v>
      </c>
      <c r="E102" s="1">
        <f ca="1">E42+NORMINV(RAND(),0,'Total-Smoothed'!$AG$2)</f>
        <v>-8.8340023912592658E-2</v>
      </c>
      <c r="F102" s="1">
        <f ca="1">F42+NORMINV(RAND(),0,'Total-Smoothed'!$AG$2)</f>
        <v>1.0412375364903457</v>
      </c>
      <c r="G102" s="1">
        <f ca="1">G42+NORMINV(RAND(),0,'Total-Smoothed'!$AG$2)</f>
        <v>-8.146665576132818E-2</v>
      </c>
      <c r="H102" s="1">
        <f ca="1">H42+NORMINV(RAND(),0,'Total-Smoothed'!$AG$2)</f>
        <v>2.4252987259385395E-2</v>
      </c>
      <c r="I102" s="1">
        <f ca="1">I42+NORMINV(RAND(),0,'Total-Smoothed'!$AG$2)</f>
        <v>-4.6744553919526685E-2</v>
      </c>
      <c r="J102" s="1">
        <f ca="1">J42+NORMINV(RAND(),0,'Total-Smoothed'!$AG$2)</f>
        <v>0.72778553539834379</v>
      </c>
      <c r="K102" s="1">
        <f ca="1">K42+NORMINV(RAND(),0,'Total-Smoothed'!$AG$2)</f>
        <v>0.29215463945493786</v>
      </c>
      <c r="L102" s="1">
        <f ca="1">L42+NORMINV(RAND(),0,'Total-Smoothed'!$AG$2)</f>
        <v>8.1749384793000257E-2</v>
      </c>
      <c r="M102" s="1">
        <f ca="1">M42+NORMINV(RAND(),0,'Total-Smoothed'!$AG$2)</f>
        <v>0.60561494351082545</v>
      </c>
      <c r="N102" s="1">
        <f ca="1">N42+NORMINV(RAND(),0,'Total-Smoothed'!$AG$2)</f>
        <v>-0.11559170835161878</v>
      </c>
      <c r="O102" s="1">
        <f ca="1">O42+NORMINV(RAND(),0,'Total-Smoothed'!$AG$2)</f>
        <v>0.96933018916728542</v>
      </c>
      <c r="P102" s="1">
        <f ca="1">P42+NORMINV(RAND(),0,'Total-Smoothed'!$AG$2)</f>
        <v>-7.8068175316066329E-2</v>
      </c>
      <c r="Q102" s="1">
        <f ca="1">Q42+NORMINV(RAND(),0,'Total-Smoothed'!$AG$2)</f>
        <v>-4.7522529167392191E-2</v>
      </c>
      <c r="R102" s="1">
        <f ca="1">R42+NORMINV(RAND(),0,'Total-Smoothed'!$AG$2)</f>
        <v>1.1657889959392214</v>
      </c>
      <c r="S102" s="1">
        <f ca="1">S42+NORMINV(RAND(),0,'Total-Smoothed'!$AG$2)</f>
        <v>-0.11422347477873053</v>
      </c>
      <c r="T102" s="1">
        <f ca="1">T42+NORMINV(RAND(),0,'Total-Smoothed'!$AG$2)</f>
        <v>0.91293814605295798</v>
      </c>
      <c r="U102" s="1">
        <f ca="1">U42+NORMINV(RAND(),0,'Total-Smoothed'!$AG$2)</f>
        <v>0.11762933699947357</v>
      </c>
      <c r="V102" s="1">
        <f ca="1">V42+NORMINV(RAND(),0,'Total-Smoothed'!$AG$2)</f>
        <v>7.6974972590473922E-4</v>
      </c>
      <c r="W102" s="1">
        <f ca="1">W42+NORMINV(RAND(),0,'Total-Smoothed'!$AG$2)</f>
        <v>-0.10592467761569622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-4.5249115225235836E-2</v>
      </c>
      <c r="E103" s="1">
        <f ca="1">E43+NORMINV(RAND(),0,'Total-Smoothed'!$AG$2)</f>
        <v>-0.20722348865330445</v>
      </c>
      <c r="F103" s="1">
        <f ca="1">F43+NORMINV(RAND(),0,'Total-Smoothed'!$AG$2)</f>
        <v>0.39865550248275261</v>
      </c>
      <c r="G103" s="1">
        <f ca="1">G43+NORMINV(RAND(),0,'Total-Smoothed'!$AG$2)</f>
        <v>0.12596152225083501</v>
      </c>
      <c r="H103" s="1">
        <f ca="1">H43+NORMINV(RAND(),0,'Total-Smoothed'!$AG$2)</f>
        <v>-8.9741972753932892E-2</v>
      </c>
      <c r="I103" s="1">
        <f ca="1">I43+NORMINV(RAND(),0,'Total-Smoothed'!$AG$2)</f>
        <v>-0.16158633233224606</v>
      </c>
      <c r="J103" s="1">
        <f ca="1">J43+NORMINV(RAND(),0,'Total-Smoothed'!$AG$2)</f>
        <v>0.54535754232220079</v>
      </c>
      <c r="K103" s="1">
        <f ca="1">K43+NORMINV(RAND(),0,'Total-Smoothed'!$AG$2)</f>
        <v>-4.6838797047826904E-2</v>
      </c>
      <c r="L103" s="1">
        <f ca="1">L43+NORMINV(RAND(),0,'Total-Smoothed'!$AG$2)</f>
        <v>2.1797332407307184E-2</v>
      </c>
      <c r="M103" s="1">
        <f ca="1">M43+NORMINV(RAND(),0,'Total-Smoothed'!$AG$2)</f>
        <v>0.91783600925303499</v>
      </c>
      <c r="N103" s="1">
        <f ca="1">N43+NORMINV(RAND(),0,'Total-Smoothed'!$AG$2)</f>
        <v>3.8600968845674148E-2</v>
      </c>
      <c r="O103" s="1">
        <f ca="1">O43+NORMINV(RAND(),0,'Total-Smoothed'!$AG$2)</f>
        <v>7.994150861511698E-2</v>
      </c>
      <c r="P103" s="1">
        <f ca="1">P43+NORMINV(RAND(),0,'Total-Smoothed'!$AG$2)</f>
        <v>7.1202161866936564E-2</v>
      </c>
      <c r="Q103" s="1">
        <f ca="1">Q43+NORMINV(RAND(),0,'Total-Smoothed'!$AG$2)</f>
        <v>0.23288364075688131</v>
      </c>
      <c r="R103" s="1">
        <f ca="1">R43+NORMINV(RAND(),0,'Total-Smoothed'!$AG$2)</f>
        <v>1.148099871875391</v>
      </c>
      <c r="S103" s="1">
        <f ca="1">S43+NORMINV(RAND(),0,'Total-Smoothed'!$AG$2)</f>
        <v>0.16073229099223282</v>
      </c>
      <c r="T103" s="1">
        <f ca="1">T43+NORMINV(RAND(),0,'Total-Smoothed'!$AG$2)</f>
        <v>1.0184050540546932</v>
      </c>
      <c r="U103" s="1">
        <f ca="1">U43+NORMINV(RAND(),0,'Total-Smoothed'!$AG$2)</f>
        <v>6.032464726745429E-3</v>
      </c>
      <c r="V103" s="1">
        <f ca="1">V43+NORMINV(RAND(),0,'Total-Smoothed'!$AG$2)</f>
        <v>0.39250640349314392</v>
      </c>
      <c r="W103" s="1">
        <f ca="1">W43+NORMINV(RAND(),0,'Total-Smoothed'!$AG$2)</f>
        <v>4.1669629535840164E-2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0.13089276544749603</v>
      </c>
      <c r="E104" s="1">
        <f ca="1">E44+NORMINV(RAND(),0,'Total-Smoothed'!$AG$2)</f>
        <v>-8.427669883533162E-3</v>
      </c>
      <c r="F104" s="1">
        <f ca="1">F44+NORMINV(RAND(),0,'Total-Smoothed'!$AG$2)</f>
        <v>0.25016673532721623</v>
      </c>
      <c r="G104" s="1">
        <f ca="1">G44+NORMINV(RAND(),0,'Total-Smoothed'!$AG$2)</f>
        <v>5.0548901516206085E-2</v>
      </c>
      <c r="H104" s="1">
        <f ca="1">H44+NORMINV(RAND(),0,'Total-Smoothed'!$AG$2)</f>
        <v>0.18363413103896595</v>
      </c>
      <c r="I104" s="1">
        <f ca="1">I44+NORMINV(RAND(),0,'Total-Smoothed'!$AG$2)</f>
        <v>-1.0647407562025847E-3</v>
      </c>
      <c r="J104" s="1">
        <f ca="1">J44+NORMINV(RAND(),0,'Total-Smoothed'!$AG$2)</f>
        <v>0.33379557093039003</v>
      </c>
      <c r="K104" s="1">
        <f ca="1">K44+NORMINV(RAND(),0,'Total-Smoothed'!$AG$2)</f>
        <v>7.1097542841386543E-2</v>
      </c>
      <c r="L104" s="1">
        <f ca="1">L44+NORMINV(RAND(),0,'Total-Smoothed'!$AG$2)</f>
        <v>9.894063355353265E-2</v>
      </c>
      <c r="M104" s="1">
        <f ca="1">M44+NORMINV(RAND(),0,'Total-Smoothed'!$AG$2)</f>
        <v>0.9029334731629951</v>
      </c>
      <c r="N104" s="1">
        <f ca="1">N44+NORMINV(RAND(),0,'Total-Smoothed'!$AG$2)</f>
        <v>-0.19654332849955464</v>
      </c>
      <c r="O104" s="1">
        <f ca="1">O44+NORMINV(RAND(),0,'Total-Smoothed'!$AG$2)</f>
        <v>4.6859833708243391E-2</v>
      </c>
      <c r="P104" s="1">
        <f ca="1">P44+NORMINV(RAND(),0,'Total-Smoothed'!$AG$2)</f>
        <v>7.2311777037980862E-2</v>
      </c>
      <c r="Q104" s="1">
        <f ca="1">Q44+NORMINV(RAND(),0,'Total-Smoothed'!$AG$2)</f>
        <v>0.9497913438764124</v>
      </c>
      <c r="R104" s="1">
        <f ca="1">R44+NORMINV(RAND(),0,'Total-Smoothed'!$AG$2)</f>
        <v>0.10805218558217242</v>
      </c>
      <c r="S104" s="1">
        <f ca="1">S44+NORMINV(RAND(),0,'Total-Smoothed'!$AG$2)</f>
        <v>-5.0696873087604476E-2</v>
      </c>
      <c r="T104" s="1">
        <f ca="1">T44+NORMINV(RAND(),0,'Total-Smoothed'!$AG$2)</f>
        <v>0.13780892853810534</v>
      </c>
      <c r="U104" s="1">
        <f ca="1">U44+NORMINV(RAND(),0,'Total-Smoothed'!$AG$2)</f>
        <v>0.10101363573652417</v>
      </c>
      <c r="V104" s="1">
        <f ca="1">V44+NORMINV(RAND(),0,'Total-Smoothed'!$AG$2)</f>
        <v>0.10570811841451888</v>
      </c>
      <c r="W104" s="1">
        <f ca="1">W44+NORMINV(RAND(),0,'Total-Smoothed'!$AG$2)</f>
        <v>7.0537076047293937E-2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4.2129526804047607E-2</v>
      </c>
      <c r="E105" s="1">
        <f ca="1">E45+NORMINV(RAND(),0,'Total-Smoothed'!$AG$2)</f>
        <v>-3.5253076546299965E-2</v>
      </c>
      <c r="F105" s="1">
        <f ca="1">F45+NORMINV(RAND(),0,'Total-Smoothed'!$AG$2)</f>
        <v>-5.7863072508365719E-2</v>
      </c>
      <c r="G105" s="1">
        <f ca="1">G45+NORMINV(RAND(),0,'Total-Smoothed'!$AG$2)</f>
        <v>-5.7090110605404885E-2</v>
      </c>
      <c r="H105" s="1">
        <f ca="1">H45+NORMINV(RAND(),0,'Total-Smoothed'!$AG$2)</f>
        <v>-0.23927130597646137</v>
      </c>
      <c r="I105" s="1">
        <f ca="1">I45+NORMINV(RAND(),0,'Total-Smoothed'!$AG$2)</f>
        <v>-0.13382499499486114</v>
      </c>
      <c r="J105" s="1">
        <f ca="1">J45+NORMINV(RAND(),0,'Total-Smoothed'!$AG$2)</f>
        <v>0.39300337535213448</v>
      </c>
      <c r="K105" s="1">
        <f ca="1">K45+NORMINV(RAND(),0,'Total-Smoothed'!$AG$2)</f>
        <v>2.928701645943018E-2</v>
      </c>
      <c r="L105" s="1">
        <f ca="1">L45+NORMINV(RAND(),0,'Total-Smoothed'!$AG$2)</f>
        <v>2.4923981189085204E-2</v>
      </c>
      <c r="M105" s="1">
        <f ca="1">M45+NORMINV(RAND(),0,'Total-Smoothed'!$AG$2)</f>
        <v>1.0106361547206428</v>
      </c>
      <c r="N105" s="1">
        <f ca="1">N45+NORMINV(RAND(),0,'Total-Smoothed'!$AG$2)</f>
        <v>2.1940775455254552E-2</v>
      </c>
      <c r="O105" s="1">
        <f ca="1">O45+NORMINV(RAND(),0,'Total-Smoothed'!$AG$2)</f>
        <v>-1.8010799585944717E-2</v>
      </c>
      <c r="P105" s="1">
        <f ca="1">P45+NORMINV(RAND(),0,'Total-Smoothed'!$AG$2)</f>
        <v>0.11749680438696818</v>
      </c>
      <c r="Q105" s="1">
        <f ca="1">Q45+NORMINV(RAND(),0,'Total-Smoothed'!$AG$2)</f>
        <v>-7.567960668568588E-2</v>
      </c>
      <c r="R105" s="1">
        <f ca="1">R45+NORMINV(RAND(),0,'Total-Smoothed'!$AG$2)</f>
        <v>0.12076466138075839</v>
      </c>
      <c r="S105" s="1">
        <f ca="1">S45+NORMINV(RAND(),0,'Total-Smoothed'!$AG$2)</f>
        <v>0.1648115703333142</v>
      </c>
      <c r="T105" s="1">
        <f ca="1">T45+NORMINV(RAND(),0,'Total-Smoothed'!$AG$2)</f>
        <v>0.26287361515858665</v>
      </c>
      <c r="U105" s="1">
        <f ca="1">U45+NORMINV(RAND(),0,'Total-Smoothed'!$AG$2)</f>
        <v>-6.3598861533116766E-2</v>
      </c>
      <c r="V105" s="1">
        <f ca="1">V45+NORMINV(RAND(),0,'Total-Smoothed'!$AG$2)</f>
        <v>0.14161202218715196</v>
      </c>
      <c r="W105" s="1">
        <f ca="1">W45+NORMINV(RAND(),0,'Total-Smoothed'!$AG$2)</f>
        <v>5.1322205487059583E-2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-0.1106412020272424</v>
      </c>
      <c r="E106" s="1">
        <f ca="1">E46+NORMINV(RAND(),0,'Total-Smoothed'!$AG$2)</f>
        <v>-4.2805343559316811E-2</v>
      </c>
      <c r="F106" s="1">
        <f ca="1">F46+NORMINV(RAND(),0,'Total-Smoothed'!$AG$2)</f>
        <v>0.81529009405007025</v>
      </c>
      <c r="G106" s="1">
        <f ca="1">G46+NORMINV(RAND(),0,'Total-Smoothed'!$AG$2)</f>
        <v>-0.11833185573702865</v>
      </c>
      <c r="H106" s="1">
        <f ca="1">H46+NORMINV(RAND(),0,'Total-Smoothed'!$AG$2)</f>
        <v>9.4552317074641686E-3</v>
      </c>
      <c r="I106" s="1">
        <f ca="1">I46+NORMINV(RAND(),0,'Total-Smoothed'!$AG$2)</f>
        <v>0.19891041606310705</v>
      </c>
      <c r="J106" s="1">
        <f ca="1">J46+NORMINV(RAND(),0,'Total-Smoothed'!$AG$2)</f>
        <v>1.0200335122371513</v>
      </c>
      <c r="K106" s="1">
        <f ca="1">K46+NORMINV(RAND(),0,'Total-Smoothed'!$AG$2)</f>
        <v>0.13344621788890265</v>
      </c>
      <c r="L106" s="1">
        <f ca="1">L46+NORMINV(RAND(),0,'Total-Smoothed'!$AG$2)</f>
        <v>-4.7709006954110719E-2</v>
      </c>
      <c r="M106" s="1">
        <f ca="1">M46+NORMINV(RAND(),0,'Total-Smoothed'!$AG$2)</f>
        <v>0.88432047592206886</v>
      </c>
      <c r="N106" s="1">
        <f ca="1">N46+NORMINV(RAND(),0,'Total-Smoothed'!$AG$2)</f>
        <v>2.3290327471928794E-2</v>
      </c>
      <c r="O106" s="1">
        <f ca="1">O46+NORMINV(RAND(),0,'Total-Smoothed'!$AG$2)</f>
        <v>0.15584463414404892</v>
      </c>
      <c r="P106" s="1">
        <f ca="1">P46+NORMINV(RAND(),0,'Total-Smoothed'!$AG$2)</f>
        <v>0.11156325833352641</v>
      </c>
      <c r="Q106" s="1">
        <f ca="1">Q46+NORMINV(RAND(),0,'Total-Smoothed'!$AG$2)</f>
        <v>0.97320071305762035</v>
      </c>
      <c r="R106" s="1">
        <f ca="1">R46+NORMINV(RAND(),0,'Total-Smoothed'!$AG$2)</f>
        <v>0.15830351154433309</v>
      </c>
      <c r="S106" s="1">
        <f ca="1">S46+NORMINV(RAND(),0,'Total-Smoothed'!$AG$2)</f>
        <v>4.955020423912368E-2</v>
      </c>
      <c r="T106" s="1">
        <f ca="1">T46+NORMINV(RAND(),0,'Total-Smoothed'!$AG$2)</f>
        <v>6.126992611139314E-2</v>
      </c>
      <c r="U106" s="1">
        <f ca="1">U46+NORMINV(RAND(),0,'Total-Smoothed'!$AG$2)</f>
        <v>-8.7542273538674081E-2</v>
      </c>
      <c r="V106" s="1">
        <f ca="1">V46+NORMINV(RAND(),0,'Total-Smoothed'!$AG$2)</f>
        <v>4.9034897057699985E-2</v>
      </c>
      <c r="W106" s="1">
        <f ca="1">W46+NORMINV(RAND(),0,'Total-Smoothed'!$AG$2)</f>
        <v>-6.7926229894466381E-2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0.1583619638445839</v>
      </c>
      <c r="E107" s="1">
        <f ca="1">E47+NORMINV(RAND(),0,'Total-Smoothed'!$AG$2)</f>
        <v>-2.5681757631620599E-2</v>
      </c>
      <c r="F107" s="1">
        <f ca="1">F47+NORMINV(RAND(),0,'Total-Smoothed'!$AG$2)</f>
        <v>0.51345658371683245</v>
      </c>
      <c r="G107" s="1">
        <f ca="1">G47+NORMINV(RAND(),0,'Total-Smoothed'!$AG$2)</f>
        <v>2.7249635595120357E-2</v>
      </c>
      <c r="H107" s="1">
        <f ca="1">H47+NORMINV(RAND(),0,'Total-Smoothed'!$AG$2)</f>
        <v>-8.0243920547459754E-2</v>
      </c>
      <c r="I107" s="1">
        <f ca="1">I47+NORMINV(RAND(),0,'Total-Smoothed'!$AG$2)</f>
        <v>0.21239024376752863</v>
      </c>
      <c r="J107" s="1">
        <f ca="1">J47+NORMINV(RAND(),0,'Total-Smoothed'!$AG$2)</f>
        <v>0.54239364179854377</v>
      </c>
      <c r="K107" s="1">
        <f ca="1">K47+NORMINV(RAND(),0,'Total-Smoothed'!$AG$2)</f>
        <v>7.0185244168314231E-2</v>
      </c>
      <c r="L107" s="1">
        <f ca="1">L47+NORMINV(RAND(),0,'Total-Smoothed'!$AG$2)</f>
        <v>7.348918365834875E-2</v>
      </c>
      <c r="M107" s="1">
        <f ca="1">M47+NORMINV(RAND(),0,'Total-Smoothed'!$AG$2)</f>
        <v>0.74499846310844675</v>
      </c>
      <c r="N107" s="1">
        <f ca="1">N47+NORMINV(RAND(),0,'Total-Smoothed'!$AG$2)</f>
        <v>-0.12439188376465041</v>
      </c>
      <c r="O107" s="1">
        <f ca="1">O47+NORMINV(RAND(),0,'Total-Smoothed'!$AG$2)</f>
        <v>0.17506380039313635</v>
      </c>
      <c r="P107" s="1">
        <f ca="1">P47+NORMINV(RAND(),0,'Total-Smoothed'!$AG$2)</f>
        <v>9.6503985975621182E-2</v>
      </c>
      <c r="Q107" s="1">
        <f ca="1">Q47+NORMINV(RAND(),0,'Total-Smoothed'!$AG$2)</f>
        <v>1.1470457683684969</v>
      </c>
      <c r="R107" s="1">
        <f ca="1">R47+NORMINV(RAND(),0,'Total-Smoothed'!$AG$2)</f>
        <v>-6.4784668306731713E-2</v>
      </c>
      <c r="S107" s="1">
        <f ca="1">S47+NORMINV(RAND(),0,'Total-Smoothed'!$AG$2)</f>
        <v>-7.281209430618929E-2</v>
      </c>
      <c r="T107" s="1">
        <f ca="1">T47+NORMINV(RAND(),0,'Total-Smoothed'!$AG$2)</f>
        <v>2.6345213747926317E-2</v>
      </c>
      <c r="U107" s="1">
        <f ca="1">U47+NORMINV(RAND(),0,'Total-Smoothed'!$AG$2)</f>
        <v>4.9680026276339946E-2</v>
      </c>
      <c r="V107" s="1">
        <f ca="1">V47+NORMINV(RAND(),0,'Total-Smoothed'!$AG$2)</f>
        <v>0.62816416506925277</v>
      </c>
      <c r="W107" s="1">
        <f ca="1">W47+NORMINV(RAND(),0,'Total-Smoothed'!$AG$2)</f>
        <v>-6.9928047921494207E-4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0.19261089471628837</v>
      </c>
      <c r="E108" s="1">
        <f ca="1">E48+NORMINV(RAND(),0,'Total-Smoothed'!$AG$2)</f>
        <v>-0.10940587767036283</v>
      </c>
      <c r="F108" s="1">
        <f ca="1">F48+NORMINV(RAND(),0,'Total-Smoothed'!$AG$2)</f>
        <v>-4.9889231972579912E-2</v>
      </c>
      <c r="G108" s="1">
        <f ca="1">G48+NORMINV(RAND(),0,'Total-Smoothed'!$AG$2)</f>
        <v>0.12477485627543611</v>
      </c>
      <c r="H108" s="1">
        <f ca="1">H48+NORMINV(RAND(),0,'Total-Smoothed'!$AG$2)</f>
        <v>9.8358777631397443E-2</v>
      </c>
      <c r="I108" s="1">
        <f ca="1">I48+NORMINV(RAND(),0,'Total-Smoothed'!$AG$2)</f>
        <v>0.11272595389252876</v>
      </c>
      <c r="J108" s="1">
        <f ca="1">J48+NORMINV(RAND(),0,'Total-Smoothed'!$AG$2)</f>
        <v>0.29408446765783375</v>
      </c>
      <c r="K108" s="1">
        <f ca="1">K48+NORMINV(RAND(),0,'Total-Smoothed'!$AG$2)</f>
        <v>5.7294224858923062E-2</v>
      </c>
      <c r="L108" s="1">
        <f ca="1">L48+NORMINV(RAND(),0,'Total-Smoothed'!$AG$2)</f>
        <v>0.11851853709889568</v>
      </c>
      <c r="M108" s="1">
        <f ca="1">M48+NORMINV(RAND(),0,'Total-Smoothed'!$AG$2)</f>
        <v>1.1640058966560185</v>
      </c>
      <c r="N108" s="1">
        <f ca="1">N48+NORMINV(RAND(),0,'Total-Smoothed'!$AG$2)</f>
        <v>0.11572886262808685</v>
      </c>
      <c r="O108" s="1">
        <f ca="1">O48+NORMINV(RAND(),0,'Total-Smoothed'!$AG$2)</f>
        <v>0.71155219209046594</v>
      </c>
      <c r="P108" s="1">
        <f ca="1">P48+NORMINV(RAND(),0,'Total-Smoothed'!$AG$2)</f>
        <v>1.6175115159745332E-2</v>
      </c>
      <c r="Q108" s="1">
        <f ca="1">Q48+NORMINV(RAND(),0,'Total-Smoothed'!$AG$2)</f>
        <v>0.59339411641188156</v>
      </c>
      <c r="R108" s="1">
        <f ca="1">R48+NORMINV(RAND(),0,'Total-Smoothed'!$AG$2)</f>
        <v>-9.5060270282511156E-2</v>
      </c>
      <c r="S108" s="1">
        <f ca="1">S48+NORMINV(RAND(),0,'Total-Smoothed'!$AG$2)</f>
        <v>-5.8019758244823853E-2</v>
      </c>
      <c r="T108" s="1">
        <f ca="1">T48+NORMINV(RAND(),0,'Total-Smoothed'!$AG$2)</f>
        <v>0.17101291472924851</v>
      </c>
      <c r="U108" s="1">
        <f ca="1">U48+NORMINV(RAND(),0,'Total-Smoothed'!$AG$2)</f>
        <v>0.12338449824807732</v>
      </c>
      <c r="V108" s="1">
        <f ca="1">V48+NORMINV(RAND(),0,'Total-Smoothed'!$AG$2)</f>
        <v>8.0988892030187762E-2</v>
      </c>
      <c r="W108" s="1">
        <f ca="1">W48+NORMINV(RAND(),0,'Total-Smoothed'!$AG$2)</f>
        <v>0.12440958832496209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-2.3090491129940917E-2</v>
      </c>
      <c r="E111" s="1">
        <f ca="1">(E61+0.6*(F61+D61)+0.15*G1)/(1+2*0.6+0.15)</f>
        <v>-1.9313905702523629E-2</v>
      </c>
      <c r="F111" s="1">
        <f ca="1">(F61+0.6*(G61+E61)+0.15*(D61+H61))/(1+2*0.6+2*0.15)</f>
        <v>-1.0640631981612513E-2</v>
      </c>
      <c r="G111" s="1">
        <f t="shared" ref="G111:H126" ca="1" si="10">(G61+0.6*(H61+F61)+0.15*(E61+I61))/(1+2*0.6+2*0.15)</f>
        <v>4.6791046869042452E-3</v>
      </c>
      <c r="H111" s="1">
        <f ca="1">(H61+0.6*(I61+G61)+0.15*(F61+J61))/(1+2*0.6+2*0.15)</f>
        <v>3.6840341619520399E-2</v>
      </c>
      <c r="I111" s="1">
        <f t="shared" ref="I111:U126" ca="1" si="11">(I61+0.6*(J61+H61)+0.15*(G61+K61))/(1+2*0.6+2*0.15)</f>
        <v>0.11646038170557768</v>
      </c>
      <c r="J111" s="1">
        <f t="shared" ca="1" si="11"/>
        <v>0.18491118797141054</v>
      </c>
      <c r="K111" s="1">
        <f t="shared" ca="1" si="11"/>
        <v>0.13795533934435952</v>
      </c>
      <c r="L111" s="1">
        <f t="shared" ca="1" si="11"/>
        <v>8.255270937850645E-2</v>
      </c>
      <c r="M111" s="1">
        <f t="shared" ca="1" si="11"/>
        <v>4.483637299344452E-2</v>
      </c>
      <c r="N111" s="1">
        <f t="shared" ca="1" si="11"/>
        <v>3.2770538780632394E-2</v>
      </c>
      <c r="O111" s="1">
        <f t="shared" ca="1" si="11"/>
        <v>4.6172096409158613E-2</v>
      </c>
      <c r="P111" s="1">
        <f t="shared" ca="1" si="11"/>
        <v>0.11532180227187605</v>
      </c>
      <c r="Q111" s="1">
        <f t="shared" ca="1" si="11"/>
        <v>0.26151239670277437</v>
      </c>
      <c r="R111" s="1">
        <f t="shared" ca="1" si="11"/>
        <v>0.34866532038421355</v>
      </c>
      <c r="S111" s="1">
        <f t="shared" ca="1" si="11"/>
        <v>0.15153066878760685</v>
      </c>
      <c r="T111" s="1">
        <f t="shared" ca="1" si="11"/>
        <v>-4.1853695917667938E-2</v>
      </c>
      <c r="U111" s="1">
        <f t="shared" ca="1" si="11"/>
        <v>-7.0511938298087662E-2</v>
      </c>
      <c r="V111" s="1">
        <f ca="1">(V61+0.6*(W61+U61)+0.15*T1)/(1+2*0.6+0.15)</f>
        <v>2.0895882116540945E-2</v>
      </c>
      <c r="W111" s="1">
        <f ca="1">(W61+0.6*(V61)+0.15*U61)/(1+0.6+0.15)</f>
        <v>0.1367530968584843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3.5865863300623899E-2</v>
      </c>
      <c r="E112" s="1">
        <f t="shared" ref="E112:E158" ca="1" si="13">(E62+0.6*(F62+D62)+0.15*G2)/(1+2*0.6+0.15)</f>
        <v>-2.8537615510871823E-2</v>
      </c>
      <c r="F112" s="1">
        <f t="shared" ref="F112:U127" ca="1" si="14">(F62+0.6*(G62+E62)+0.15*(D62+H62))/(1+2*0.6+2*0.15)</f>
        <v>-2.5058911139395224E-2</v>
      </c>
      <c r="G112" s="1">
        <f t="shared" ca="1" si="10"/>
        <v>1.5761740052932582E-2</v>
      </c>
      <c r="H112" s="1">
        <f t="shared" ca="1" si="10"/>
        <v>1.317511174008518E-2</v>
      </c>
      <c r="I112" s="1">
        <f t="shared" ca="1" si="11"/>
        <v>2.5108400546892925E-3</v>
      </c>
      <c r="J112" s="1">
        <f t="shared" ca="1" si="11"/>
        <v>2.7584880802716094E-2</v>
      </c>
      <c r="K112" s="1">
        <f t="shared" ca="1" si="11"/>
        <v>7.8331844438042725E-2</v>
      </c>
      <c r="L112" s="1">
        <f t="shared" ca="1" si="11"/>
        <v>0.11510885494664091</v>
      </c>
      <c r="M112" s="1">
        <f t="shared" ca="1" si="11"/>
        <v>0.10092848828002313</v>
      </c>
      <c r="N112" s="1">
        <f t="shared" ca="1" si="11"/>
        <v>7.9838617392912356E-2</v>
      </c>
      <c r="O112" s="1">
        <f t="shared" ca="1" si="11"/>
        <v>6.2989121938481149E-2</v>
      </c>
      <c r="P112" s="1">
        <f t="shared" ca="1" si="11"/>
        <v>9.9674796982532676E-2</v>
      </c>
      <c r="Q112" s="1">
        <f t="shared" ca="1" si="11"/>
        <v>0.25254258401936375</v>
      </c>
      <c r="R112" s="1">
        <f t="shared" ca="1" si="11"/>
        <v>0.43277007425217862</v>
      </c>
      <c r="S112" s="1">
        <f t="shared" ca="1" si="11"/>
        <v>0.30350600110077547</v>
      </c>
      <c r="T112" s="1">
        <f t="shared" ca="1" si="11"/>
        <v>0.10257760760008376</v>
      </c>
      <c r="U112" s="1">
        <f t="shared" ca="1" si="11"/>
        <v>-1.2484382453145254E-2</v>
      </c>
      <c r="V112" s="1">
        <f t="shared" ref="V112:V158" ca="1" si="15">(V62+0.6*(W62+U62)+0.15*T2)/(1+2*0.6+0.15)</f>
        <v>-3.0343532264935528E-2</v>
      </c>
      <c r="W112" s="1">
        <f t="shared" ref="W112:W157" ca="1" si="16">(W62+0.6*(V62)+0.15*U62)/(1+0.6+0.15)</f>
        <v>-3.493372550759806E-2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-4.1232843805397545E-2</v>
      </c>
      <c r="E113" s="1">
        <f t="shared" ca="1" si="13"/>
        <v>-3.6210290676269845E-2</v>
      </c>
      <c r="F113" s="1">
        <f t="shared" ca="1" si="14"/>
        <v>-5.8233222516905813E-3</v>
      </c>
      <c r="G113" s="1">
        <f t="shared" ca="1" si="10"/>
        <v>-2.8026043603087171E-2</v>
      </c>
      <c r="H113" s="1">
        <f t="shared" ca="1" si="10"/>
        <v>-8.3291574002714169E-2</v>
      </c>
      <c r="I113" s="1">
        <f t="shared" ca="1" si="11"/>
        <v>-7.7086517307797836E-2</v>
      </c>
      <c r="J113" s="1">
        <f t="shared" ca="1" si="11"/>
        <v>-1.8243360498809903E-2</v>
      </c>
      <c r="K113" s="1">
        <f t="shared" ca="1" si="11"/>
        <v>2.0576716251446983E-2</v>
      </c>
      <c r="L113" s="1">
        <f t="shared" ca="1" si="11"/>
        <v>7.6441676048639743E-3</v>
      </c>
      <c r="M113" s="1">
        <f t="shared" ca="1" si="11"/>
        <v>-1.4691616560748289E-2</v>
      </c>
      <c r="N113" s="1">
        <f t="shared" ca="1" si="11"/>
        <v>2.2472581147577542E-2</v>
      </c>
      <c r="O113" s="1">
        <f t="shared" ca="1" si="11"/>
        <v>5.8582594058259017E-2</v>
      </c>
      <c r="P113" s="1">
        <f t="shared" ca="1" si="11"/>
        <v>0.11893233657705955</v>
      </c>
      <c r="Q113" s="1">
        <f t="shared" ca="1" si="11"/>
        <v>0.25426310344588493</v>
      </c>
      <c r="R113" s="1">
        <f t="shared" ca="1" si="11"/>
        <v>0.34201564390985573</v>
      </c>
      <c r="S113" s="1">
        <f t="shared" ca="1" si="11"/>
        <v>0.17597478667083302</v>
      </c>
      <c r="T113" s="1">
        <f t="shared" ca="1" si="11"/>
        <v>5.4690130258885673E-2</v>
      </c>
      <c r="U113" s="1">
        <f t="shared" ca="1" si="11"/>
        <v>4.1236277796798622E-2</v>
      </c>
      <c r="V113" s="1">
        <f t="shared" ca="1" si="15"/>
        <v>4.4171352992497179E-2</v>
      </c>
      <c r="W113" s="1">
        <f t="shared" ca="1" si="16"/>
        <v>2.7566057090647904E-2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-1.4417937192843894E-2</v>
      </c>
      <c r="E114" s="1">
        <f t="shared" ca="1" si="13"/>
        <v>-2.0007247383403124E-2</v>
      </c>
      <c r="F114" s="1">
        <f t="shared" ca="1" si="14"/>
        <v>-7.5004005804900267E-3</v>
      </c>
      <c r="G114" s="1">
        <f t="shared" ca="1" si="10"/>
        <v>2.1855569647919897E-2</v>
      </c>
      <c r="H114" s="1">
        <f t="shared" ca="1" si="10"/>
        <v>5.287862601579163E-2</v>
      </c>
      <c r="I114" s="1">
        <f t="shared" ca="1" si="11"/>
        <v>5.3869364022744295E-2</v>
      </c>
      <c r="J114" s="1">
        <f t="shared" ca="1" si="11"/>
        <v>5.4031252087255774E-2</v>
      </c>
      <c r="K114" s="1">
        <f t="shared" ca="1" si="11"/>
        <v>2.9392831339253987E-2</v>
      </c>
      <c r="L114" s="1">
        <f t="shared" ca="1" si="11"/>
        <v>-3.3458477841710167E-2</v>
      </c>
      <c r="M114" s="1">
        <f t="shared" ca="1" si="11"/>
        <v>-4.532129443011626E-2</v>
      </c>
      <c r="N114" s="1">
        <f t="shared" ca="1" si="11"/>
        <v>-7.9966380974810201E-3</v>
      </c>
      <c r="O114" s="1">
        <f t="shared" ca="1" si="11"/>
        <v>-2.0531875927163323E-2</v>
      </c>
      <c r="P114" s="1">
        <f t="shared" ca="1" si="11"/>
        <v>-5.3338174328032152E-2</v>
      </c>
      <c r="Q114" s="1">
        <f t="shared" ca="1" si="11"/>
        <v>0.11814341247173843</v>
      </c>
      <c r="R114" s="1">
        <f t="shared" ca="1" si="11"/>
        <v>0.37487657183779172</v>
      </c>
      <c r="S114" s="1">
        <f t="shared" ca="1" si="11"/>
        <v>0.23365613308738173</v>
      </c>
      <c r="T114" s="1">
        <f t="shared" ca="1" si="11"/>
        <v>4.8937496759222335E-2</v>
      </c>
      <c r="U114" s="1">
        <f t="shared" ca="1" si="11"/>
        <v>8.1473639778268298E-2</v>
      </c>
      <c r="V114" s="1">
        <f t="shared" ca="1" si="15"/>
        <v>0.19486007297847199</v>
      </c>
      <c r="W114" s="1">
        <f t="shared" ca="1" si="16"/>
        <v>0.18367546720723574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5.4178487847449733E-2</v>
      </c>
      <c r="E115" s="1">
        <f t="shared" ca="1" si="13"/>
        <v>3.4238164672084466E-2</v>
      </c>
      <c r="F115" s="1">
        <f t="shared" ca="1" si="14"/>
        <v>1.6036422143447939E-2</v>
      </c>
      <c r="G115" s="1">
        <f t="shared" ca="1" si="10"/>
        <v>1.6878758585896214E-2</v>
      </c>
      <c r="H115" s="1">
        <f t="shared" ca="1" si="10"/>
        <v>2.5636320359938625E-2</v>
      </c>
      <c r="I115" s="1">
        <f t="shared" ca="1" si="11"/>
        <v>-2.4714682697014004E-2</v>
      </c>
      <c r="J115" s="1">
        <f t="shared" ca="1" si="11"/>
        <v>-4.075281700760134E-2</v>
      </c>
      <c r="K115" s="1">
        <f t="shared" ca="1" si="11"/>
        <v>-4.0165644924332874E-2</v>
      </c>
      <c r="L115" s="1">
        <f t="shared" ca="1" si="11"/>
        <v>7.9743266933164497E-3</v>
      </c>
      <c r="M115" s="1">
        <f t="shared" ca="1" si="11"/>
        <v>5.9889786043746771E-2</v>
      </c>
      <c r="N115" s="1">
        <f t="shared" ca="1" si="11"/>
        <v>6.9054440977555892E-2</v>
      </c>
      <c r="O115" s="1">
        <f t="shared" ca="1" si="11"/>
        <v>5.5718544476467423E-2</v>
      </c>
      <c r="P115" s="1">
        <f t="shared" ca="1" si="11"/>
        <v>0.11590721644620534</v>
      </c>
      <c r="Q115" s="1">
        <f t="shared" ca="1" si="11"/>
        <v>0.27909720455548626</v>
      </c>
      <c r="R115" s="1">
        <f t="shared" ca="1" si="11"/>
        <v>0.42221417368958408</v>
      </c>
      <c r="S115" s="1">
        <f t="shared" ca="1" si="11"/>
        <v>0.26054953168571804</v>
      </c>
      <c r="T115" s="1">
        <f t="shared" ca="1" si="11"/>
        <v>0.11675578545477402</v>
      </c>
      <c r="U115" s="1">
        <f t="shared" ca="1" si="11"/>
        <v>6.5065961858512142E-2</v>
      </c>
      <c r="V115" s="1">
        <f t="shared" ca="1" si="15"/>
        <v>6.4783714085285424E-2</v>
      </c>
      <c r="W115" s="1">
        <f t="shared" ca="1" si="16"/>
        <v>7.432802759891087E-2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-7.0175721507224689E-2</v>
      </c>
      <c r="E116" s="1">
        <f t="shared" ca="1" si="13"/>
        <v>-5.3263213579425921E-2</v>
      </c>
      <c r="F116" s="1">
        <f t="shared" ca="1" si="14"/>
        <v>8.1960179284693811E-3</v>
      </c>
      <c r="G116" s="1">
        <f t="shared" ca="1" si="10"/>
        <v>7.8096819291491787E-2</v>
      </c>
      <c r="H116" s="1">
        <f t="shared" ca="1" si="10"/>
        <v>0.11387694396676784</v>
      </c>
      <c r="I116" s="1">
        <f t="shared" ca="1" si="11"/>
        <v>9.068407338901556E-2</v>
      </c>
      <c r="J116" s="1">
        <f t="shared" ca="1" si="11"/>
        <v>4.7110608778943699E-2</v>
      </c>
      <c r="K116" s="1">
        <f t="shared" ca="1" si="11"/>
        <v>3.3432252809857177E-2</v>
      </c>
      <c r="L116" s="1">
        <f t="shared" ca="1" si="11"/>
        <v>5.0423585458770036E-3</v>
      </c>
      <c r="M116" s="1">
        <f t="shared" ca="1" si="11"/>
        <v>-3.6145402860629658E-2</v>
      </c>
      <c r="N116" s="1">
        <f t="shared" ca="1" si="11"/>
        <v>-4.8898578875922971E-2</v>
      </c>
      <c r="O116" s="1">
        <f t="shared" ca="1" si="11"/>
        <v>-4.9080115176745834E-2</v>
      </c>
      <c r="P116" s="1">
        <f t="shared" ca="1" si="11"/>
        <v>1.0651808618142734E-2</v>
      </c>
      <c r="Q116" s="1">
        <f t="shared" ca="1" si="11"/>
        <v>0.21487417193448036</v>
      </c>
      <c r="R116" s="1">
        <f t="shared" ca="1" si="11"/>
        <v>0.42601714329160456</v>
      </c>
      <c r="S116" s="1">
        <f t="shared" ca="1" si="11"/>
        <v>0.29969951366443415</v>
      </c>
      <c r="T116" s="1">
        <f t="shared" ca="1" si="11"/>
        <v>0.14388743564713283</v>
      </c>
      <c r="U116" s="1">
        <f t="shared" ca="1" si="11"/>
        <v>4.9519587141859556E-2</v>
      </c>
      <c r="V116" s="1">
        <f t="shared" ca="1" si="15"/>
        <v>2.9070157315768862E-2</v>
      </c>
      <c r="W116" s="1">
        <f t="shared" ca="1" si="16"/>
        <v>8.4988910982424781E-2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8.686783978749614E-2</v>
      </c>
      <c r="E117" s="1">
        <f t="shared" ca="1" si="13"/>
        <v>0.10741345974480702</v>
      </c>
      <c r="F117" s="1">
        <f t="shared" ca="1" si="14"/>
        <v>0.10257564906837593</v>
      </c>
      <c r="G117" s="1">
        <f t="shared" ca="1" si="10"/>
        <v>6.1669981961387864E-2</v>
      </c>
      <c r="H117" s="1">
        <f t="shared" ca="1" si="10"/>
        <v>3.1516184033964098E-2</v>
      </c>
      <c r="I117" s="1">
        <f t="shared" ca="1" si="11"/>
        <v>9.8275597534555906E-2</v>
      </c>
      <c r="J117" s="1">
        <f t="shared" ca="1" si="11"/>
        <v>0.22034240164419816</v>
      </c>
      <c r="K117" s="1">
        <f t="shared" ca="1" si="11"/>
        <v>0.21869507299376351</v>
      </c>
      <c r="L117" s="1">
        <f t="shared" ca="1" si="11"/>
        <v>0.10816741467074931</v>
      </c>
      <c r="M117" s="1">
        <f t="shared" ca="1" si="11"/>
        <v>3.6356459818179143E-2</v>
      </c>
      <c r="N117" s="1">
        <f t="shared" ca="1" si="11"/>
        <v>2.3021040629202901E-2</v>
      </c>
      <c r="O117" s="1">
        <f t="shared" ca="1" si="11"/>
        <v>6.2349335162002084E-2</v>
      </c>
      <c r="P117" s="1">
        <f t="shared" ca="1" si="11"/>
        <v>0.10902524169483488</v>
      </c>
      <c r="Q117" s="1">
        <f t="shared" ca="1" si="11"/>
        <v>0.25142804654201906</v>
      </c>
      <c r="R117" s="1">
        <f t="shared" ca="1" si="11"/>
        <v>0.38727670427046457</v>
      </c>
      <c r="S117" s="1">
        <f t="shared" ca="1" si="11"/>
        <v>0.23789970230148189</v>
      </c>
      <c r="T117" s="1">
        <f t="shared" ca="1" si="11"/>
        <v>9.7633758997217129E-2</v>
      </c>
      <c r="U117" s="1">
        <f t="shared" ca="1" si="11"/>
        <v>7.9893057346551624E-2</v>
      </c>
      <c r="V117" s="1">
        <f t="shared" ca="1" si="15"/>
        <v>7.526047293530759E-2</v>
      </c>
      <c r="W117" s="1">
        <f t="shared" ca="1" si="16"/>
        <v>2.4484199545351496E-3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-3.1822240404678162E-3</v>
      </c>
      <c r="E118" s="1">
        <f t="shared" ca="1" si="13"/>
        <v>1.5761878075877339E-2</v>
      </c>
      <c r="F118" s="1">
        <f t="shared" ca="1" si="14"/>
        <v>-8.4718313082130241E-4</v>
      </c>
      <c r="G118" s="1">
        <f t="shared" ca="1" si="10"/>
        <v>9.2283304276293311E-3</v>
      </c>
      <c r="H118" s="1">
        <f t="shared" ca="1" si="10"/>
        <v>4.9114495774546893E-2</v>
      </c>
      <c r="I118" s="1">
        <f t="shared" ca="1" si="11"/>
        <v>4.4052394911068958E-2</v>
      </c>
      <c r="J118" s="1">
        <f t="shared" ca="1" si="11"/>
        <v>3.3795265846050644E-2</v>
      </c>
      <c r="K118" s="1">
        <f t="shared" ca="1" si="11"/>
        <v>3.0786114374701988E-2</v>
      </c>
      <c r="L118" s="1">
        <f t="shared" ca="1" si="11"/>
        <v>3.1392308170247185E-2</v>
      </c>
      <c r="M118" s="1">
        <f t="shared" ca="1" si="11"/>
        <v>2.7210250497815273E-2</v>
      </c>
      <c r="N118" s="1">
        <f t="shared" ca="1" si="11"/>
        <v>9.5984226612699265E-4</v>
      </c>
      <c r="O118" s="1">
        <f t="shared" ca="1" si="11"/>
        <v>-2.6331964592403122E-2</v>
      </c>
      <c r="P118" s="1">
        <f t="shared" ca="1" si="11"/>
        <v>5.7545352848208851E-2</v>
      </c>
      <c r="Q118" s="1">
        <f t="shared" ca="1" si="11"/>
        <v>0.26619911168903421</v>
      </c>
      <c r="R118" s="1">
        <f t="shared" ca="1" si="11"/>
        <v>0.41724774170546847</v>
      </c>
      <c r="S118" s="1">
        <f t="shared" ca="1" si="11"/>
        <v>0.23690593307116753</v>
      </c>
      <c r="T118" s="1">
        <f t="shared" ca="1" si="11"/>
        <v>5.3510884256562218E-2</v>
      </c>
      <c r="U118" s="1">
        <f t="shared" ca="1" si="11"/>
        <v>7.6834313502082098E-3</v>
      </c>
      <c r="V118" s="1">
        <f t="shared" ca="1" si="15"/>
        <v>3.955659493554671E-2</v>
      </c>
      <c r="W118" s="1">
        <f t="shared" ca="1" si="16"/>
        <v>8.6230511442514493E-2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0.15617402206602971</v>
      </c>
      <c r="E119" s="1">
        <f t="shared" ca="1" si="13"/>
        <v>0.1640102211313661</v>
      </c>
      <c r="F119" s="1">
        <f t="shared" ca="1" si="14"/>
        <v>0.19013969737391184</v>
      </c>
      <c r="G119" s="1">
        <f t="shared" ca="1" si="10"/>
        <v>0.16441389953693017</v>
      </c>
      <c r="H119" s="1">
        <f t="shared" ca="1" si="10"/>
        <v>0.12726289689964912</v>
      </c>
      <c r="I119" s="1">
        <f t="shared" ca="1" si="11"/>
        <v>0.16336127529060354</v>
      </c>
      <c r="J119" s="1">
        <f t="shared" ca="1" si="11"/>
        <v>0.22700723310892967</v>
      </c>
      <c r="K119" s="1">
        <f t="shared" ca="1" si="11"/>
        <v>0.18603478785660074</v>
      </c>
      <c r="L119" s="1">
        <f t="shared" ca="1" si="11"/>
        <v>9.4714106890048236E-2</v>
      </c>
      <c r="M119" s="1">
        <f t="shared" ca="1" si="11"/>
        <v>3.8845878228513743E-2</v>
      </c>
      <c r="N119" s="1">
        <f t="shared" ca="1" si="11"/>
        <v>5.5698381908139694E-2</v>
      </c>
      <c r="O119" s="1">
        <f t="shared" ca="1" si="11"/>
        <v>8.7245164095940256E-2</v>
      </c>
      <c r="P119" s="1">
        <f t="shared" ca="1" si="11"/>
        <v>0.11232384806228132</v>
      </c>
      <c r="Q119" s="1">
        <f t="shared" ca="1" si="11"/>
        <v>0.29875078481470829</v>
      </c>
      <c r="R119" s="1">
        <f t="shared" ca="1" si="11"/>
        <v>0.4503547893175453</v>
      </c>
      <c r="S119" s="1">
        <f t="shared" ca="1" si="11"/>
        <v>0.28252215751898979</v>
      </c>
      <c r="T119" s="1">
        <f t="shared" ca="1" si="11"/>
        <v>0.11757835526691376</v>
      </c>
      <c r="U119" s="1">
        <f t="shared" ca="1" si="11"/>
        <v>0.10141093374850867</v>
      </c>
      <c r="V119" s="1">
        <f t="shared" ca="1" si="15"/>
        <v>0.1483985478102717</v>
      </c>
      <c r="W119" s="1">
        <f t="shared" ca="1" si="16"/>
        <v>0.16590200795359214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-5.6543643550641946E-2</v>
      </c>
      <c r="E120" s="1">
        <f t="shared" ca="1" si="13"/>
        <v>-5.7663223854438582E-2</v>
      </c>
      <c r="F120" s="1">
        <f t="shared" ca="1" si="14"/>
        <v>-8.6249769565942172E-2</v>
      </c>
      <c r="G120" s="1">
        <f t="shared" ca="1" si="10"/>
        <v>-8.7020975731474853E-2</v>
      </c>
      <c r="H120" s="1">
        <f t="shared" ca="1" si="10"/>
        <v>-4.7822286099724942E-2</v>
      </c>
      <c r="I120" s="1">
        <f t="shared" ca="1" si="11"/>
        <v>7.9935762849898534E-2</v>
      </c>
      <c r="J120" s="1">
        <f t="shared" ca="1" si="11"/>
        <v>0.19575708281554643</v>
      </c>
      <c r="K120" s="1">
        <f t="shared" ca="1" si="11"/>
        <v>0.15532898824884139</v>
      </c>
      <c r="L120" s="1">
        <f t="shared" ca="1" si="11"/>
        <v>8.6800894212710117E-2</v>
      </c>
      <c r="M120" s="1">
        <f t="shared" ca="1" si="11"/>
        <v>-2.0048837722944707E-2</v>
      </c>
      <c r="N120" s="1">
        <f t="shared" ca="1" si="11"/>
        <v>-7.2077111215708436E-2</v>
      </c>
      <c r="O120" s="1">
        <f t="shared" ca="1" si="11"/>
        <v>-1.9384468539632823E-2</v>
      </c>
      <c r="P120" s="1">
        <f t="shared" ca="1" si="11"/>
        <v>0.14780093592849664</v>
      </c>
      <c r="Q120" s="1">
        <f t="shared" ca="1" si="11"/>
        <v>0.36812606453605057</v>
      </c>
      <c r="R120" s="1">
        <f t="shared" ca="1" si="11"/>
        <v>0.43731392600975105</v>
      </c>
      <c r="S120" s="1">
        <f t="shared" ca="1" si="11"/>
        <v>0.21420487455018669</v>
      </c>
      <c r="T120" s="1">
        <f t="shared" ca="1" si="11"/>
        <v>8.3583336746583359E-2</v>
      </c>
      <c r="U120" s="1">
        <f t="shared" ca="1" si="11"/>
        <v>0.11761378349322424</v>
      </c>
      <c r="V120" s="1">
        <f t="shared" ca="1" si="15"/>
        <v>0.20360963144202313</v>
      </c>
      <c r="W120" s="1">
        <f t="shared" ca="1" si="16"/>
        <v>0.18449833750172234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3.0087044668875209E-2</v>
      </c>
      <c r="E121" s="1">
        <f t="shared" ca="1" si="13"/>
        <v>3.2951683474879132E-2</v>
      </c>
      <c r="F121" s="1">
        <f t="shared" ca="1" si="14"/>
        <v>-1.8098538741773269E-2</v>
      </c>
      <c r="G121" s="1">
        <f t="shared" ca="1" si="10"/>
        <v>-2.3867150853530993E-2</v>
      </c>
      <c r="H121" s="1">
        <f t="shared" ca="1" si="10"/>
        <v>2.7460217216111145E-2</v>
      </c>
      <c r="I121" s="1">
        <f t="shared" ca="1" si="11"/>
        <v>5.0045284815821212E-2</v>
      </c>
      <c r="J121" s="1">
        <f t="shared" ca="1" si="11"/>
        <v>-6.3622144813835625E-4</v>
      </c>
      <c r="K121" s="1">
        <f t="shared" ca="1" si="11"/>
        <v>-3.7885202510785851E-2</v>
      </c>
      <c r="L121" s="1">
        <f t="shared" ca="1" si="11"/>
        <v>-1.1701446531326789E-2</v>
      </c>
      <c r="M121" s="1">
        <f t="shared" ca="1" si="11"/>
        <v>-2.3529078139492433E-2</v>
      </c>
      <c r="N121" s="1">
        <f t="shared" ca="1" si="11"/>
        <v>-3.5779718030862662E-2</v>
      </c>
      <c r="O121" s="1">
        <f t="shared" ca="1" si="11"/>
        <v>-2.6048590812479365E-2</v>
      </c>
      <c r="P121" s="1">
        <f t="shared" ca="1" si="11"/>
        <v>2.5753938752333831E-2</v>
      </c>
      <c r="Q121" s="1">
        <f t="shared" ca="1" si="11"/>
        <v>0.17894281735914835</v>
      </c>
      <c r="R121" s="1">
        <f t="shared" ca="1" si="11"/>
        <v>0.35893976820727935</v>
      </c>
      <c r="S121" s="1">
        <f t="shared" ca="1" si="11"/>
        <v>0.23082835754191594</v>
      </c>
      <c r="T121" s="1">
        <f t="shared" ca="1" si="11"/>
        <v>7.7458776434188997E-2</v>
      </c>
      <c r="U121" s="1">
        <f t="shared" ca="1" si="11"/>
        <v>5.5556471850638708E-2</v>
      </c>
      <c r="V121" s="1">
        <f t="shared" ca="1" si="15"/>
        <v>6.9718399492296315E-2</v>
      </c>
      <c r="W121" s="1">
        <f t="shared" ca="1" si="16"/>
        <v>1.7472578584974446E-2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4.3537650491067663E-2</v>
      </c>
      <c r="E122" s="1">
        <f t="shared" ca="1" si="13"/>
        <v>4.0720332216538667E-2</v>
      </c>
      <c r="F122" s="1">
        <f t="shared" ca="1" si="14"/>
        <v>6.2456376596431072E-2</v>
      </c>
      <c r="G122" s="1">
        <f t="shared" ca="1" si="10"/>
        <v>7.938976891629182E-2</v>
      </c>
      <c r="H122" s="1">
        <f t="shared" ca="1" si="10"/>
        <v>8.8110739889821849E-2</v>
      </c>
      <c r="I122" s="1">
        <f t="shared" ca="1" si="11"/>
        <v>0.13476658183674123</v>
      </c>
      <c r="J122" s="1">
        <f t="shared" ca="1" si="11"/>
        <v>0.17463088269928917</v>
      </c>
      <c r="K122" s="1">
        <f t="shared" ca="1" si="11"/>
        <v>0.16192068311344365</v>
      </c>
      <c r="L122" s="1">
        <f t="shared" ca="1" si="11"/>
        <v>0.14917133742937508</v>
      </c>
      <c r="M122" s="1">
        <f t="shared" ca="1" si="11"/>
        <v>0.14385188653789929</v>
      </c>
      <c r="N122" s="1">
        <f t="shared" ca="1" si="11"/>
        <v>0.1014694148424404</v>
      </c>
      <c r="O122" s="1">
        <f t="shared" ca="1" si="11"/>
        <v>9.8057842135715417E-2</v>
      </c>
      <c r="P122" s="1">
        <f t="shared" ca="1" si="11"/>
        <v>0.23132458487247617</v>
      </c>
      <c r="Q122" s="1">
        <f t="shared" ca="1" si="11"/>
        <v>0.48072961187709823</v>
      </c>
      <c r="R122" s="1">
        <f t="shared" ca="1" si="11"/>
        <v>0.55458369982645228</v>
      </c>
      <c r="S122" s="1">
        <f t="shared" ca="1" si="11"/>
        <v>0.29313977278818065</v>
      </c>
      <c r="T122" s="1">
        <f t="shared" ca="1" si="11"/>
        <v>4.6534158674279492E-2</v>
      </c>
      <c r="U122" s="1">
        <f t="shared" ca="1" si="11"/>
        <v>-1.9480007474247663E-3</v>
      </c>
      <c r="V122" s="1">
        <f t="shared" ca="1" si="15"/>
        <v>9.4930971929852143E-2</v>
      </c>
      <c r="W122" s="1">
        <f t="shared" ca="1" si="16"/>
        <v>0.15601941032734853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3.9529305312507965E-2</v>
      </c>
      <c r="E123" s="1">
        <f t="shared" ca="1" si="13"/>
        <v>-1.4597375718433246E-2</v>
      </c>
      <c r="F123" s="1">
        <f t="shared" ca="1" si="14"/>
        <v>-5.0705056856750683E-2</v>
      </c>
      <c r="G123" s="1">
        <f t="shared" ca="1" si="10"/>
        <v>-3.3492199773258395E-2</v>
      </c>
      <c r="H123" s="1">
        <f t="shared" ca="1" si="10"/>
        <v>-2.0490244582613837E-2</v>
      </c>
      <c r="I123" s="1">
        <f t="shared" ca="1" si="11"/>
        <v>-3.7898172245765395E-2</v>
      </c>
      <c r="J123" s="1">
        <f t="shared" ca="1" si="11"/>
        <v>-1.7147058131251832E-2</v>
      </c>
      <c r="K123" s="1">
        <f t="shared" ca="1" si="11"/>
        <v>2.5216138230239955E-2</v>
      </c>
      <c r="L123" s="1">
        <f t="shared" ca="1" si="11"/>
        <v>2.5086331943797481E-2</v>
      </c>
      <c r="M123" s="1">
        <f t="shared" ca="1" si="11"/>
        <v>-5.6831037330871678E-2</v>
      </c>
      <c r="N123" s="1">
        <f t="shared" ca="1" si="11"/>
        <v>-5.9002957809784595E-2</v>
      </c>
      <c r="O123" s="1">
        <f t="shared" ca="1" si="11"/>
        <v>3.3562876040897929E-2</v>
      </c>
      <c r="P123" s="1">
        <f t="shared" ca="1" si="11"/>
        <v>9.8159395836429006E-2</v>
      </c>
      <c r="Q123" s="1">
        <f t="shared" ca="1" si="11"/>
        <v>0.21486471236273771</v>
      </c>
      <c r="R123" s="1">
        <f t="shared" ca="1" si="11"/>
        <v>0.35096704604961687</v>
      </c>
      <c r="S123" s="1">
        <f t="shared" ca="1" si="11"/>
        <v>0.27602283740095374</v>
      </c>
      <c r="T123" s="1">
        <f t="shared" ca="1" si="11"/>
        <v>0.20199371761996252</v>
      </c>
      <c r="U123" s="1">
        <f t="shared" ca="1" si="11"/>
        <v>0.17045652587168614</v>
      </c>
      <c r="V123" s="1">
        <f t="shared" ca="1" si="15"/>
        <v>0.10948651727659293</v>
      </c>
      <c r="W123" s="1">
        <f t="shared" ca="1" si="16"/>
        <v>7.1030301359514436E-2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-6.6555264345236731E-2</v>
      </c>
      <c r="E124" s="1">
        <f t="shared" ca="1" si="13"/>
        <v>-5.0888938526039235E-2</v>
      </c>
      <c r="F124" s="1">
        <f t="shared" ca="1" si="14"/>
        <v>-3.7374426512760205E-2</v>
      </c>
      <c r="G124" s="1">
        <f t="shared" ca="1" si="10"/>
        <v>-4.4208262269533324E-2</v>
      </c>
      <c r="H124" s="1">
        <f t="shared" ca="1" si="10"/>
        <v>-3.9892891470125522E-2</v>
      </c>
      <c r="I124" s="1">
        <f t="shared" ca="1" si="11"/>
        <v>1.9106714811948724E-2</v>
      </c>
      <c r="J124" s="1">
        <f t="shared" ca="1" si="11"/>
        <v>7.5205565820173167E-2</v>
      </c>
      <c r="K124" s="1">
        <f t="shared" ca="1" si="11"/>
        <v>7.4265488042612932E-2</v>
      </c>
      <c r="L124" s="1">
        <f t="shared" ca="1" si="11"/>
        <v>2.5013076672122058E-2</v>
      </c>
      <c r="M124" s="1">
        <f t="shared" ca="1" si="11"/>
        <v>1.6416608226081299E-2</v>
      </c>
      <c r="N124" s="1">
        <f t="shared" ca="1" si="11"/>
        <v>9.2522439346412327E-2</v>
      </c>
      <c r="O124" s="1">
        <f t="shared" ca="1" si="11"/>
        <v>0.17663180662358288</v>
      </c>
      <c r="P124" s="1">
        <f t="shared" ca="1" si="11"/>
        <v>0.21971661910266654</v>
      </c>
      <c r="Q124" s="1">
        <f t="shared" ca="1" si="11"/>
        <v>0.36047914496800015</v>
      </c>
      <c r="R124" s="1">
        <f t="shared" ca="1" si="11"/>
        <v>0.46153749231538388</v>
      </c>
      <c r="S124" s="1">
        <f t="shared" ca="1" si="11"/>
        <v>0.26674170496020821</v>
      </c>
      <c r="T124" s="1">
        <f t="shared" ca="1" si="11"/>
        <v>9.1284661276054752E-2</v>
      </c>
      <c r="U124" s="1">
        <f t="shared" ca="1" si="11"/>
        <v>4.0456786627381093E-2</v>
      </c>
      <c r="V124" s="1">
        <f t="shared" ca="1" si="15"/>
        <v>3.3047652416758361E-2</v>
      </c>
      <c r="W124" s="1">
        <f t="shared" ca="1" si="16"/>
        <v>-1.7587800242143702E-4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7.888388637192259E-2</v>
      </c>
      <c r="E125" s="1">
        <f t="shared" ca="1" si="13"/>
        <v>6.6162044134450426E-2</v>
      </c>
      <c r="F125" s="1">
        <f t="shared" ca="1" si="14"/>
        <v>6.1490797102275771E-2</v>
      </c>
      <c r="G125" s="1">
        <f t="shared" ca="1" si="10"/>
        <v>1.5221380448409469E-2</v>
      </c>
      <c r="H125" s="1">
        <f t="shared" ca="1" si="10"/>
        <v>-4.7670783120397221E-2</v>
      </c>
      <c r="I125" s="1">
        <f t="shared" ca="1" si="11"/>
        <v>-5.2964450460069659E-2</v>
      </c>
      <c r="J125" s="1">
        <f t="shared" ca="1" si="11"/>
        <v>3.7504173799083143E-3</v>
      </c>
      <c r="K125" s="1">
        <f t="shared" ca="1" si="11"/>
        <v>5.7691877350775501E-2</v>
      </c>
      <c r="L125" s="1">
        <f t="shared" ca="1" si="11"/>
        <v>5.1712832139712048E-2</v>
      </c>
      <c r="M125" s="1">
        <f t="shared" ca="1" si="11"/>
        <v>3.7665029134281762E-2</v>
      </c>
      <c r="N125" s="1">
        <f t="shared" ca="1" si="11"/>
        <v>7.0322427225097489E-2</v>
      </c>
      <c r="O125" s="1">
        <f t="shared" ca="1" si="11"/>
        <v>7.5432015712210407E-2</v>
      </c>
      <c r="P125" s="1">
        <f t="shared" ca="1" si="11"/>
        <v>0.12760815695082392</v>
      </c>
      <c r="Q125" s="1">
        <f t="shared" ca="1" si="11"/>
        <v>0.28628460050765969</v>
      </c>
      <c r="R125" s="1">
        <f t="shared" ca="1" si="11"/>
        <v>0.40335418803075429</v>
      </c>
      <c r="S125" s="1">
        <f t="shared" ca="1" si="11"/>
        <v>0.19525425011627343</v>
      </c>
      <c r="T125" s="1">
        <f t="shared" ca="1" si="11"/>
        <v>2.2271111506427792E-2</v>
      </c>
      <c r="U125" s="1">
        <f t="shared" ca="1" si="11"/>
        <v>-4.8743622985661166E-4</v>
      </c>
      <c r="V125" s="1">
        <f t="shared" ca="1" si="15"/>
        <v>4.2777341768727398E-2</v>
      </c>
      <c r="W125" s="1">
        <f t="shared" ca="1" si="16"/>
        <v>6.3382192378173677E-2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-9.8416567974304349E-3</v>
      </c>
      <c r="E126" s="1">
        <f t="shared" ca="1" si="13"/>
        <v>-3.4054451490168204E-2</v>
      </c>
      <c r="F126" s="1">
        <f t="shared" ca="1" si="14"/>
        <v>-3.77694604580864E-2</v>
      </c>
      <c r="G126" s="1">
        <f t="shared" ca="1" si="10"/>
        <v>-2.5186938168915264E-3</v>
      </c>
      <c r="H126" s="1">
        <f t="shared" ca="1" si="10"/>
        <v>3.5403602895358238E-2</v>
      </c>
      <c r="I126" s="1">
        <f t="shared" ca="1" si="11"/>
        <v>8.2802302658500401E-2</v>
      </c>
      <c r="J126" s="1">
        <f t="shared" ca="1" si="11"/>
        <v>0.1196535961761838</v>
      </c>
      <c r="K126" s="1">
        <f t="shared" ca="1" si="11"/>
        <v>0.13770572806461931</v>
      </c>
      <c r="L126" s="1">
        <f t="shared" ca="1" si="11"/>
        <v>0.13071635551395538</v>
      </c>
      <c r="M126" s="1">
        <f t="shared" ca="1" si="11"/>
        <v>4.700405112930528E-2</v>
      </c>
      <c r="N126" s="1">
        <f t="shared" ca="1" si="11"/>
        <v>-1.9341678625127291E-2</v>
      </c>
      <c r="O126" s="1">
        <f t="shared" ca="1" si="11"/>
        <v>-5.8462802566623728E-2</v>
      </c>
      <c r="P126" s="1">
        <f t="shared" ca="1" si="11"/>
        <v>8.094001163400982E-3</v>
      </c>
      <c r="Q126" s="1">
        <f t="shared" ca="1" si="11"/>
        <v>0.17192505895882523</v>
      </c>
      <c r="R126" s="1">
        <f t="shared" ca="1" si="11"/>
        <v>0.33127023140966194</v>
      </c>
      <c r="S126" s="1">
        <f t="shared" ca="1" si="11"/>
        <v>0.25310049737565399</v>
      </c>
      <c r="T126" s="1">
        <f t="shared" ca="1" si="11"/>
        <v>0.1376743509028035</v>
      </c>
      <c r="U126" s="1">
        <f t="shared" ca="1" si="11"/>
        <v>4.7172499811776403E-2</v>
      </c>
      <c r="V126" s="1">
        <f t="shared" ca="1" si="15"/>
        <v>4.9609807084122742E-2</v>
      </c>
      <c r="W126" s="1">
        <f t="shared" ca="1" si="16"/>
        <v>0.16276632309487854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4.5554520025344811E-2</v>
      </c>
      <c r="E127" s="1">
        <f t="shared" ca="1" si="13"/>
        <v>2.0918206334871493E-2</v>
      </c>
      <c r="F127" s="1">
        <f t="shared" ca="1" si="14"/>
        <v>6.5024870107204622E-3</v>
      </c>
      <c r="G127" s="1">
        <f t="shared" ca="1" si="14"/>
        <v>1.0799631052112174E-2</v>
      </c>
      <c r="H127" s="1">
        <f t="shared" ca="1" si="14"/>
        <v>1.1063758232949892E-2</v>
      </c>
      <c r="I127" s="1">
        <f t="shared" ca="1" si="14"/>
        <v>-3.8481884105260211E-2</v>
      </c>
      <c r="J127" s="1">
        <f t="shared" ca="1" si="14"/>
        <v>-8.4463282006400658E-2</v>
      </c>
      <c r="K127" s="1">
        <f t="shared" ca="1" si="14"/>
        <v>-9.2072626315749279E-2</v>
      </c>
      <c r="L127" s="1">
        <f t="shared" ca="1" si="14"/>
        <v>-7.6001533087016696E-2</v>
      </c>
      <c r="M127" s="1">
        <f t="shared" ca="1" si="14"/>
        <v>-6.3233235135919691E-2</v>
      </c>
      <c r="N127" s="1">
        <f t="shared" ca="1" si="14"/>
        <v>-2.7556516176100117E-2</v>
      </c>
      <c r="O127" s="1">
        <f t="shared" ca="1" si="14"/>
        <v>6.6945963930715949E-3</v>
      </c>
      <c r="P127" s="1">
        <f t="shared" ca="1" si="14"/>
        <v>9.5498112270378938E-2</v>
      </c>
      <c r="Q127" s="1">
        <f t="shared" ca="1" si="14"/>
        <v>0.29013958875934281</v>
      </c>
      <c r="R127" s="1">
        <f t="shared" ca="1" si="14"/>
        <v>0.44156898538176187</v>
      </c>
      <c r="S127" s="1">
        <f t="shared" ca="1" si="14"/>
        <v>0.26231749077622379</v>
      </c>
      <c r="T127" s="1">
        <f t="shared" ca="1" si="14"/>
        <v>5.6672833992972849E-2</v>
      </c>
      <c r="U127" s="1">
        <f t="shared" ca="1" si="14"/>
        <v>-3.7739478960514133E-3</v>
      </c>
      <c r="V127" s="1">
        <f t="shared" ca="1" si="15"/>
        <v>4.2456795673046867E-2</v>
      </c>
      <c r="W127" s="1">
        <f t="shared" ca="1" si="16"/>
        <v>0.11781718491855417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-7.3897699025408728E-2</v>
      </c>
      <c r="E128" s="1">
        <f t="shared" ca="1" si="13"/>
        <v>-1.443660774160012E-2</v>
      </c>
      <c r="F128" s="1">
        <f t="shared" ref="F128:U143" ca="1" si="17">(F78+0.6*(G78+E78)+0.15*(D78+H78))/(1+2*0.6+2*0.15)</f>
        <v>2.2597970393125721E-2</v>
      </c>
      <c r="G128" s="1">
        <f t="shared" ca="1" si="17"/>
        <v>2.2229319782389012E-2</v>
      </c>
      <c r="H128" s="1">
        <f t="shared" ca="1" si="17"/>
        <v>3.1978337233366239E-2</v>
      </c>
      <c r="I128" s="1">
        <f t="shared" ca="1" si="17"/>
        <v>5.4147480350659971E-2</v>
      </c>
      <c r="J128" s="1">
        <f t="shared" ca="1" si="17"/>
        <v>7.8494964459008457E-2</v>
      </c>
      <c r="K128" s="1">
        <f t="shared" ca="1" si="17"/>
        <v>6.7488774893015649E-2</v>
      </c>
      <c r="L128" s="1">
        <f t="shared" ca="1" si="17"/>
        <v>-1.1144279504777364E-2</v>
      </c>
      <c r="M128" s="1">
        <f t="shared" ca="1" si="17"/>
        <v>-3.4049703851299906E-2</v>
      </c>
      <c r="N128" s="1">
        <f t="shared" ca="1" si="17"/>
        <v>-2.8450115614203041E-2</v>
      </c>
      <c r="O128" s="1">
        <f t="shared" ca="1" si="17"/>
        <v>-4.9303927131478874E-2</v>
      </c>
      <c r="P128" s="1">
        <f t="shared" ca="1" si="17"/>
        <v>-1.3384641070261872E-2</v>
      </c>
      <c r="Q128" s="1">
        <f t="shared" ca="1" si="17"/>
        <v>0.19736538527523134</v>
      </c>
      <c r="R128" s="1">
        <f t="shared" ca="1" si="17"/>
        <v>0.4313926741141203</v>
      </c>
      <c r="S128" s="1">
        <f t="shared" ca="1" si="17"/>
        <v>0.3148769107913002</v>
      </c>
      <c r="T128" s="1">
        <f t="shared" ca="1" si="17"/>
        <v>0.16186510109975666</v>
      </c>
      <c r="U128" s="1">
        <f t="shared" ca="1" si="17"/>
        <v>0.13740425292636133</v>
      </c>
      <c r="V128" s="1">
        <f t="shared" ca="1" si="15"/>
        <v>0.15062865225654493</v>
      </c>
      <c r="W128" s="1">
        <f t="shared" ca="1" si="16"/>
        <v>0.1665061944280061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0.12762081386020935</v>
      </c>
      <c r="E129" s="1">
        <f t="shared" ca="1" si="13"/>
        <v>0.1558242603205495</v>
      </c>
      <c r="F129" s="1">
        <f t="shared" ca="1" si="17"/>
        <v>0.1150821499708345</v>
      </c>
      <c r="G129" s="1">
        <f t="shared" ca="1" si="17"/>
        <v>4.4214491078116938E-2</v>
      </c>
      <c r="H129" s="1">
        <f t="shared" ca="1" si="17"/>
        <v>1.9214274757612754E-2</v>
      </c>
      <c r="I129" s="1">
        <f t="shared" ca="1" si="17"/>
        <v>3.2997645517465299E-2</v>
      </c>
      <c r="J129" s="1">
        <f t="shared" ca="1" si="17"/>
        <v>4.026161278510202E-2</v>
      </c>
      <c r="K129" s="1">
        <f t="shared" ca="1" si="17"/>
        <v>3.4096085959887529E-2</v>
      </c>
      <c r="L129" s="1">
        <f t="shared" ca="1" si="17"/>
        <v>2.3920653806523744E-2</v>
      </c>
      <c r="M129" s="1">
        <f t="shared" ca="1" si="17"/>
        <v>4.6086813274981639E-2</v>
      </c>
      <c r="N129" s="1">
        <f t="shared" ca="1" si="17"/>
        <v>7.1425419073558885E-2</v>
      </c>
      <c r="O129" s="1">
        <f t="shared" ca="1" si="17"/>
        <v>6.6483652509519292E-2</v>
      </c>
      <c r="P129" s="1">
        <f t="shared" ca="1" si="17"/>
        <v>0.1817912440601579</v>
      </c>
      <c r="Q129" s="1">
        <f t="shared" ca="1" si="17"/>
        <v>0.39160801377792065</v>
      </c>
      <c r="R129" s="1">
        <f t="shared" ca="1" si="17"/>
        <v>0.4901884606671153</v>
      </c>
      <c r="S129" s="1">
        <f t="shared" ca="1" si="17"/>
        <v>0.26092711421999443</v>
      </c>
      <c r="T129" s="1">
        <f t="shared" ca="1" si="17"/>
        <v>9.1017598749261672E-2</v>
      </c>
      <c r="U129" s="1">
        <f t="shared" ca="1" si="17"/>
        <v>7.8655157892401878E-2</v>
      </c>
      <c r="V129" s="1">
        <f t="shared" ca="1" si="15"/>
        <v>0.10558118803085859</v>
      </c>
      <c r="W129" s="1">
        <f t="shared" ca="1" si="16"/>
        <v>0.10845765360932892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0.13061134381407338</v>
      </c>
      <c r="E130" s="1">
        <f t="shared" ca="1" si="13"/>
        <v>8.9601164521092055E-2</v>
      </c>
      <c r="F130" s="1">
        <f t="shared" ca="1" si="17"/>
        <v>3.5252561411399361E-2</v>
      </c>
      <c r="G130" s="1">
        <f t="shared" ca="1" si="17"/>
        <v>2.5447904897419765E-3</v>
      </c>
      <c r="H130" s="1">
        <f t="shared" ca="1" si="17"/>
        <v>2.730658630621452E-2</v>
      </c>
      <c r="I130" s="1">
        <f t="shared" ca="1" si="17"/>
        <v>3.8561532960545389E-2</v>
      </c>
      <c r="J130" s="1">
        <f t="shared" ca="1" si="17"/>
        <v>2.6409246266870669E-2</v>
      </c>
      <c r="K130" s="1">
        <f t="shared" ca="1" si="17"/>
        <v>1.199787271672764E-2</v>
      </c>
      <c r="L130" s="1">
        <f t="shared" ca="1" si="17"/>
        <v>2.056734713599199E-3</v>
      </c>
      <c r="M130" s="1">
        <f t="shared" ca="1" si="17"/>
        <v>-2.1775307388968566E-2</v>
      </c>
      <c r="N130" s="1">
        <f t="shared" ca="1" si="17"/>
        <v>-2.0877972977306352E-2</v>
      </c>
      <c r="O130" s="1">
        <f t="shared" ca="1" si="17"/>
        <v>-2.877780352472888E-2</v>
      </c>
      <c r="P130" s="1">
        <f t="shared" ca="1" si="17"/>
        <v>-1.1013967673912273E-3</v>
      </c>
      <c r="Q130" s="1">
        <f t="shared" ca="1" si="17"/>
        <v>0.23776480802473637</v>
      </c>
      <c r="R130" s="1">
        <f t="shared" ca="1" si="17"/>
        <v>0.50287257052759593</v>
      </c>
      <c r="S130" s="1">
        <f t="shared" ca="1" si="17"/>
        <v>0.34857871328481305</v>
      </c>
      <c r="T130" s="1">
        <f t="shared" ca="1" si="17"/>
        <v>0.12055868069351175</v>
      </c>
      <c r="U130" s="1">
        <f t="shared" ca="1" si="17"/>
        <v>3.199167833953584E-2</v>
      </c>
      <c r="V130" s="1">
        <f t="shared" ca="1" si="15"/>
        <v>-1.5099237329802737E-3</v>
      </c>
      <c r="W130" s="1">
        <f t="shared" ca="1" si="16"/>
        <v>-8.0449500304172722E-2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2.580847785706011E-2</v>
      </c>
      <c r="E131" s="1">
        <f t="shared" ca="1" si="13"/>
        <v>4.1816410621016986E-3</v>
      </c>
      <c r="F131" s="1">
        <f t="shared" ca="1" si="17"/>
        <v>1.0306205060992281E-2</v>
      </c>
      <c r="G131" s="1">
        <f t="shared" ca="1" si="17"/>
        <v>3.4671054788641735E-2</v>
      </c>
      <c r="H131" s="1">
        <f t="shared" ca="1" si="17"/>
        <v>3.4307857706762625E-2</v>
      </c>
      <c r="I131" s="1">
        <f t="shared" ca="1" si="17"/>
        <v>2.3190762050740672E-2</v>
      </c>
      <c r="J131" s="1">
        <f t="shared" ca="1" si="17"/>
        <v>3.1967359359368043E-2</v>
      </c>
      <c r="K131" s="1">
        <f t="shared" ca="1" si="17"/>
        <v>3.1618074537782363E-2</v>
      </c>
      <c r="L131" s="1">
        <f t="shared" ca="1" si="17"/>
        <v>-2.535069223375664E-2</v>
      </c>
      <c r="M131" s="1">
        <f t="shared" ca="1" si="17"/>
        <v>-7.8376460948038851E-2</v>
      </c>
      <c r="N131" s="1">
        <f t="shared" ca="1" si="17"/>
        <v>-8.5018777666588191E-2</v>
      </c>
      <c r="O131" s="1">
        <f t="shared" ca="1" si="17"/>
        <v>-3.1015682896429447E-2</v>
      </c>
      <c r="P131" s="1">
        <f t="shared" ca="1" si="17"/>
        <v>6.4705694489492191E-2</v>
      </c>
      <c r="Q131" s="1">
        <f t="shared" ca="1" si="17"/>
        <v>0.24225662975104539</v>
      </c>
      <c r="R131" s="1">
        <f t="shared" ca="1" si="17"/>
        <v>0.35745730866359715</v>
      </c>
      <c r="S131" s="1">
        <f t="shared" ca="1" si="17"/>
        <v>0.20946309217537759</v>
      </c>
      <c r="T131" s="1">
        <f t="shared" ca="1" si="17"/>
        <v>0.10506566076956772</v>
      </c>
      <c r="U131" s="1">
        <f t="shared" ca="1" si="17"/>
        <v>6.6784642302893438E-2</v>
      </c>
      <c r="V131" s="1">
        <f t="shared" ca="1" si="15"/>
        <v>-5.526671963966617E-3</v>
      </c>
      <c r="W131" s="1">
        <f t="shared" ca="1" si="16"/>
        <v>-4.9708362405986729E-2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-6.4117015055028042E-3</v>
      </c>
      <c r="E132" s="1">
        <f t="shared" ca="1" si="13"/>
        <v>-5.9043047550458631E-2</v>
      </c>
      <c r="F132" s="1">
        <f t="shared" ca="1" si="17"/>
        <v>-9.4158934218004628E-2</v>
      </c>
      <c r="G132" s="1">
        <f t="shared" ca="1" si="17"/>
        <v>-8.1068760876771145E-2</v>
      </c>
      <c r="H132" s="1">
        <f t="shared" ca="1" si="17"/>
        <v>-4.9170951746991147E-2</v>
      </c>
      <c r="I132" s="1">
        <f t="shared" ca="1" si="17"/>
        <v>-4.1271955829232161E-2</v>
      </c>
      <c r="J132" s="1">
        <f t="shared" ca="1" si="17"/>
        <v>-3.4404499513882032E-2</v>
      </c>
      <c r="K132" s="1">
        <f t="shared" ca="1" si="17"/>
        <v>1.6432539755128115E-3</v>
      </c>
      <c r="L132" s="1">
        <f t="shared" ca="1" si="17"/>
        <v>2.5471835809029796E-2</v>
      </c>
      <c r="M132" s="1">
        <f t="shared" ca="1" si="17"/>
        <v>-1.2026402509454138E-3</v>
      </c>
      <c r="N132" s="1">
        <f t="shared" ca="1" si="17"/>
        <v>-6.5267003819352049E-2</v>
      </c>
      <c r="O132" s="1">
        <f t="shared" ca="1" si="17"/>
        <v>-9.0403535012412425E-2</v>
      </c>
      <c r="P132" s="1">
        <f t="shared" ca="1" si="17"/>
        <v>3.5667877185975021E-2</v>
      </c>
      <c r="Q132" s="1">
        <f t="shared" ca="1" si="17"/>
        <v>0.26359224215859778</v>
      </c>
      <c r="R132" s="1">
        <f t="shared" ca="1" si="17"/>
        <v>0.42994011598253695</v>
      </c>
      <c r="S132" s="1">
        <f t="shared" ca="1" si="17"/>
        <v>0.26849426100268631</v>
      </c>
      <c r="T132" s="1">
        <f t="shared" ca="1" si="17"/>
        <v>0.12166134335412333</v>
      </c>
      <c r="U132" s="1">
        <f t="shared" ca="1" si="17"/>
        <v>8.3145888381454494E-2</v>
      </c>
      <c r="V132" s="1">
        <f t="shared" ca="1" si="15"/>
        <v>0.10923201223535797</v>
      </c>
      <c r="W132" s="1">
        <f t="shared" ca="1" si="16"/>
        <v>0.13874639637379743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7.3655293739047778E-2</v>
      </c>
      <c r="E133" s="1">
        <f t="shared" ca="1" si="13"/>
        <v>0.11966367952311208</v>
      </c>
      <c r="F133" s="1">
        <f t="shared" ca="1" si="17"/>
        <v>0.15295467623155964</v>
      </c>
      <c r="G133" s="1">
        <f t="shared" ca="1" si="17"/>
        <v>8.9643916571630483E-2</v>
      </c>
      <c r="H133" s="1">
        <f t="shared" ca="1" si="17"/>
        <v>-2.3171259340255761E-2</v>
      </c>
      <c r="I133" s="1">
        <f t="shared" ca="1" si="17"/>
        <v>-7.4059550684783274E-2</v>
      </c>
      <c r="J133" s="1">
        <f t="shared" ca="1" si="17"/>
        <v>-2.459857672962807E-2</v>
      </c>
      <c r="K133" s="1">
        <f t="shared" ca="1" si="17"/>
        <v>5.1288914853083734E-2</v>
      </c>
      <c r="L133" s="1">
        <f t="shared" ca="1" si="17"/>
        <v>9.9104999610282754E-2</v>
      </c>
      <c r="M133" s="1">
        <f t="shared" ca="1" si="17"/>
        <v>0.1098280124351237</v>
      </c>
      <c r="N133" s="1">
        <f t="shared" ca="1" si="17"/>
        <v>4.4101114997411858E-2</v>
      </c>
      <c r="O133" s="1">
        <f t="shared" ca="1" si="17"/>
        <v>2.6916780525876776E-3</v>
      </c>
      <c r="P133" s="1">
        <f t="shared" ca="1" si="17"/>
        <v>5.6176339531578759E-2</v>
      </c>
      <c r="Q133" s="1">
        <f t="shared" ca="1" si="17"/>
        <v>0.22446422557326362</v>
      </c>
      <c r="R133" s="1">
        <f t="shared" ca="1" si="17"/>
        <v>0.40817417600019601</v>
      </c>
      <c r="S133" s="1">
        <f t="shared" ca="1" si="17"/>
        <v>0.24033500485224693</v>
      </c>
      <c r="T133" s="1">
        <f t="shared" ca="1" si="17"/>
        <v>3.3954991555416141E-2</v>
      </c>
      <c r="U133" s="1">
        <f t="shared" ca="1" si="17"/>
        <v>-2.1177828599945638E-2</v>
      </c>
      <c r="V133" s="1">
        <f t="shared" ca="1" si="15"/>
        <v>-3.9776144864423013E-3</v>
      </c>
      <c r="W133" s="1">
        <f t="shared" ca="1" si="16"/>
        <v>-4.2207351140567409E-2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0.11954962466499584</v>
      </c>
      <c r="E134" s="1">
        <f t="shared" ca="1" si="13"/>
        <v>0.1395958921773848</v>
      </c>
      <c r="F134" s="1">
        <f t="shared" ca="1" si="17"/>
        <v>0.1379075761834751</v>
      </c>
      <c r="G134" s="1">
        <f t="shared" ca="1" si="17"/>
        <v>7.8347330407282673E-2</v>
      </c>
      <c r="H134" s="1">
        <f t="shared" ca="1" si="17"/>
        <v>1.6501301543833669E-5</v>
      </c>
      <c r="I134" s="1">
        <f t="shared" ca="1" si="17"/>
        <v>-4.0309468100410591E-2</v>
      </c>
      <c r="J134" s="1">
        <f t="shared" ca="1" si="17"/>
        <v>-1.2289678629714387E-2</v>
      </c>
      <c r="K134" s="1">
        <f t="shared" ca="1" si="17"/>
        <v>1.3709879097182099E-2</v>
      </c>
      <c r="L134" s="1">
        <f t="shared" ca="1" si="17"/>
        <v>2.2041492441891578E-2</v>
      </c>
      <c r="M134" s="1">
        <f t="shared" ca="1" si="17"/>
        <v>1.3729781359013296E-2</v>
      </c>
      <c r="N134" s="1">
        <f t="shared" ca="1" si="17"/>
        <v>2.5096595914139872E-3</v>
      </c>
      <c r="O134" s="1">
        <f t="shared" ca="1" si="17"/>
        <v>-1.9859430229144243E-2</v>
      </c>
      <c r="P134" s="1">
        <f t="shared" ca="1" si="17"/>
        <v>3.1228521936863225E-2</v>
      </c>
      <c r="Q134" s="1">
        <f t="shared" ca="1" si="17"/>
        <v>0.23133568056086534</v>
      </c>
      <c r="R134" s="1">
        <f t="shared" ca="1" si="17"/>
        <v>0.41200676818444465</v>
      </c>
      <c r="S134" s="1">
        <f t="shared" ca="1" si="17"/>
        <v>0.29995391464626037</v>
      </c>
      <c r="T134" s="1">
        <f t="shared" ca="1" si="17"/>
        <v>0.15859423521953153</v>
      </c>
      <c r="U134" s="1">
        <f t="shared" ca="1" si="17"/>
        <v>9.9589112807689145E-2</v>
      </c>
      <c r="V134" s="1">
        <f t="shared" ca="1" si="15"/>
        <v>8.7954797595090797E-2</v>
      </c>
      <c r="W134" s="1">
        <f t="shared" ca="1" si="16"/>
        <v>0.10357498529417709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0.14197689039474815</v>
      </c>
      <c r="E135" s="1">
        <f t="shared" ca="1" si="13"/>
        <v>0.23104769933094929</v>
      </c>
      <c r="F135" s="1">
        <f t="shared" ca="1" si="17"/>
        <v>0.31072880634843453</v>
      </c>
      <c r="G135" s="1">
        <f t="shared" ca="1" si="17"/>
        <v>0.19170297905662248</v>
      </c>
      <c r="H135" s="1">
        <f t="shared" ca="1" si="17"/>
        <v>5.2162311066339152E-2</v>
      </c>
      <c r="I135" s="1">
        <f t="shared" ca="1" si="17"/>
        <v>6.1503274059292221E-2</v>
      </c>
      <c r="J135" s="1">
        <f t="shared" ca="1" si="17"/>
        <v>0.16719519201354455</v>
      </c>
      <c r="K135" s="1">
        <f t="shared" ca="1" si="17"/>
        <v>0.23309595604696262</v>
      </c>
      <c r="L135" s="1">
        <f t="shared" ca="1" si="17"/>
        <v>0.30942801239682161</v>
      </c>
      <c r="M135" s="1">
        <f t="shared" ca="1" si="17"/>
        <v>0.37098195272951362</v>
      </c>
      <c r="N135" s="1">
        <f t="shared" ca="1" si="17"/>
        <v>0.18758673303787693</v>
      </c>
      <c r="O135" s="1">
        <f t="shared" ca="1" si="17"/>
        <v>1.031844882037421E-2</v>
      </c>
      <c r="P135" s="1">
        <f t="shared" ca="1" si="17"/>
        <v>-4.8219098906970258E-2</v>
      </c>
      <c r="Q135" s="1">
        <f t="shared" ca="1" si="17"/>
        <v>8.7351770008484535E-3</v>
      </c>
      <c r="R135" s="1">
        <f t="shared" ca="1" si="17"/>
        <v>4.0287762133224922E-2</v>
      </c>
      <c r="S135" s="1">
        <f t="shared" ca="1" si="17"/>
        <v>-1.0547818355903132E-2</v>
      </c>
      <c r="T135" s="1">
        <f t="shared" ca="1" si="17"/>
        <v>-4.4212056755144016E-2</v>
      </c>
      <c r="U135" s="1">
        <f t="shared" ca="1" si="17"/>
        <v>5.4040244122206448E-2</v>
      </c>
      <c r="V135" s="1">
        <f t="shared" ca="1" si="15"/>
        <v>0.15786903194399618</v>
      </c>
      <c r="W135" s="1">
        <f t="shared" ca="1" si="16"/>
        <v>0.17666554945878463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-4.633352733542901E-2</v>
      </c>
      <c r="E136" s="1">
        <f t="shared" ca="1" si="13"/>
        <v>3.95097397239665E-2</v>
      </c>
      <c r="F136" s="1">
        <f t="shared" ca="1" si="17"/>
        <v>0.10725725594909666</v>
      </c>
      <c r="G136" s="1">
        <f t="shared" ca="1" si="17"/>
        <v>9.40770871913265E-2</v>
      </c>
      <c r="H136" s="1">
        <f t="shared" ca="1" si="17"/>
        <v>8.2291855419456161E-2</v>
      </c>
      <c r="I136" s="1">
        <f t="shared" ca="1" si="17"/>
        <v>0.11057885916026844</v>
      </c>
      <c r="J136" s="1">
        <f t="shared" ca="1" si="17"/>
        <v>0.17895444410390679</v>
      </c>
      <c r="K136" s="1">
        <f t="shared" ca="1" si="17"/>
        <v>0.2280400654468841</v>
      </c>
      <c r="L136" s="1">
        <f t="shared" ca="1" si="17"/>
        <v>0.32965106136551026</v>
      </c>
      <c r="M136" s="1">
        <f t="shared" ca="1" si="17"/>
        <v>0.4871361764848311</v>
      </c>
      <c r="N136" s="1">
        <f t="shared" ca="1" si="17"/>
        <v>0.51876803744715061</v>
      </c>
      <c r="O136" s="1">
        <f t="shared" ca="1" si="17"/>
        <v>0.51796093892064321</v>
      </c>
      <c r="P136" s="1">
        <f t="shared" ca="1" si="17"/>
        <v>0.30588446004902825</v>
      </c>
      <c r="Q136" s="1">
        <f t="shared" ca="1" si="17"/>
        <v>0.18232658017575812</v>
      </c>
      <c r="R136" s="1">
        <f t="shared" ca="1" si="17"/>
        <v>0.20038382391146747</v>
      </c>
      <c r="S136" s="1">
        <f t="shared" ca="1" si="17"/>
        <v>0.13066178491136424</v>
      </c>
      <c r="T136" s="1">
        <f t="shared" ca="1" si="17"/>
        <v>6.9884612832573592E-2</v>
      </c>
      <c r="U136" s="1">
        <f t="shared" ca="1" si="17"/>
        <v>4.1282671435853041E-2</v>
      </c>
      <c r="V136" s="1">
        <f t="shared" ca="1" si="15"/>
        <v>2.8229087385200635E-2</v>
      </c>
      <c r="W136" s="1">
        <f t="shared" ca="1" si="16"/>
        <v>2.037238213676909E-2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6.782064951233715E-3</v>
      </c>
      <c r="E137" s="1">
        <f t="shared" ca="1" si="13"/>
        <v>1.8735962189193316E-2</v>
      </c>
      <c r="F137" s="1">
        <f t="shared" ca="1" si="17"/>
        <v>6.1469039169503761E-2</v>
      </c>
      <c r="G137" s="1">
        <f t="shared" ca="1" si="17"/>
        <v>7.204017936984719E-2</v>
      </c>
      <c r="H137" s="1">
        <f t="shared" ca="1" si="17"/>
        <v>7.5860973777838694E-2</v>
      </c>
      <c r="I137" s="1">
        <f t="shared" ca="1" si="17"/>
        <v>0.1634708364811559</v>
      </c>
      <c r="J137" s="1">
        <f t="shared" ca="1" si="17"/>
        <v>0.34478194536315787</v>
      </c>
      <c r="K137" s="1">
        <f t="shared" ca="1" si="17"/>
        <v>0.38837642868385808</v>
      </c>
      <c r="L137" s="1">
        <f t="shared" ca="1" si="17"/>
        <v>0.37048772157769971</v>
      </c>
      <c r="M137" s="1">
        <f t="shared" ca="1" si="17"/>
        <v>0.38876448890471849</v>
      </c>
      <c r="N137" s="1">
        <f t="shared" ca="1" si="17"/>
        <v>0.27718308056746099</v>
      </c>
      <c r="O137" s="1">
        <f t="shared" ca="1" si="17"/>
        <v>0.17206796576079325</v>
      </c>
      <c r="P137" s="1">
        <f t="shared" ca="1" si="17"/>
        <v>0.10045555273043316</v>
      </c>
      <c r="Q137" s="1">
        <f t="shared" ca="1" si="17"/>
        <v>0.21924979502841202</v>
      </c>
      <c r="R137" s="1">
        <f t="shared" ca="1" si="17"/>
        <v>0.38628469273251886</v>
      </c>
      <c r="S137" s="1">
        <f t="shared" ca="1" si="17"/>
        <v>0.28603249215903398</v>
      </c>
      <c r="T137" s="1">
        <f t="shared" ca="1" si="17"/>
        <v>0.13401118662885356</v>
      </c>
      <c r="U137" s="1">
        <f t="shared" ca="1" si="17"/>
        <v>9.128616665659792E-3</v>
      </c>
      <c r="V137" s="1">
        <f t="shared" ca="1" si="15"/>
        <v>-5.7640526354908732E-2</v>
      </c>
      <c r="W137" s="1">
        <f t="shared" ca="1" si="16"/>
        <v>-3.7011226636093734E-2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0.12481006185095682</v>
      </c>
      <c r="E138" s="1">
        <f t="shared" ca="1" si="13"/>
        <v>0.21849023111493018</v>
      </c>
      <c r="F138" s="1">
        <f t="shared" ca="1" si="17"/>
        <v>0.32867610669526137</v>
      </c>
      <c r="G138" s="1">
        <f t="shared" ca="1" si="17"/>
        <v>0.23385973664749726</v>
      </c>
      <c r="H138" s="1">
        <f t="shared" ca="1" si="17"/>
        <v>0.10490126678703822</v>
      </c>
      <c r="I138" s="1">
        <f t="shared" ca="1" si="17"/>
        <v>0.14659182883634819</v>
      </c>
      <c r="J138" s="1">
        <f t="shared" ca="1" si="17"/>
        <v>0.34945087006105424</v>
      </c>
      <c r="K138" s="1">
        <f t="shared" ca="1" si="17"/>
        <v>0.48984668290904676</v>
      </c>
      <c r="L138" s="1">
        <f t="shared" ca="1" si="17"/>
        <v>0.4565486203821707</v>
      </c>
      <c r="M138" s="1">
        <f t="shared" ca="1" si="17"/>
        <v>0.55490392919525766</v>
      </c>
      <c r="N138" s="1">
        <f t="shared" ca="1" si="17"/>
        <v>0.56498648321957246</v>
      </c>
      <c r="O138" s="1">
        <f t="shared" ca="1" si="17"/>
        <v>0.56758516852308483</v>
      </c>
      <c r="P138" s="1">
        <f t="shared" ca="1" si="17"/>
        <v>0.35962921190079095</v>
      </c>
      <c r="Q138" s="1">
        <f t="shared" ca="1" si="17"/>
        <v>0.239494801500022</v>
      </c>
      <c r="R138" s="1">
        <f t="shared" ca="1" si="17"/>
        <v>0.2333816743005282</v>
      </c>
      <c r="S138" s="1">
        <f t="shared" ca="1" si="17"/>
        <v>0.12668497860652314</v>
      </c>
      <c r="T138" s="1">
        <f t="shared" ca="1" si="17"/>
        <v>1.2505996569688954E-2</v>
      </c>
      <c r="U138" s="1">
        <f t="shared" ca="1" si="17"/>
        <v>8.988075241042873E-3</v>
      </c>
      <c r="V138" s="1">
        <f t="shared" ca="1" si="15"/>
        <v>4.4369024037017001E-2</v>
      </c>
      <c r="W138" s="1">
        <f t="shared" ca="1" si="16"/>
        <v>8.4417696946265629E-3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7.8433409885303368E-2</v>
      </c>
      <c r="E139" s="1">
        <f t="shared" ca="1" si="13"/>
        <v>-1.3088376656654998E-2</v>
      </c>
      <c r="F139" s="1">
        <f t="shared" ca="1" si="17"/>
        <v>-3.1178808725360753E-2</v>
      </c>
      <c r="G139" s="1">
        <f t="shared" ca="1" si="17"/>
        <v>2.0546353059735723E-2</v>
      </c>
      <c r="H139" s="1">
        <f t="shared" ca="1" si="17"/>
        <v>7.5776048884212605E-2</v>
      </c>
      <c r="I139" s="1">
        <f t="shared" ca="1" si="17"/>
        <v>4.1675651170720619E-2</v>
      </c>
      <c r="J139" s="1">
        <f t="shared" ca="1" si="17"/>
        <v>-4.6902343784208746E-2</v>
      </c>
      <c r="K139" s="1">
        <f t="shared" ca="1" si="17"/>
        <v>-3.0625845593035626E-2</v>
      </c>
      <c r="L139" s="1">
        <f t="shared" ca="1" si="17"/>
        <v>0.12802041108432433</v>
      </c>
      <c r="M139" s="1">
        <f t="shared" ca="1" si="17"/>
        <v>0.28162871961720465</v>
      </c>
      <c r="N139" s="1">
        <f t="shared" ca="1" si="17"/>
        <v>0.1831313629628987</v>
      </c>
      <c r="O139" s="1">
        <f t="shared" ca="1" si="17"/>
        <v>7.3952812807988016E-2</v>
      </c>
      <c r="P139" s="1">
        <f t="shared" ca="1" si="17"/>
        <v>4.9306879805027459E-2</v>
      </c>
      <c r="Q139" s="1">
        <f t="shared" ca="1" si="17"/>
        <v>0.18283892457485224</v>
      </c>
      <c r="R139" s="1">
        <f t="shared" ca="1" si="17"/>
        <v>0.31892490216226488</v>
      </c>
      <c r="S139" s="1">
        <f t="shared" ca="1" si="17"/>
        <v>0.19234545006393361</v>
      </c>
      <c r="T139" s="1">
        <f t="shared" ca="1" si="17"/>
        <v>7.933589385927893E-2</v>
      </c>
      <c r="U139" s="1">
        <f t="shared" ca="1" si="17"/>
        <v>2.9713066195484521E-2</v>
      </c>
      <c r="V139" s="1">
        <f t="shared" ca="1" si="15"/>
        <v>-8.8255312079018496E-3</v>
      </c>
      <c r="W139" s="1">
        <f t="shared" ca="1" si="16"/>
        <v>7.7339695597371388E-3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2.7600236002381295E-3</v>
      </c>
      <c r="E140" s="1">
        <f t="shared" ca="1" si="13"/>
        <v>9.0503169538671435E-2</v>
      </c>
      <c r="F140" s="1">
        <f t="shared" ca="1" si="17"/>
        <v>0.18282979921825668</v>
      </c>
      <c r="G140" s="1">
        <f t="shared" ca="1" si="17"/>
        <v>0.1079741320162301</v>
      </c>
      <c r="H140" s="1">
        <f t="shared" ca="1" si="17"/>
        <v>5.3617936524569455E-2</v>
      </c>
      <c r="I140" s="1">
        <f t="shared" ca="1" si="17"/>
        <v>0.17672448570919397</v>
      </c>
      <c r="J140" s="1">
        <f t="shared" ca="1" si="17"/>
        <v>0.38076309142531573</v>
      </c>
      <c r="K140" s="1">
        <f t="shared" ca="1" si="17"/>
        <v>0.49074867838648678</v>
      </c>
      <c r="L140" s="1">
        <f t="shared" ca="1" si="17"/>
        <v>0.52356743065631939</v>
      </c>
      <c r="M140" s="1">
        <f t="shared" ca="1" si="17"/>
        <v>0.50429360386620814</v>
      </c>
      <c r="N140" s="1">
        <f t="shared" ca="1" si="17"/>
        <v>0.24701374412252011</v>
      </c>
      <c r="O140" s="1">
        <f t="shared" ca="1" si="17"/>
        <v>5.9070055254096511E-2</v>
      </c>
      <c r="P140" s="1">
        <f t="shared" ca="1" si="17"/>
        <v>4.4168516445355029E-2</v>
      </c>
      <c r="Q140" s="1">
        <f t="shared" ca="1" si="17"/>
        <v>0.19558123530744845</v>
      </c>
      <c r="R140" s="1">
        <f t="shared" ca="1" si="17"/>
        <v>0.35480473862763728</v>
      </c>
      <c r="S140" s="1">
        <f t="shared" ca="1" si="17"/>
        <v>0.2367592313934353</v>
      </c>
      <c r="T140" s="1">
        <f t="shared" ca="1" si="17"/>
        <v>5.8124941765313999E-2</v>
      </c>
      <c r="U140" s="1">
        <f t="shared" ca="1" si="17"/>
        <v>-8.9982705288124715E-2</v>
      </c>
      <c r="V140" s="1">
        <f t="shared" ca="1" si="15"/>
        <v>-0.15393715978220071</v>
      </c>
      <c r="W140" s="1">
        <f t="shared" ca="1" si="16"/>
        <v>-0.15106516684503338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-8.8344329493442939E-3</v>
      </c>
      <c r="E141" s="1">
        <f t="shared" ca="1" si="13"/>
        <v>3.9284656822160438E-2</v>
      </c>
      <c r="F141" s="1">
        <f t="shared" ca="1" si="17"/>
        <v>4.2137983128651142E-2</v>
      </c>
      <c r="G141" s="1">
        <f t="shared" ca="1" si="17"/>
        <v>1.5031031683417665E-2</v>
      </c>
      <c r="H141" s="1">
        <f t="shared" ca="1" si="17"/>
        <v>2.9604143577828368E-2</v>
      </c>
      <c r="I141" s="1">
        <f t="shared" ca="1" si="17"/>
        <v>0.1240133158587666</v>
      </c>
      <c r="J141" s="1">
        <f t="shared" ca="1" si="17"/>
        <v>0.19888915298161197</v>
      </c>
      <c r="K141" s="1">
        <f t="shared" ca="1" si="17"/>
        <v>0.19146937406306974</v>
      </c>
      <c r="L141" s="1">
        <f t="shared" ca="1" si="17"/>
        <v>0.24853908711886472</v>
      </c>
      <c r="M141" s="1">
        <f t="shared" ca="1" si="17"/>
        <v>0.35152974279809646</v>
      </c>
      <c r="N141" s="1">
        <f t="shared" ca="1" si="17"/>
        <v>0.39621227580487911</v>
      </c>
      <c r="O141" s="1">
        <f t="shared" ca="1" si="17"/>
        <v>0.48136388990016982</v>
      </c>
      <c r="P141" s="1">
        <f t="shared" ca="1" si="17"/>
        <v>0.38285070583613434</v>
      </c>
      <c r="Q141" s="1">
        <f t="shared" ca="1" si="17"/>
        <v>0.36674896332317802</v>
      </c>
      <c r="R141" s="1">
        <f t="shared" ca="1" si="17"/>
        <v>0.38605253919263494</v>
      </c>
      <c r="S141" s="1">
        <f t="shared" ca="1" si="17"/>
        <v>0.21539068521692104</v>
      </c>
      <c r="T141" s="1">
        <f t="shared" ca="1" si="17"/>
        <v>8.4285501883298752E-2</v>
      </c>
      <c r="U141" s="1">
        <f t="shared" ca="1" si="17"/>
        <v>5.0216227495140098E-2</v>
      </c>
      <c r="V141" s="1">
        <f t="shared" ca="1" si="15"/>
        <v>6.097840267349406E-2</v>
      </c>
      <c r="W141" s="1">
        <f t="shared" ca="1" si="16"/>
        <v>8.2598216907181013E-2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9.1586953834963559E-3</v>
      </c>
      <c r="E142" s="1">
        <f t="shared" ca="1" si="13"/>
        <v>0.15036514766453637</v>
      </c>
      <c r="F142" s="1">
        <f t="shared" ca="1" si="17"/>
        <v>0.32417078302837532</v>
      </c>
      <c r="G142" s="1">
        <f t="shared" ca="1" si="17"/>
        <v>0.25589061604289481</v>
      </c>
      <c r="H142" s="1">
        <f t="shared" ca="1" si="17"/>
        <v>0.20498235605860993</v>
      </c>
      <c r="I142" s="1">
        <f t="shared" ca="1" si="17"/>
        <v>0.31313631773223827</v>
      </c>
      <c r="J142" s="1">
        <f t="shared" ca="1" si="17"/>
        <v>0.41168328256422682</v>
      </c>
      <c r="K142" s="1">
        <f t="shared" ca="1" si="17"/>
        <v>0.23111986659121095</v>
      </c>
      <c r="L142" s="1">
        <f t="shared" ca="1" si="17"/>
        <v>0.18061481702584756</v>
      </c>
      <c r="M142" s="1">
        <f t="shared" ca="1" si="17"/>
        <v>0.31934850068721066</v>
      </c>
      <c r="N142" s="1">
        <f t="shared" ca="1" si="17"/>
        <v>0.24632484032444874</v>
      </c>
      <c r="O142" s="1">
        <f t="shared" ca="1" si="17"/>
        <v>9.9660339681184651E-2</v>
      </c>
      <c r="P142" s="1">
        <f t="shared" ca="1" si="17"/>
        <v>7.6605128596944655E-2</v>
      </c>
      <c r="Q142" s="1">
        <f t="shared" ca="1" si="17"/>
        <v>0.21264415963428301</v>
      </c>
      <c r="R142" s="1">
        <f t="shared" ca="1" si="17"/>
        <v>0.41684655924029024</v>
      </c>
      <c r="S142" s="1">
        <f t="shared" ca="1" si="17"/>
        <v>0.28767764334204526</v>
      </c>
      <c r="T142" s="1">
        <f t="shared" ca="1" si="17"/>
        <v>7.3273521305791178E-2</v>
      </c>
      <c r="U142" s="1">
        <f t="shared" ca="1" si="17"/>
        <v>-5.0958205734054378E-3</v>
      </c>
      <c r="V142" s="1">
        <f t="shared" ca="1" si="15"/>
        <v>1.8736989275615189E-2</v>
      </c>
      <c r="W142" s="1">
        <f t="shared" ca="1" si="16"/>
        <v>6.2493638604079658E-2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0.13479619864643763</v>
      </c>
      <c r="E143" s="1">
        <f t="shared" ca="1" si="13"/>
        <v>5.3775731095274927E-2</v>
      </c>
      <c r="F143" s="1">
        <f t="shared" ca="1" si="17"/>
        <v>-3.4098873786547247E-3</v>
      </c>
      <c r="G143" s="1">
        <f t="shared" ca="1" si="17"/>
        <v>-2.8727540117011389E-2</v>
      </c>
      <c r="H143" s="1">
        <f t="shared" ca="1" si="17"/>
        <v>-2.0156823269670887E-2</v>
      </c>
      <c r="I143" s="1">
        <f t="shared" ca="1" si="17"/>
        <v>6.89191542212996E-2</v>
      </c>
      <c r="J143" s="1">
        <f t="shared" ca="1" si="17"/>
        <v>0.17722220780800202</v>
      </c>
      <c r="K143" s="1">
        <f t="shared" ca="1" si="17"/>
        <v>0.13038617673864039</v>
      </c>
      <c r="L143" s="1">
        <f t="shared" ca="1" si="17"/>
        <v>7.152949454136541E-2</v>
      </c>
      <c r="M143" s="1">
        <f t="shared" ca="1" si="17"/>
        <v>0.11214313539128304</v>
      </c>
      <c r="N143" s="1">
        <f t="shared" ca="1" si="17"/>
        <v>0.29541515627735349</v>
      </c>
      <c r="O143" s="1">
        <f t="shared" ca="1" si="17"/>
        <v>0.44643695053794302</v>
      </c>
      <c r="P143" s="1">
        <f t="shared" ca="1" si="17"/>
        <v>0.31823741480191625</v>
      </c>
      <c r="Q143" s="1">
        <f t="shared" ca="1" si="17"/>
        <v>0.27872492380975478</v>
      </c>
      <c r="R143" s="1">
        <f t="shared" ca="1" si="17"/>
        <v>0.34248775599844705</v>
      </c>
      <c r="S143" s="1">
        <f t="shared" ca="1" si="17"/>
        <v>0.16709024319473614</v>
      </c>
      <c r="T143" s="1">
        <f t="shared" ca="1" si="17"/>
        <v>-2.9398130529889933E-3</v>
      </c>
      <c r="U143" s="1">
        <f t="shared" ref="U143:U158" ca="1" si="18">(U93+0.6*(V93+T93)+0.15*(S93+W93))/(1+2*0.6+2*0.15)</f>
        <v>-8.6776790664242938E-3</v>
      </c>
      <c r="V143" s="1">
        <f t="shared" ca="1" si="15"/>
        <v>6.9446840952429853E-2</v>
      </c>
      <c r="W143" s="1">
        <f t="shared" ca="1" si="16"/>
        <v>9.2494422312681665E-2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-1.1991686175636188E-2</v>
      </c>
      <c r="E144" s="1">
        <f t="shared" ca="1" si="13"/>
        <v>-1.580057227245572E-2</v>
      </c>
      <c r="F144" s="1">
        <f t="shared" ref="F144:T158" ca="1" si="19">(F94+0.6*(G94+E94)+0.15*(D94+H94))/(1+2*0.6+2*0.15)</f>
        <v>4.4166159455144346E-3</v>
      </c>
      <c r="G144" s="1">
        <f t="shared" ca="1" si="19"/>
        <v>3.230199146368485E-2</v>
      </c>
      <c r="H144" s="1">
        <f t="shared" ca="1" si="19"/>
        <v>7.8917606899629053E-2</v>
      </c>
      <c r="I144" s="1">
        <f t="shared" ca="1" si="19"/>
        <v>0.29927401727778624</v>
      </c>
      <c r="J144" s="1">
        <f t="shared" ca="1" si="19"/>
        <v>0.58786785347650761</v>
      </c>
      <c r="K144" s="1">
        <f t="shared" ca="1" si="19"/>
        <v>0.63155633132487488</v>
      </c>
      <c r="L144" s="1">
        <f t="shared" ca="1" si="19"/>
        <v>0.50078370635802316</v>
      </c>
      <c r="M144" s="1">
        <f t="shared" ca="1" si="19"/>
        <v>0.49623175644317968</v>
      </c>
      <c r="N144" s="1">
        <f t="shared" ca="1" si="19"/>
        <v>0.46809081457415597</v>
      </c>
      <c r="O144" s="1">
        <f t="shared" ca="1" si="19"/>
        <v>0.47721513209392413</v>
      </c>
      <c r="P144" s="1">
        <f t="shared" ca="1" si="19"/>
        <v>0.35773936875609658</v>
      </c>
      <c r="Q144" s="1">
        <f t="shared" ca="1" si="19"/>
        <v>0.35455444319101631</v>
      </c>
      <c r="R144" s="1">
        <f t="shared" ca="1" si="19"/>
        <v>0.4180821062507184</v>
      </c>
      <c r="S144" s="1">
        <f t="shared" ca="1" si="19"/>
        <v>0.2369428644238972</v>
      </c>
      <c r="T144" s="1">
        <f t="shared" ca="1" si="19"/>
        <v>1.2934755712473923E-2</v>
      </c>
      <c r="U144" s="1">
        <f t="shared" ca="1" si="18"/>
        <v>-5.0752501464181823E-2</v>
      </c>
      <c r="V144" s="1">
        <f t="shared" ca="1" si="15"/>
        <v>-4.6924944930891624E-2</v>
      </c>
      <c r="W144" s="1">
        <f t="shared" ca="1" si="16"/>
        <v>-9.7792524538613937E-2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-1.4709482025753185E-2</v>
      </c>
      <c r="E145" s="1">
        <f t="shared" ca="1" si="13"/>
        <v>8.3712039235310828E-2</v>
      </c>
      <c r="F145" s="1">
        <f t="shared" ca="1" si="19"/>
        <v>0.14848592510955333</v>
      </c>
      <c r="G145" s="1">
        <f t="shared" ca="1" si="19"/>
        <v>9.8439754283119602E-2</v>
      </c>
      <c r="H145" s="1">
        <f t="shared" ca="1" si="19"/>
        <v>5.9622384274010662E-2</v>
      </c>
      <c r="I145" s="1">
        <f t="shared" ca="1" si="19"/>
        <v>0.11337405101611023</v>
      </c>
      <c r="J145" s="1">
        <f t="shared" ca="1" si="19"/>
        <v>0.18519526814266132</v>
      </c>
      <c r="K145" s="1">
        <f t="shared" ca="1" si="19"/>
        <v>0.15564614916337421</v>
      </c>
      <c r="L145" s="1">
        <f t="shared" ca="1" si="19"/>
        <v>0.19819310375053639</v>
      </c>
      <c r="M145" s="1">
        <f t="shared" ca="1" si="19"/>
        <v>0.29964504364148642</v>
      </c>
      <c r="N145" s="1">
        <f t="shared" ca="1" si="19"/>
        <v>0.18070028192227</v>
      </c>
      <c r="O145" s="1">
        <f t="shared" ca="1" si="19"/>
        <v>5.7355220041959462E-2</v>
      </c>
      <c r="P145" s="1">
        <f t="shared" ca="1" si="19"/>
        <v>9.7231915873320168E-2</v>
      </c>
      <c r="Q145" s="1">
        <f t="shared" ca="1" si="19"/>
        <v>0.27148317997229243</v>
      </c>
      <c r="R145" s="1">
        <f t="shared" ca="1" si="19"/>
        <v>0.37328080297187466</v>
      </c>
      <c r="S145" s="1">
        <f t="shared" ca="1" si="19"/>
        <v>0.18593373491725168</v>
      </c>
      <c r="T145" s="1">
        <f t="shared" ca="1" si="19"/>
        <v>1.5046918057909243E-2</v>
      </c>
      <c r="U145" s="1">
        <f t="shared" ca="1" si="18"/>
        <v>-1.8595843058830157E-2</v>
      </c>
      <c r="V145" s="1">
        <f t="shared" ca="1" si="15"/>
        <v>1.8086984709966839E-2</v>
      </c>
      <c r="W145" s="1">
        <f t="shared" ca="1" si="16"/>
        <v>4.2827313497008926E-2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1.5917027636703336E-2</v>
      </c>
      <c r="E146" s="1">
        <f t="shared" ca="1" si="13"/>
        <v>0.16939851688733401</v>
      </c>
      <c r="F146" s="1">
        <f t="shared" ca="1" si="19"/>
        <v>0.21611554880363495</v>
      </c>
      <c r="G146" s="1">
        <f t="shared" ca="1" si="19"/>
        <v>6.0031903832490886E-2</v>
      </c>
      <c r="H146" s="1">
        <f t="shared" ca="1" si="19"/>
        <v>-2.8574732299477747E-2</v>
      </c>
      <c r="I146" s="1">
        <f t="shared" ca="1" si="19"/>
        <v>0.109280905713839</v>
      </c>
      <c r="J146" s="1">
        <f t="shared" ca="1" si="19"/>
        <v>0.30197151491444763</v>
      </c>
      <c r="K146" s="1">
        <f t="shared" ca="1" si="19"/>
        <v>0.33996153098769122</v>
      </c>
      <c r="L146" s="1">
        <f t="shared" ca="1" si="19"/>
        <v>0.32827699400799409</v>
      </c>
      <c r="M146" s="1">
        <f t="shared" ca="1" si="19"/>
        <v>0.40156948422742733</v>
      </c>
      <c r="N146" s="1">
        <f t="shared" ca="1" si="19"/>
        <v>0.3689120930903978</v>
      </c>
      <c r="O146" s="1">
        <f t="shared" ca="1" si="19"/>
        <v>0.37947863549498828</v>
      </c>
      <c r="P146" s="1">
        <f t="shared" ca="1" si="19"/>
        <v>0.29687634103231203</v>
      </c>
      <c r="Q146" s="1">
        <f t="shared" ca="1" si="19"/>
        <v>0.36585310642081453</v>
      </c>
      <c r="R146" s="1">
        <f t="shared" ca="1" si="19"/>
        <v>0.43716735017691705</v>
      </c>
      <c r="S146" s="1">
        <f t="shared" ca="1" si="19"/>
        <v>0.21581767436262531</v>
      </c>
      <c r="T146" s="1">
        <f t="shared" ca="1" si="19"/>
        <v>-1.5353488951074945E-2</v>
      </c>
      <c r="U146" s="1">
        <f t="shared" ca="1" si="18"/>
        <v>-6.8666399756977664E-2</v>
      </c>
      <c r="V146" s="1">
        <f t="shared" ca="1" si="15"/>
        <v>7.8595123434666205E-3</v>
      </c>
      <c r="W146" s="1">
        <f t="shared" ca="1" si="16"/>
        <v>1.2335160213734483E-2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0.10065183139887779</v>
      </c>
      <c r="E147" s="1">
        <f t="shared" ca="1" si="13"/>
        <v>0.21977477747907848</v>
      </c>
      <c r="F147" s="1">
        <f t="shared" ca="1" si="19"/>
        <v>0.33786042531443239</v>
      </c>
      <c r="G147" s="1">
        <f t="shared" ca="1" si="19"/>
        <v>0.2331215714319268</v>
      </c>
      <c r="H147" s="1">
        <f t="shared" ca="1" si="19"/>
        <v>0.1384448652826637</v>
      </c>
      <c r="I147" s="1">
        <f t="shared" ca="1" si="19"/>
        <v>0.15935487262902187</v>
      </c>
      <c r="J147" s="1">
        <f t="shared" ca="1" si="19"/>
        <v>0.1653619146998771</v>
      </c>
      <c r="K147" s="1">
        <f t="shared" ca="1" si="19"/>
        <v>6.5303458776865012E-2</v>
      </c>
      <c r="L147" s="1">
        <f t="shared" ca="1" si="19"/>
        <v>6.092120860835222E-2</v>
      </c>
      <c r="M147" s="1">
        <f t="shared" ca="1" si="19"/>
        <v>0.215702697623741</v>
      </c>
      <c r="N147" s="1">
        <f t="shared" ca="1" si="19"/>
        <v>0.3613097377991033</v>
      </c>
      <c r="O147" s="1">
        <f t="shared" ca="1" si="19"/>
        <v>0.4786487467672898</v>
      </c>
      <c r="P147" s="1">
        <f t="shared" ca="1" si="19"/>
        <v>0.39205431015300962</v>
      </c>
      <c r="Q147" s="1">
        <f t="shared" ca="1" si="19"/>
        <v>0.40660394902241126</v>
      </c>
      <c r="R147" s="1">
        <f t="shared" ca="1" si="19"/>
        <v>0.53145074625408939</v>
      </c>
      <c r="S147" s="1">
        <f t="shared" ca="1" si="19"/>
        <v>0.45562297366873905</v>
      </c>
      <c r="T147" s="1">
        <f t="shared" ca="1" si="19"/>
        <v>0.33277148646422866</v>
      </c>
      <c r="U147" s="1">
        <f t="shared" ca="1" si="18"/>
        <v>0.2317272962393194</v>
      </c>
      <c r="V147" s="1">
        <f t="shared" ca="1" si="15"/>
        <v>0.26929521754715835</v>
      </c>
      <c r="W147" s="1">
        <f t="shared" ca="1" si="16"/>
        <v>0.25276253296380868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-3.8224002189610105E-2</v>
      </c>
      <c r="E148" s="1">
        <f t="shared" ca="1" si="13"/>
        <v>1.9232207506208333E-2</v>
      </c>
      <c r="F148" s="1">
        <f t="shared" ca="1" si="19"/>
        <v>0.1734653380822348</v>
      </c>
      <c r="G148" s="1">
        <f t="shared" ca="1" si="19"/>
        <v>0.15090760542941067</v>
      </c>
      <c r="H148" s="1">
        <f t="shared" ca="1" si="19"/>
        <v>5.0985832199134482E-2</v>
      </c>
      <c r="I148" s="1">
        <f t="shared" ca="1" si="19"/>
        <v>2.5646989352965794E-2</v>
      </c>
      <c r="J148" s="1">
        <f t="shared" ca="1" si="19"/>
        <v>6.513376123143523E-2</v>
      </c>
      <c r="K148" s="1">
        <f t="shared" ca="1" si="19"/>
        <v>2.6255431073850109E-2</v>
      </c>
      <c r="L148" s="1">
        <f t="shared" ca="1" si="19"/>
        <v>-1.9152919108446208E-2</v>
      </c>
      <c r="M148" s="1">
        <f t="shared" ca="1" si="19"/>
        <v>9.2841292365739209E-2</v>
      </c>
      <c r="N148" s="1">
        <f t="shared" ca="1" si="19"/>
        <v>0.31928427589583253</v>
      </c>
      <c r="O148" s="1">
        <f t="shared" ca="1" si="19"/>
        <v>0.44800094259672107</v>
      </c>
      <c r="P148" s="1">
        <f t="shared" ca="1" si="19"/>
        <v>0.29055034368484794</v>
      </c>
      <c r="Q148" s="1">
        <f t="shared" ca="1" si="19"/>
        <v>0.24005409365131025</v>
      </c>
      <c r="R148" s="1">
        <f t="shared" ca="1" si="19"/>
        <v>0.42232326224346767</v>
      </c>
      <c r="S148" s="1">
        <f t="shared" ca="1" si="19"/>
        <v>0.46743117525810851</v>
      </c>
      <c r="T148" s="1">
        <f t="shared" ca="1" si="19"/>
        <v>0.45585036788871519</v>
      </c>
      <c r="U148" s="1">
        <f t="shared" ca="1" si="18"/>
        <v>0.26267711821167483</v>
      </c>
      <c r="V148" s="1">
        <f t="shared" ca="1" si="15"/>
        <v>0.17390612398670779</v>
      </c>
      <c r="W148" s="1">
        <f t="shared" ca="1" si="16"/>
        <v>0.21964384456065661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3.8191659662138187E-2</v>
      </c>
      <c r="E149" s="1">
        <f t="shared" ca="1" si="13"/>
        <v>0.1384533962102617</v>
      </c>
      <c r="F149" s="1">
        <f t="shared" ca="1" si="19"/>
        <v>0.19632058772893107</v>
      </c>
      <c r="G149" s="1">
        <f t="shared" ca="1" si="19"/>
        <v>6.7072737592662676E-2</v>
      </c>
      <c r="H149" s="1">
        <f t="shared" ca="1" si="19"/>
        <v>-1.0727249596083167E-2</v>
      </c>
      <c r="I149" s="1">
        <f t="shared" ca="1" si="19"/>
        <v>6.7229926477651761E-2</v>
      </c>
      <c r="J149" s="1">
        <f t="shared" ca="1" si="19"/>
        <v>0.15577973051167671</v>
      </c>
      <c r="K149" s="1">
        <f t="shared" ca="1" si="19"/>
        <v>0.14215386545604189</v>
      </c>
      <c r="L149" s="1">
        <f t="shared" ca="1" si="19"/>
        <v>0.24731595671094753</v>
      </c>
      <c r="M149" s="1">
        <f t="shared" ca="1" si="19"/>
        <v>0.42514775542629246</v>
      </c>
      <c r="N149" s="1">
        <f t="shared" ca="1" si="19"/>
        <v>0.43700699257566844</v>
      </c>
      <c r="O149" s="1">
        <f t="shared" ca="1" si="19"/>
        <v>0.44725897491091116</v>
      </c>
      <c r="P149" s="1">
        <f t="shared" ca="1" si="19"/>
        <v>0.26158104210823729</v>
      </c>
      <c r="Q149" s="1">
        <f t="shared" ca="1" si="19"/>
        <v>8.498864686405834E-2</v>
      </c>
      <c r="R149" s="1">
        <f t="shared" ca="1" si="19"/>
        <v>-1.618333240924421E-2</v>
      </c>
      <c r="S149" s="1">
        <f t="shared" ca="1" si="19"/>
        <v>-4.0982595459232912E-2</v>
      </c>
      <c r="T149" s="1">
        <f t="shared" ca="1" si="19"/>
        <v>-5.9833482485598249E-3</v>
      </c>
      <c r="U149" s="1">
        <f t="shared" ca="1" si="18"/>
        <v>2.5876046185881928E-2</v>
      </c>
      <c r="V149" s="1">
        <f t="shared" ca="1" si="15"/>
        <v>3.8103482004003139E-2</v>
      </c>
      <c r="W149" s="1">
        <f t="shared" ca="1" si="16"/>
        <v>-4.6490383641196341E-3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7.8203382250333256E-2</v>
      </c>
      <c r="E150" s="1">
        <f t="shared" ca="1" si="13"/>
        <v>0.20210602153390586</v>
      </c>
      <c r="F150" s="1">
        <f t="shared" ca="1" si="19"/>
        <v>0.31097344760987317</v>
      </c>
      <c r="G150" s="1">
        <f t="shared" ca="1" si="19"/>
        <v>0.15303001902566657</v>
      </c>
      <c r="H150" s="1">
        <f t="shared" ca="1" si="19"/>
        <v>2.3822814509765457E-2</v>
      </c>
      <c r="I150" s="1">
        <f t="shared" ca="1" si="19"/>
        <v>0.1032518953068001</v>
      </c>
      <c r="J150" s="1">
        <f t="shared" ca="1" si="19"/>
        <v>0.24323205519574903</v>
      </c>
      <c r="K150" s="1">
        <f t="shared" ca="1" si="19"/>
        <v>0.23495106802666171</v>
      </c>
      <c r="L150" s="1">
        <f t="shared" ca="1" si="19"/>
        <v>0.30306125046649079</v>
      </c>
      <c r="M150" s="1">
        <f t="shared" ca="1" si="19"/>
        <v>0.45794211865167211</v>
      </c>
      <c r="N150" s="1">
        <f t="shared" ca="1" si="19"/>
        <v>0.46467303493285178</v>
      </c>
      <c r="O150" s="1">
        <f t="shared" ca="1" si="19"/>
        <v>0.51690726075908422</v>
      </c>
      <c r="P150" s="1">
        <f t="shared" ca="1" si="19"/>
        <v>0.52147877082491612</v>
      </c>
      <c r="Q150" s="1">
        <f t="shared" ca="1" si="19"/>
        <v>0.4807309680283427</v>
      </c>
      <c r="R150" s="1">
        <f t="shared" ca="1" si="19"/>
        <v>0.21010771753390131</v>
      </c>
      <c r="S150" s="1">
        <f t="shared" ca="1" si="19"/>
        <v>3.8669418560359991E-3</v>
      </c>
      <c r="T150" s="1">
        <f t="shared" ca="1" si="19"/>
        <v>-3.873968156017496E-2</v>
      </c>
      <c r="U150" s="1">
        <f t="shared" ca="1" si="18"/>
        <v>-8.8841802108087422E-3</v>
      </c>
      <c r="V150" s="1">
        <f t="shared" ca="1" si="15"/>
        <v>-1.7272039132026833E-2</v>
      </c>
      <c r="W150" s="1">
        <f t="shared" ca="1" si="16"/>
        <v>-7.6348132179697575E-2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-4.1554078443789676E-3</v>
      </c>
      <c r="E151" s="1">
        <f t="shared" ca="1" si="13"/>
        <v>0.10614272075804931</v>
      </c>
      <c r="F151" s="1">
        <f t="shared" ca="1" si="19"/>
        <v>0.21630201968529997</v>
      </c>
      <c r="G151" s="1">
        <f t="shared" ca="1" si="19"/>
        <v>0.18728959105937626</v>
      </c>
      <c r="H151" s="1">
        <f t="shared" ca="1" si="19"/>
        <v>0.11796877309086473</v>
      </c>
      <c r="I151" s="1">
        <f t="shared" ca="1" si="19"/>
        <v>9.7099578662597663E-2</v>
      </c>
      <c r="J151" s="1">
        <f t="shared" ca="1" si="19"/>
        <v>9.691025790821918E-2</v>
      </c>
      <c r="K151" s="1">
        <f t="shared" ca="1" si="19"/>
        <v>8.3421112021193441E-2</v>
      </c>
      <c r="L151" s="1">
        <f t="shared" ca="1" si="19"/>
        <v>8.2335388026137601E-2</v>
      </c>
      <c r="M151" s="1">
        <f t="shared" ca="1" si="19"/>
        <v>0.13684030908503358</v>
      </c>
      <c r="N151" s="1">
        <f t="shared" ca="1" si="19"/>
        <v>0.27292054363937052</v>
      </c>
      <c r="O151" s="1">
        <f t="shared" ca="1" si="19"/>
        <v>0.39593918585305415</v>
      </c>
      <c r="P151" s="1">
        <f t="shared" ca="1" si="19"/>
        <v>0.35252507706278535</v>
      </c>
      <c r="Q151" s="1">
        <f t="shared" ca="1" si="19"/>
        <v>0.40243737974785904</v>
      </c>
      <c r="R151" s="1">
        <f t="shared" ca="1" si="19"/>
        <v>0.53839381175388046</v>
      </c>
      <c r="S151" s="1">
        <f t="shared" ca="1" si="19"/>
        <v>0.54294024899246973</v>
      </c>
      <c r="T151" s="1">
        <f t="shared" ca="1" si="19"/>
        <v>0.52568811588234177</v>
      </c>
      <c r="U151" s="1">
        <f t="shared" ca="1" si="18"/>
        <v>0.29260722422072816</v>
      </c>
      <c r="V151" s="1">
        <f t="shared" ca="1" si="15"/>
        <v>6.1499154983231781E-2</v>
      </c>
      <c r="W151" s="1">
        <f t="shared" ca="1" si="16"/>
        <v>-3.967929376477565E-2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2.8673518774198041E-2</v>
      </c>
      <c r="E152" s="1">
        <f t="shared" ca="1" si="13"/>
        <v>0.21529818000805312</v>
      </c>
      <c r="F152" s="1">
        <f t="shared" ca="1" si="19"/>
        <v>0.37401641321369145</v>
      </c>
      <c r="G152" s="1">
        <f t="shared" ca="1" si="19"/>
        <v>0.21502598872547699</v>
      </c>
      <c r="H152" s="1">
        <f t="shared" ca="1" si="19"/>
        <v>8.5071888893670358E-2</v>
      </c>
      <c r="I152" s="1">
        <f t="shared" ca="1" si="19"/>
        <v>0.17443270289166091</v>
      </c>
      <c r="J152" s="1">
        <f t="shared" ca="1" si="19"/>
        <v>0.35637277701097936</v>
      </c>
      <c r="K152" s="1">
        <f t="shared" ca="1" si="19"/>
        <v>0.3446824600033756</v>
      </c>
      <c r="L152" s="1">
        <f t="shared" ca="1" si="19"/>
        <v>0.28489608345178674</v>
      </c>
      <c r="M152" s="1">
        <f t="shared" ca="1" si="19"/>
        <v>0.30981290946759515</v>
      </c>
      <c r="N152" s="1">
        <f t="shared" ca="1" si="19"/>
        <v>0.33197102107071508</v>
      </c>
      <c r="O152" s="1">
        <f t="shared" ca="1" si="19"/>
        <v>0.37473924844727574</v>
      </c>
      <c r="P152" s="1">
        <f t="shared" ca="1" si="19"/>
        <v>0.25301840552880395</v>
      </c>
      <c r="Q152" s="1">
        <f t="shared" ca="1" si="19"/>
        <v>0.29335038814591358</v>
      </c>
      <c r="R152" s="1">
        <f t="shared" ca="1" si="19"/>
        <v>0.47758875567283254</v>
      </c>
      <c r="S152" s="1">
        <f t="shared" ca="1" si="19"/>
        <v>0.45741153263655576</v>
      </c>
      <c r="T152" s="1">
        <f t="shared" ca="1" si="19"/>
        <v>0.43598619009406903</v>
      </c>
      <c r="U152" s="1">
        <f t="shared" ca="1" si="18"/>
        <v>0.25313274064305086</v>
      </c>
      <c r="V152" s="1">
        <f t="shared" ca="1" si="15"/>
        <v>6.676278525794517E-2</v>
      </c>
      <c r="W152" s="1">
        <f t="shared" ca="1" si="16"/>
        <v>-5.0181958417275623E-2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-6.2734218882746065E-2</v>
      </c>
      <c r="E153" s="1">
        <f t="shared" ca="1" si="13"/>
        <v>2.5618483834917438E-3</v>
      </c>
      <c r="F153" s="1">
        <f t="shared" ca="1" si="19"/>
        <v>0.13185986377775827</v>
      </c>
      <c r="G153" s="1">
        <f t="shared" ca="1" si="19"/>
        <v>0.10239526677611768</v>
      </c>
      <c r="H153" s="1">
        <f t="shared" ca="1" si="19"/>
        <v>1.2194039167185389E-2</v>
      </c>
      <c r="I153" s="1">
        <f t="shared" ca="1" si="19"/>
        <v>4.9460567275666348E-2</v>
      </c>
      <c r="J153" s="1">
        <f t="shared" ca="1" si="19"/>
        <v>0.16404430745686524</v>
      </c>
      <c r="K153" s="1">
        <f t="shared" ca="1" si="19"/>
        <v>0.1627566317311985</v>
      </c>
      <c r="L153" s="1">
        <f t="shared" ca="1" si="19"/>
        <v>0.25279577456224528</v>
      </c>
      <c r="M153" s="1">
        <f t="shared" ca="1" si="19"/>
        <v>0.38361615869596688</v>
      </c>
      <c r="N153" s="1">
        <f t="shared" ca="1" si="19"/>
        <v>0.26048696148308076</v>
      </c>
      <c r="O153" s="1">
        <f t="shared" ca="1" si="19"/>
        <v>0.12737253381766833</v>
      </c>
      <c r="P153" s="1">
        <f t="shared" ca="1" si="19"/>
        <v>0.17476095103931813</v>
      </c>
      <c r="Q153" s="1">
        <f t="shared" ca="1" si="19"/>
        <v>0.40022637237735215</v>
      </c>
      <c r="R153" s="1">
        <f t="shared" ca="1" si="19"/>
        <v>0.61908420532524155</v>
      </c>
      <c r="S153" s="1">
        <f t="shared" ca="1" si="19"/>
        <v>0.598589064949131</v>
      </c>
      <c r="T153" s="1">
        <f t="shared" ca="1" si="19"/>
        <v>0.53982193951654411</v>
      </c>
      <c r="U153" s="1">
        <f t="shared" ca="1" si="18"/>
        <v>0.35317585093386344</v>
      </c>
      <c r="V153" s="1">
        <f t="shared" ca="1" si="15"/>
        <v>0.24239474895774268</v>
      </c>
      <c r="W153" s="1">
        <f t="shared" ca="1" si="16"/>
        <v>0.15890190933756476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9.3349242180833472E-2</v>
      </c>
      <c r="E154" s="1">
        <f t="shared" ca="1" si="13"/>
        <v>9.4216183226082634E-2</v>
      </c>
      <c r="F154" s="1">
        <f t="shared" ca="1" si="19"/>
        <v>0.12904740351191571</v>
      </c>
      <c r="G154" s="1">
        <f t="shared" ca="1" si="19"/>
        <v>0.12376222389598202</v>
      </c>
      <c r="H154" s="1">
        <f t="shared" ca="1" si="19"/>
        <v>0.12036758937344358</v>
      </c>
      <c r="I154" s="1">
        <f t="shared" ca="1" si="19"/>
        <v>0.13105601883161994</v>
      </c>
      <c r="J154" s="1">
        <f t="shared" ca="1" si="19"/>
        <v>0.16728058674815008</v>
      </c>
      <c r="K154" s="1">
        <f t="shared" ca="1" si="19"/>
        <v>0.18640783015710363</v>
      </c>
      <c r="L154" s="1">
        <f t="shared" ca="1" si="19"/>
        <v>0.28157883180831483</v>
      </c>
      <c r="M154" s="1">
        <f t="shared" ca="1" si="19"/>
        <v>0.34482618507113055</v>
      </c>
      <c r="N154" s="1">
        <f t="shared" ca="1" si="19"/>
        <v>0.15960820688476621</v>
      </c>
      <c r="O154" s="1">
        <f t="shared" ca="1" si="19"/>
        <v>0.10009185015488409</v>
      </c>
      <c r="P154" s="1">
        <f t="shared" ca="1" si="19"/>
        <v>0.26281152486046677</v>
      </c>
      <c r="Q154" s="1">
        <f t="shared" ca="1" si="19"/>
        <v>0.42297366621664007</v>
      </c>
      <c r="R154" s="1">
        <f t="shared" ca="1" si="19"/>
        <v>0.271610789556748</v>
      </c>
      <c r="S154" s="1">
        <f t="shared" ca="1" si="19"/>
        <v>0.10177621693060106</v>
      </c>
      <c r="T154" s="1">
        <f t="shared" ca="1" si="19"/>
        <v>8.0025212690784331E-2</v>
      </c>
      <c r="U154" s="1">
        <f t="shared" ca="1" si="18"/>
        <v>0.10003995774082083</v>
      </c>
      <c r="V154" s="1">
        <f t="shared" ca="1" si="15"/>
        <v>9.2612147014812657E-2</v>
      </c>
      <c r="W154" s="1">
        <f t="shared" ca="1" si="16"/>
        <v>8.5207995689419364E-2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7.0275542857215845E-3</v>
      </c>
      <c r="E155" s="1">
        <f t="shared" ca="1" si="13"/>
        <v>-1.8571576156974818E-2</v>
      </c>
      <c r="F155" s="1">
        <f t="shared" ca="1" si="19"/>
        <v>-5.7136100670100276E-2</v>
      </c>
      <c r="G155" s="1">
        <f t="shared" ca="1" si="19"/>
        <v>-0.10429297937099014</v>
      </c>
      <c r="H155" s="1">
        <f t="shared" ca="1" si="19"/>
        <v>-0.12141972956402228</v>
      </c>
      <c r="I155" s="1">
        <f t="shared" ca="1" si="19"/>
        <v>-1.8302486996541398E-2</v>
      </c>
      <c r="J155" s="1">
        <f t="shared" ca="1" si="19"/>
        <v>0.1192513958051078</v>
      </c>
      <c r="K155" s="1">
        <f t="shared" ca="1" si="19"/>
        <v>0.16462604173721168</v>
      </c>
      <c r="L155" s="1">
        <f t="shared" ca="1" si="19"/>
        <v>0.28444780260729491</v>
      </c>
      <c r="M155" s="1">
        <f t="shared" ca="1" si="19"/>
        <v>0.41617857649530776</v>
      </c>
      <c r="N155" s="1">
        <f t="shared" ca="1" si="19"/>
        <v>0.25555164254899254</v>
      </c>
      <c r="O155" s="1">
        <f t="shared" ca="1" si="19"/>
        <v>8.235809220985299E-2</v>
      </c>
      <c r="P155" s="1">
        <f t="shared" ca="1" si="19"/>
        <v>3.3075350459756701E-2</v>
      </c>
      <c r="Q155" s="1">
        <f t="shared" ca="1" si="19"/>
        <v>3.5718955354822182E-2</v>
      </c>
      <c r="R155" s="1">
        <f t="shared" ca="1" si="19"/>
        <v>9.2519761000467438E-2</v>
      </c>
      <c r="S155" s="1">
        <f t="shared" ca="1" si="19"/>
        <v>0.14964110640964029</v>
      </c>
      <c r="T155" s="1">
        <f t="shared" ca="1" si="19"/>
        <v>0.14518309718955663</v>
      </c>
      <c r="U155" s="1">
        <f t="shared" ca="1" si="18"/>
        <v>8.4605034898952963E-2</v>
      </c>
      <c r="V155" s="1">
        <f t="shared" ca="1" si="15"/>
        <v>7.8062139812560688E-2</v>
      </c>
      <c r="W155" s="1">
        <f t="shared" ca="1" si="16"/>
        <v>7.2428336896790416E-2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-8.0176537458982542E-3</v>
      </c>
      <c r="E156" s="1">
        <f t="shared" ca="1" si="13"/>
        <v>0.16214212410824677</v>
      </c>
      <c r="F156" s="1">
        <f t="shared" ca="1" si="19"/>
        <v>0.2813719515697185</v>
      </c>
      <c r="G156" s="1">
        <f t="shared" ca="1" si="19"/>
        <v>0.15997244023722421</v>
      </c>
      <c r="H156" s="1">
        <f t="shared" ca="1" si="19"/>
        <v>0.13324036353847776</v>
      </c>
      <c r="I156" s="1">
        <f t="shared" ca="1" si="19"/>
        <v>0.32754832670106293</v>
      </c>
      <c r="J156" s="1">
        <f t="shared" ca="1" si="19"/>
        <v>0.48548377052854408</v>
      </c>
      <c r="K156" s="1">
        <f t="shared" ca="1" si="19"/>
        <v>0.35173022194260134</v>
      </c>
      <c r="L156" s="1">
        <f t="shared" ca="1" si="19"/>
        <v>0.28777983411553365</v>
      </c>
      <c r="M156" s="1">
        <f t="shared" ca="1" si="19"/>
        <v>0.36522515841508096</v>
      </c>
      <c r="N156" s="1">
        <f t="shared" ca="1" si="19"/>
        <v>0.26278701248740477</v>
      </c>
      <c r="O156" s="1">
        <f t="shared" ca="1" si="19"/>
        <v>0.20615398558971015</v>
      </c>
      <c r="P156" s="1">
        <f t="shared" ca="1" si="19"/>
        <v>0.3264918170027869</v>
      </c>
      <c r="Q156" s="1">
        <f t="shared" ca="1" si="19"/>
        <v>0.46637200029672476</v>
      </c>
      <c r="R156" s="1">
        <f t="shared" ca="1" si="19"/>
        <v>0.319151615835647</v>
      </c>
      <c r="S156" s="1">
        <f t="shared" ca="1" si="19"/>
        <v>0.12565721310416053</v>
      </c>
      <c r="T156" s="1">
        <f t="shared" ca="1" si="19"/>
        <v>2.7830178328787147E-2</v>
      </c>
      <c r="U156" s="1">
        <f t="shared" ca="1" si="18"/>
        <v>-9.6463133942078453E-3</v>
      </c>
      <c r="V156" s="1">
        <f t="shared" ca="1" si="15"/>
        <v>-1.8317534043482672E-2</v>
      </c>
      <c r="W156" s="1">
        <f t="shared" ca="1" si="16"/>
        <v>-2.9506647251798572E-2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0.12569794104179224</v>
      </c>
      <c r="E157" s="1">
        <f t="shared" ca="1" si="13"/>
        <v>0.16098271102350178</v>
      </c>
      <c r="F157" s="1">
        <f t="shared" ca="1" si="19"/>
        <v>0.21044600679580036</v>
      </c>
      <c r="G157" s="1">
        <f t="shared" ca="1" si="19"/>
        <v>0.12607340256685207</v>
      </c>
      <c r="H157" s="1">
        <f t="shared" ca="1" si="19"/>
        <v>8.876701635897441E-2</v>
      </c>
      <c r="I157" s="1">
        <f t="shared" ca="1" si="19"/>
        <v>0.20171812339307768</v>
      </c>
      <c r="J157" s="1">
        <f t="shared" ca="1" si="19"/>
        <v>0.28437028961067312</v>
      </c>
      <c r="K157" s="1">
        <f t="shared" ca="1" si="19"/>
        <v>0.23332929818953843</v>
      </c>
      <c r="L157" s="1">
        <f t="shared" ca="1" si="19"/>
        <v>0.2501198686917957</v>
      </c>
      <c r="M157" s="1">
        <f t="shared" ca="1" si="19"/>
        <v>0.30049767989155335</v>
      </c>
      <c r="N157" s="1">
        <f t="shared" ca="1" si="19"/>
        <v>0.18125777991255801</v>
      </c>
      <c r="O157" s="1">
        <f t="shared" ca="1" si="19"/>
        <v>0.17685507857650412</v>
      </c>
      <c r="P157" s="1">
        <f t="shared" ca="1" si="19"/>
        <v>0.34455729776875754</v>
      </c>
      <c r="Q157" s="1">
        <f t="shared" ca="1" si="19"/>
        <v>0.47256604595314905</v>
      </c>
      <c r="R157" s="1">
        <f t="shared" ca="1" si="19"/>
        <v>0.23927316643567403</v>
      </c>
      <c r="S157" s="1">
        <f t="shared" ca="1" si="19"/>
        <v>3.3453240862101198E-2</v>
      </c>
      <c r="T157" s="1">
        <f t="shared" ca="1" si="19"/>
        <v>3.8789158977757948E-2</v>
      </c>
      <c r="U157" s="1">
        <f t="shared" ca="1" si="18"/>
        <v>0.1725435789395347</v>
      </c>
      <c r="V157" s="1">
        <f t="shared" ca="1" si="15"/>
        <v>0.27993728193511813</v>
      </c>
      <c r="W157" s="1">
        <f t="shared" ca="1" si="16"/>
        <v>0.21922927000216444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6.8276561896104954E-2</v>
      </c>
      <c r="E158" s="1">
        <f t="shared" ca="1" si="13"/>
        <v>-9.6054808613352163E-3</v>
      </c>
      <c r="F158" s="1">
        <f t="shared" ca="1" si="19"/>
        <v>1.1910424170467671E-3</v>
      </c>
      <c r="G158" s="1">
        <f t="shared" ca="1" si="19"/>
        <v>6.174183804162061E-2</v>
      </c>
      <c r="H158" s="1">
        <f t="shared" ca="1" si="19"/>
        <v>0.11099541963398578</v>
      </c>
      <c r="I158" s="1">
        <f t="shared" ca="1" si="19"/>
        <v>0.15020090529448854</v>
      </c>
      <c r="J158" s="1">
        <f t="shared" ca="1" si="19"/>
        <v>0.1714512688472995</v>
      </c>
      <c r="K158" s="1">
        <f t="shared" ca="1" si="19"/>
        <v>0.19854632211809711</v>
      </c>
      <c r="L158" s="1">
        <f ca="1">(L108+0.6*(M108+K108)+0.15*(J108+N108))/(1+2*0.6+2*0.15)</f>
        <v>0.36510824382029944</v>
      </c>
      <c r="M158" s="1">
        <f t="shared" ca="1" si="19"/>
        <v>0.56795251961384652</v>
      </c>
      <c r="N158" s="1">
        <f t="shared" ca="1" si="19"/>
        <v>0.50450710548590938</v>
      </c>
      <c r="O158" s="1">
        <f t="shared" ca="1" si="19"/>
        <v>0.42172183228934018</v>
      </c>
      <c r="P158" s="1">
        <f t="shared" ca="1" si="19"/>
        <v>0.32089727564519605</v>
      </c>
      <c r="Q158" s="1">
        <f t="shared" ca="1" si="19"/>
        <v>0.25763715536602738</v>
      </c>
      <c r="R158" s="1">
        <f t="shared" ca="1" si="19"/>
        <v>0.10169701964042903</v>
      </c>
      <c r="S158" s="1">
        <f t="shared" ca="1" si="19"/>
        <v>3.8027448248884953E-2</v>
      </c>
      <c r="T158" s="1">
        <f t="shared" ca="1" si="19"/>
        <v>8.3248420797340822E-2</v>
      </c>
      <c r="U158" s="1">
        <f t="shared" ca="1" si="18"/>
        <v>0.11381762272630394</v>
      </c>
      <c r="V158" s="1">
        <f t="shared" ca="1" si="15"/>
        <v>0.10079376339319635</v>
      </c>
      <c r="W158" s="1">
        <f ca="1">(W108+0.6*(V108)+0.15*U108)/(1+0.6+0.15)</f>
        <v>0.10943462758873504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2.84406246211087E-2</v>
      </c>
      <c r="E160" s="3">
        <f t="shared" ref="E160:W160" ca="1" si="20">AVERAGE(E111:E134)</f>
        <v>2.5126112902311763E-2</v>
      </c>
      <c r="F160" s="3">
        <f t="shared" ca="1" si="20"/>
        <v>2.2802997959903832E-2</v>
      </c>
      <c r="G160" s="3">
        <f t="shared" ca="1" si="20"/>
        <v>1.8726825033381713E-2</v>
      </c>
      <c r="H160" s="3">
        <f t="shared" ca="1" si="20"/>
        <v>1.72355335661326E-2</v>
      </c>
      <c r="I160" s="3">
        <f t="shared" ca="1" si="20"/>
        <v>2.9082554722093475E-2</v>
      </c>
      <c r="J160" s="3">
        <f t="shared" ca="1" si="20"/>
        <v>5.451575266814699E-2</v>
      </c>
      <c r="K160" s="3">
        <f t="shared" ca="1" si="20"/>
        <v>5.7877218530870134E-2</v>
      </c>
      <c r="L160" s="3">
        <f t="shared" ca="1" si="20"/>
        <v>3.9001515083110873E-2</v>
      </c>
      <c r="M160" s="3">
        <f t="shared" ca="1" si="20"/>
        <v>1.3643533472434728E-2</v>
      </c>
      <c r="N160" s="3">
        <f t="shared" ca="1" si="20"/>
        <v>8.1624520529185833E-3</v>
      </c>
      <c r="O160" s="3">
        <f t="shared" ca="1" si="20"/>
        <v>1.7225463633277146E-2</v>
      </c>
      <c r="P160" s="3">
        <f t="shared" ca="1" si="20"/>
        <v>8.3128483892355387E-2</v>
      </c>
      <c r="Q160" s="3">
        <f t="shared" ca="1" si="20"/>
        <v>0.26402872502608388</v>
      </c>
      <c r="R160" s="3">
        <f t="shared" ca="1" si="20"/>
        <v>0.41554189891787402</v>
      </c>
      <c r="S160" s="3">
        <f t="shared" ca="1" si="20"/>
        <v>0.25485346768211098</v>
      </c>
      <c r="T160" s="3">
        <f t="shared" ca="1" si="20"/>
        <v>9.1829513204898558E-2</v>
      </c>
      <c r="U160" s="3">
        <f t="shared" ca="1" si="20"/>
        <v>5.1863589795884936E-2</v>
      </c>
      <c r="V160" s="3">
        <f t="shared" ca="1" si="20"/>
        <v>6.9778034163443234E-2</v>
      </c>
      <c r="W160" s="3">
        <f t="shared" ca="1" si="20"/>
        <v>7.6862051649919785E-2</v>
      </c>
    </row>
    <row r="161" spans="2:23">
      <c r="C161" s="1" t="s">
        <v>198</v>
      </c>
      <c r="D161" s="10">
        <f ca="1">AVERAGE(D135:D158)</f>
        <v>3.5821068862096711E-2</v>
      </c>
      <c r="E161" s="3">
        <f t="shared" ref="E161:W161" ca="1" si="21">AVERAGE(E135:E158)</f>
        <v>9.8277794078824421E-2</v>
      </c>
      <c r="F161" s="3">
        <f t="shared" ca="1" si="21"/>
        <v>0.16655906526370287</v>
      </c>
      <c r="G161" s="3">
        <f t="shared" ca="1" si="21"/>
        <v>0.10955283041421592</v>
      </c>
      <c r="H161" s="3">
        <f t="shared" ca="1" si="21"/>
        <v>6.3279872941185158E-2</v>
      </c>
      <c r="I161" s="3">
        <f t="shared" ca="1" si="21"/>
        <v>0.13321833821071213</v>
      </c>
      <c r="J161" s="3">
        <f t="shared" ca="1" si="21"/>
        <v>0.23798935810936683</v>
      </c>
      <c r="K161" s="3">
        <f t="shared" ca="1" si="21"/>
        <v>0.23640771399928343</v>
      </c>
      <c r="L161" s="3">
        <f t="shared" ca="1" si="21"/>
        <v>0.2636186576677596</v>
      </c>
      <c r="M161" s="3">
        <f t="shared" ca="1" si="21"/>
        <v>0.35769832894955739</v>
      </c>
      <c r="N161" s="3">
        <f t="shared" ca="1" si="21"/>
        <v>0.32273705075280162</v>
      </c>
      <c r="O161" s="3">
        <f t="shared" ca="1" si="21"/>
        <v>0.29660472040872693</v>
      </c>
      <c r="P161" s="3">
        <f t="shared" ca="1" si="21"/>
        <v>0.24477369012746961</v>
      </c>
      <c r="Q161" s="3">
        <f t="shared" ca="1" si="21"/>
        <v>0.28507895462347044</v>
      </c>
      <c r="R161" s="3">
        <f t="shared" ca="1" si="21"/>
        <v>0.32145842610590242</v>
      </c>
      <c r="S161" s="3">
        <f t="shared" ca="1" si="21"/>
        <v>0.21684264715387744</v>
      </c>
      <c r="T161" s="3">
        <f t="shared" ca="1" si="21"/>
        <v>0.12905704616155686</v>
      </c>
      <c r="U161" s="3">
        <f t="shared" ca="1" si="21"/>
        <v>7.5969580378439885E-2</v>
      </c>
      <c r="V161" s="3">
        <f t="shared" ca="1" si="21"/>
        <v>6.2751040948427123E-2</v>
      </c>
      <c r="W161" s="3">
        <f t="shared" ca="1" si="21"/>
        <v>4.738903964276394E-2</v>
      </c>
    </row>
    <row r="162" spans="2:23">
      <c r="C162" s="1" t="s">
        <v>16</v>
      </c>
      <c r="D162" s="3">
        <f ca="1">IF(D165&gt;0,TINV(TTEST(D111:D134,D135:D158,2,2),46),-TINV(TTEST(D111:D134,D135:D158,2,2),46))</f>
        <v>-0.39864405834597261</v>
      </c>
      <c r="E162" s="3">
        <f t="shared" ref="E162:V162" ca="1" si="22">IF(E165&gt;0,TINV(TTEST(E111:E134,E135:E158,2,2),46),-TINV(TTEST(E111:E134,E135:E158,2,2),46))</f>
        <v>-3.2163428526594338</v>
      </c>
      <c r="F162" s="3">
        <f t="shared" ca="1" si="22"/>
        <v>-4.7126252025507647</v>
      </c>
      <c r="G162" s="3">
        <f t="shared" ca="1" si="22"/>
        <v>-4.2558436728805145</v>
      </c>
      <c r="H162" s="3">
        <f t="shared" ca="1" si="22"/>
        <v>-2.6737979910672998</v>
      </c>
      <c r="I162" s="3">
        <f t="shared" ca="1" si="22"/>
        <v>-4.6280068442429894</v>
      </c>
      <c r="J162" s="3">
        <f t="shared" ca="1" si="22"/>
        <v>-5.3612731683589789</v>
      </c>
      <c r="K162" s="3">
        <f t="shared" ca="1" si="22"/>
        <v>-5.0646313277724495</v>
      </c>
      <c r="L162" s="3">
        <f t="shared" ca="1" si="22"/>
        <v>-7.5129444320575001</v>
      </c>
      <c r="M162" s="3">
        <f t="shared" ca="1" si="22"/>
        <v>-12.029803868696128</v>
      </c>
      <c r="N162" s="3">
        <f t="shared" ca="1" si="22"/>
        <v>-11.701951469438139</v>
      </c>
      <c r="O162" s="3">
        <f t="shared" ca="1" si="22"/>
        <v>-6.9094188183581284</v>
      </c>
      <c r="P162" s="3">
        <f t="shared" ca="1" si="22"/>
        <v>-4.9244166040546968</v>
      </c>
      <c r="Q162" s="3">
        <f t="shared" ca="1" si="22"/>
        <v>-0.67058504353356652</v>
      </c>
      <c r="R162" s="3">
        <f t="shared" ca="1" si="22"/>
        <v>2.7108870954979682</v>
      </c>
      <c r="S162" s="3">
        <f t="shared" ca="1" si="22"/>
        <v>1.0223119768212325</v>
      </c>
      <c r="T162" s="3">
        <f t="shared" ca="1" si="22"/>
        <v>-0.96205423995343708</v>
      </c>
      <c r="U162" s="3">
        <f t="shared" ca="1" si="22"/>
        <v>-0.88088533700789018</v>
      </c>
      <c r="V162" s="3">
        <f t="shared" ca="1" si="22"/>
        <v>0.28585317228178009</v>
      </c>
      <c r="W162" s="3">
        <f ca="1">IF(W165&gt;0,TINV(TTEST(W111:W134,W135:W158,2,2),46),-TINV(TTEST(W111:W134,W135:W158,2,2),46))</f>
        <v>1.0917653917112791</v>
      </c>
    </row>
    <row r="163" spans="2:23">
      <c r="B163" s="1" t="s">
        <v>199</v>
      </c>
      <c r="C163" s="1" t="s">
        <v>0</v>
      </c>
      <c r="D163" s="3">
        <f ca="1">STDEV(D111:D134)/SQRT(COUNT(D111:D134))</f>
        <v>1.3708774013976514E-2</v>
      </c>
      <c r="E163" s="3">
        <f t="shared" ref="E163:W163" ca="1" si="23">STDEV(E111:E134)/SQRT(COUNT(E111:E134))</f>
        <v>1.4441051535270163E-2</v>
      </c>
      <c r="F163" s="3">
        <f t="shared" ca="1" si="23"/>
        <v>1.4904287355933469E-2</v>
      </c>
      <c r="G163" s="3">
        <f t="shared" ca="1" si="23"/>
        <v>1.1476265157366293E-2</v>
      </c>
      <c r="H163" s="3">
        <f t="shared" ca="1" si="23"/>
        <v>1.0433950060460186E-2</v>
      </c>
      <c r="I163" s="3">
        <f t="shared" ca="1" si="23"/>
        <v>1.3732240989659054E-2</v>
      </c>
      <c r="J163" s="3">
        <f t="shared" ca="1" si="23"/>
        <v>1.8040675954306491E-2</v>
      </c>
      <c r="K163" s="3">
        <f t="shared" ca="1" si="23"/>
        <v>1.5379160264722511E-2</v>
      </c>
      <c r="L163" s="3">
        <f t="shared" ca="1" si="23"/>
        <v>1.169485462424053E-2</v>
      </c>
      <c r="M163" s="3">
        <f t="shared" ca="1" si="23"/>
        <v>1.1530593499258657E-2</v>
      </c>
      <c r="N163" s="3">
        <f t="shared" ca="1" si="23"/>
        <v>1.1411975246613611E-2</v>
      </c>
      <c r="O163" s="3">
        <f t="shared" ca="1" si="23"/>
        <v>1.276181182454046E-2</v>
      </c>
      <c r="P163" s="3">
        <f t="shared" ca="1" si="23"/>
        <v>1.4618092564233753E-2</v>
      </c>
      <c r="Q163" s="3">
        <f t="shared" ca="1" si="23"/>
        <v>1.5723048843124844E-2</v>
      </c>
      <c r="R163" s="3">
        <f t="shared" ca="1" si="23"/>
        <v>1.112499877420371E-2</v>
      </c>
      <c r="S163" s="3">
        <f t="shared" ca="1" si="23"/>
        <v>9.3195634958173797E-3</v>
      </c>
      <c r="T163" s="3">
        <f t="shared" ca="1" si="23"/>
        <v>1.0762927379977081E-2</v>
      </c>
      <c r="U163" s="3">
        <f t="shared" ca="1" si="23"/>
        <v>1.1261649722486044E-2</v>
      </c>
      <c r="V163" s="3">
        <f t="shared" ca="1" si="23"/>
        <v>1.2537749524606708E-2</v>
      </c>
      <c r="W163" s="3">
        <f t="shared" ca="1" si="23"/>
        <v>1.6410621332902536E-2</v>
      </c>
    </row>
    <row r="164" spans="2:23">
      <c r="C164" s="1" t="s">
        <v>198</v>
      </c>
      <c r="D164" s="3">
        <f ca="1">STDEV(D135:D158)/SQRT(COUNT(D135:D158))</f>
        <v>1.2443186669202097E-2</v>
      </c>
      <c r="E164" s="3">
        <f t="shared" ref="E164:W164" ca="1" si="24">STDEV(E135:E158)/SQRT(COUNT(E135:E158))</f>
        <v>1.7570826962683955E-2</v>
      </c>
      <c r="F164" s="3">
        <f t="shared" ca="1" si="24"/>
        <v>2.6615485032176794E-2</v>
      </c>
      <c r="G164" s="3">
        <f t="shared" ca="1" si="24"/>
        <v>1.7993169099356887E-2</v>
      </c>
      <c r="H164" s="3">
        <f t="shared" ca="1" si="24"/>
        <v>1.3699667746268362E-2</v>
      </c>
      <c r="I164" s="3">
        <f t="shared" ca="1" si="24"/>
        <v>1.7824990792193584E-2</v>
      </c>
      <c r="J164" s="3">
        <f t="shared" ca="1" si="24"/>
        <v>2.9080590849996243E-2</v>
      </c>
      <c r="K164" s="3">
        <f t="shared" ca="1" si="24"/>
        <v>3.1718687345216587E-2</v>
      </c>
      <c r="L164" s="3">
        <f t="shared" ca="1" si="24"/>
        <v>2.7515123454961769E-2</v>
      </c>
      <c r="M164" s="3">
        <f t="shared" ca="1" si="24"/>
        <v>2.6172826523507636E-2</v>
      </c>
      <c r="N164" s="3">
        <f t="shared" ca="1" si="24"/>
        <v>2.4339706871447452E-2</v>
      </c>
      <c r="O164" s="3">
        <f t="shared" ca="1" si="24"/>
        <v>3.8367814389407694E-2</v>
      </c>
      <c r="P164" s="3">
        <f t="shared" ca="1" si="24"/>
        <v>2.9390617698806392E-2</v>
      </c>
      <c r="Q164" s="3">
        <f t="shared" ca="1" si="24"/>
        <v>2.7169297718434297E-2</v>
      </c>
      <c r="R164" s="3">
        <f t="shared" ca="1" si="24"/>
        <v>3.2874399196899787E-2</v>
      </c>
      <c r="S164" s="3">
        <f t="shared" ca="1" si="24"/>
        <v>3.5994303382244873E-2</v>
      </c>
      <c r="T164" s="3">
        <f t="shared" ca="1" si="24"/>
        <v>3.7168943014382901E-2</v>
      </c>
      <c r="U164" s="3">
        <f t="shared" ca="1" si="24"/>
        <v>2.4940999806366711E-2</v>
      </c>
      <c r="V164" s="3">
        <f t="shared" ca="1" si="24"/>
        <v>2.1144868208035007E-2</v>
      </c>
      <c r="W164" s="3">
        <f t="shared" ca="1" si="24"/>
        <v>2.1435049676626041E-2</v>
      </c>
    </row>
    <row r="165" spans="2:23">
      <c r="C165" s="1" t="s">
        <v>110</v>
      </c>
      <c r="D165" s="2">
        <f ca="1">D160-D161</f>
        <v>-7.3804442409880107E-3</v>
      </c>
      <c r="E165" s="2">
        <f t="shared" ref="E165:W165" ca="1" si="25">E160-E161</f>
        <v>-7.3151681176512662E-2</v>
      </c>
      <c r="F165" s="2">
        <f t="shared" ca="1" si="25"/>
        <v>-0.14375606730379903</v>
      </c>
      <c r="G165" s="2">
        <f t="shared" ca="1" si="25"/>
        <v>-9.0826005380834199E-2</v>
      </c>
      <c r="H165" s="2">
        <f t="shared" ca="1" si="25"/>
        <v>-4.6044339375052562E-2</v>
      </c>
      <c r="I165" s="2">
        <f t="shared" ca="1" si="25"/>
        <v>-0.10413578348861866</v>
      </c>
      <c r="J165" s="2">
        <f t="shared" ca="1" si="25"/>
        <v>-0.18347360544121985</v>
      </c>
      <c r="K165" s="2">
        <f t="shared" ca="1" si="25"/>
        <v>-0.17853049546841329</v>
      </c>
      <c r="L165" s="2">
        <f t="shared" ca="1" si="25"/>
        <v>-0.22461714258464874</v>
      </c>
      <c r="M165" s="2">
        <f t="shared" ca="1" si="25"/>
        <v>-0.34405479547712264</v>
      </c>
      <c r="N165" s="2">
        <f t="shared" ca="1" si="25"/>
        <v>-0.31457459869988302</v>
      </c>
      <c r="O165" s="2">
        <f t="shared" ca="1" si="25"/>
        <v>-0.27937925677544978</v>
      </c>
      <c r="P165" s="2">
        <f t="shared" ca="1" si="25"/>
        <v>-0.16164520623511422</v>
      </c>
      <c r="Q165" s="2">
        <f t="shared" ca="1" si="25"/>
        <v>-2.1050229597386561E-2</v>
      </c>
      <c r="R165" s="2">
        <f t="shared" ca="1" si="25"/>
        <v>9.4083472811971602E-2</v>
      </c>
      <c r="S165" s="2">
        <f t="shared" ca="1" si="25"/>
        <v>3.8010820528233541E-2</v>
      </c>
      <c r="T165" s="2">
        <f t="shared" ca="1" si="25"/>
        <v>-3.7227532956658302E-2</v>
      </c>
      <c r="U165" s="2">
        <f t="shared" ca="1" si="25"/>
        <v>-2.4105990582554949E-2</v>
      </c>
      <c r="V165" s="2">
        <f t="shared" ca="1" si="25"/>
        <v>7.0269932150161113E-3</v>
      </c>
      <c r="W165" s="2">
        <f t="shared" ca="1" si="25"/>
        <v>2.9473012007155845E-2</v>
      </c>
    </row>
    <row r="167" spans="2:23">
      <c r="B167" s="1" t="s">
        <v>200</v>
      </c>
      <c r="D167" s="1">
        <f ca="1">COVAR(D111:D158,$C111:$C158)/VAR($C111:$C158)</f>
        <v>-3.6133424929837136E-3</v>
      </c>
      <c r="E167" s="1">
        <f t="shared" ref="E167:W167" ca="1" si="26">COVAR(E111:E158,$C111:$C158)/VAR($C111:$C158)</f>
        <v>-3.5813843909334335E-2</v>
      </c>
      <c r="F167" s="1">
        <f t="shared" ca="1" si="26"/>
        <v>-7.0380574617484967E-2</v>
      </c>
      <c r="G167" s="1">
        <f t="shared" ca="1" si="26"/>
        <v>-4.4466898467700092E-2</v>
      </c>
      <c r="H167" s="1">
        <f t="shared" ca="1" si="26"/>
        <v>-2.2542541152369484E-2</v>
      </c>
      <c r="I167" s="1">
        <f t="shared" ca="1" si="26"/>
        <v>-5.0983143999636236E-2</v>
      </c>
      <c r="J167" s="1">
        <f t="shared" ca="1" si="26"/>
        <v>-8.9825619330597212E-2</v>
      </c>
      <c r="K167" s="1">
        <f t="shared" ca="1" si="26"/>
        <v>-8.7405555073077332E-2</v>
      </c>
      <c r="L167" s="1">
        <f t="shared" ca="1" si="26"/>
        <v>-0.10996880939040092</v>
      </c>
      <c r="M167" s="1">
        <f t="shared" ca="1" si="26"/>
        <v>-0.16844349361900801</v>
      </c>
      <c r="N167" s="1">
        <f t="shared" ca="1" si="26"/>
        <v>-0.15401048061348438</v>
      </c>
      <c r="O167" s="1">
        <f t="shared" ca="1" si="26"/>
        <v>-0.13677942779631391</v>
      </c>
      <c r="P167" s="1">
        <f t="shared" ca="1" si="26"/>
        <v>-7.9138798885941344E-2</v>
      </c>
      <c r="Q167" s="1">
        <f t="shared" ca="1" si="26"/>
        <v>-1.0305841573720524E-2</v>
      </c>
      <c r="R167" s="1">
        <f t="shared" ca="1" si="26"/>
        <v>4.6061700230861057E-2</v>
      </c>
      <c r="S167" s="1">
        <f t="shared" ca="1" si="26"/>
        <v>1.8609464216947674E-2</v>
      </c>
      <c r="T167" s="1">
        <f t="shared" ca="1" si="26"/>
        <v>-1.8225979676697292E-2</v>
      </c>
      <c r="U167" s="1">
        <f t="shared" ca="1" si="26"/>
        <v>-1.1801891222709193E-2</v>
      </c>
      <c r="V167" s="1">
        <f t="shared" ca="1" si="26"/>
        <v>3.4402987615183163E-3</v>
      </c>
      <c r="W167" s="1">
        <f t="shared" ca="1" si="26"/>
        <v>1.442949546183672E-2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1.0999999999999999E-2</v>
      </c>
      <c r="E1">
        <v>1.0999999999999999E-2</v>
      </c>
      <c r="F1">
        <v>1.2E-2</v>
      </c>
      <c r="G1">
        <v>1E-3</v>
      </c>
      <c r="H1">
        <v>2E-3</v>
      </c>
      <c r="I1">
        <v>7.0000000000000001E-3</v>
      </c>
      <c r="J1">
        <v>2E-3</v>
      </c>
      <c r="K1">
        <v>1.0999999999999999E-2</v>
      </c>
      <c r="L1">
        <v>3.0000000000000001E-3</v>
      </c>
      <c r="M1">
        <v>4.0000000000000001E-3</v>
      </c>
      <c r="N1">
        <v>1.0999999999999999E-2</v>
      </c>
      <c r="O1">
        <v>1.2E-2</v>
      </c>
      <c r="P1">
        <v>0.98</v>
      </c>
      <c r="Q1">
        <v>3.0000000000000001E-3</v>
      </c>
      <c r="R1">
        <v>1.0999999999999999E-2</v>
      </c>
      <c r="S1">
        <v>1.4E-2</v>
      </c>
      <c r="T1">
        <v>4.0000000000000001E-3</v>
      </c>
      <c r="U1">
        <v>1.0999999999999999E-2</v>
      </c>
      <c r="V1">
        <v>1.0999999999999999E-2</v>
      </c>
      <c r="W1">
        <v>1.0999999999999999E-2</v>
      </c>
      <c r="Z1" s="1">
        <f>AVERAGE(D1:M1)</f>
        <v>6.4000000000000012E-3</v>
      </c>
      <c r="AA1" s="1">
        <f>AVERAGE(N1:W1)</f>
        <v>0.10679999999999994</v>
      </c>
    </row>
    <row r="2" spans="1:27">
      <c r="A2">
        <v>1</v>
      </c>
      <c r="B2" t="s">
        <v>149</v>
      </c>
      <c r="C2">
        <v>30</v>
      </c>
      <c r="D2">
        <v>1.0999999999999999E-2</v>
      </c>
      <c r="E2">
        <v>1.0999999999999999E-2</v>
      </c>
      <c r="F2">
        <v>1.2999999999999999E-2</v>
      </c>
      <c r="G2">
        <v>1E-3</v>
      </c>
      <c r="H2">
        <v>1E-3</v>
      </c>
      <c r="I2">
        <v>2E-3</v>
      </c>
      <c r="J2">
        <v>8.9999999999999993E-3</v>
      </c>
      <c r="K2">
        <v>3.0000000000000001E-3</v>
      </c>
      <c r="L2">
        <v>2E-3</v>
      </c>
      <c r="M2">
        <v>2.3E-2</v>
      </c>
      <c r="N2">
        <v>1.2E-2</v>
      </c>
      <c r="O2">
        <v>1.4E-2</v>
      </c>
      <c r="P2">
        <v>0.98499999999999999</v>
      </c>
      <c r="Q2">
        <v>7.0000000000000001E-3</v>
      </c>
      <c r="R2">
        <v>1.2E-2</v>
      </c>
      <c r="S2">
        <v>2.1999999999999999E-2</v>
      </c>
      <c r="T2">
        <v>0.1</v>
      </c>
      <c r="U2">
        <v>1.2E-2</v>
      </c>
      <c r="V2">
        <v>1.2E-2</v>
      </c>
      <c r="W2">
        <v>1.2E-2</v>
      </c>
      <c r="Z2" s="1">
        <f t="shared" ref="Z2:Z48" si="0">AVERAGE(D2:M2)</f>
        <v>7.6000000000000009E-3</v>
      </c>
      <c r="AA2" s="1">
        <f t="shared" ref="AA2:AA48" si="1">AVERAGE(N2:W2)</f>
        <v>0.11879999999999999</v>
      </c>
    </row>
    <row r="3" spans="1:27">
      <c r="A3">
        <v>2</v>
      </c>
      <c r="B3" t="s">
        <v>150</v>
      </c>
      <c r="C3">
        <v>30</v>
      </c>
      <c r="D3">
        <v>1.4999999999999999E-2</v>
      </c>
      <c r="E3">
        <v>1.6E-2</v>
      </c>
      <c r="F3">
        <v>1.7999999999999999E-2</v>
      </c>
      <c r="G3">
        <v>1E-3</v>
      </c>
      <c r="H3">
        <v>3.0000000000000001E-3</v>
      </c>
      <c r="I3">
        <v>0.24199999999999999</v>
      </c>
      <c r="J3">
        <v>4.0000000000000001E-3</v>
      </c>
      <c r="K3">
        <v>2E-3</v>
      </c>
      <c r="L3">
        <v>2.5000000000000001E-2</v>
      </c>
      <c r="M3">
        <v>1E-3</v>
      </c>
      <c r="N3">
        <v>1.7000000000000001E-2</v>
      </c>
      <c r="O3">
        <v>1.9E-2</v>
      </c>
      <c r="P3">
        <v>0.98099999999999998</v>
      </c>
      <c r="Q3">
        <v>8.9999999999999993E-3</v>
      </c>
      <c r="R3">
        <v>1.7000000000000001E-2</v>
      </c>
      <c r="S3">
        <v>4.0000000000000001E-3</v>
      </c>
      <c r="T3">
        <v>2E-3</v>
      </c>
      <c r="U3">
        <v>1.7000000000000001E-2</v>
      </c>
      <c r="V3">
        <v>1.7000000000000001E-2</v>
      </c>
      <c r="W3">
        <v>1.6E-2</v>
      </c>
      <c r="Z3" s="1">
        <f t="shared" si="0"/>
        <v>3.27E-2</v>
      </c>
      <c r="AA3" s="1">
        <f t="shared" si="1"/>
        <v>0.10989999999999996</v>
      </c>
    </row>
    <row r="4" spans="1:27">
      <c r="A4">
        <v>3</v>
      </c>
      <c r="B4" t="s">
        <v>151</v>
      </c>
      <c r="C4">
        <v>30</v>
      </c>
      <c r="D4">
        <v>1.6E-2</v>
      </c>
      <c r="E4">
        <v>1.7000000000000001E-2</v>
      </c>
      <c r="F4">
        <v>2.1999999999999999E-2</v>
      </c>
      <c r="G4">
        <v>3.0000000000000001E-3</v>
      </c>
      <c r="H4">
        <v>5.0000000000000001E-3</v>
      </c>
      <c r="I4">
        <v>2E-3</v>
      </c>
      <c r="J4">
        <v>1.4E-2</v>
      </c>
      <c r="K4">
        <v>2E-3</v>
      </c>
      <c r="L4">
        <v>8.0000000000000002E-3</v>
      </c>
      <c r="M4">
        <v>1E-3</v>
      </c>
      <c r="N4">
        <v>1.9E-2</v>
      </c>
      <c r="O4">
        <v>2.4E-2</v>
      </c>
      <c r="P4">
        <v>0.99399999999999999</v>
      </c>
      <c r="Q4">
        <v>2.4E-2</v>
      </c>
      <c r="R4">
        <v>1.9E-2</v>
      </c>
      <c r="S4">
        <v>6.0000000000000001E-3</v>
      </c>
      <c r="T4">
        <v>8.9999999999999993E-3</v>
      </c>
      <c r="U4">
        <v>0.02</v>
      </c>
      <c r="V4">
        <v>1.9E-2</v>
      </c>
      <c r="W4">
        <v>1.7999999999999999E-2</v>
      </c>
      <c r="Z4" s="1">
        <f t="shared" si="0"/>
        <v>8.9999999999999993E-3</v>
      </c>
      <c r="AA4" s="1">
        <f t="shared" si="1"/>
        <v>0.11519999999999997</v>
      </c>
    </row>
    <row r="5" spans="1:27">
      <c r="A5">
        <v>4</v>
      </c>
      <c r="B5" t="s">
        <v>152</v>
      </c>
      <c r="C5">
        <v>30</v>
      </c>
      <c r="D5">
        <v>1.4E-2</v>
      </c>
      <c r="E5">
        <v>1.4999999999999999E-2</v>
      </c>
      <c r="F5">
        <v>1.7999999999999999E-2</v>
      </c>
      <c r="G5">
        <v>1E-3</v>
      </c>
      <c r="H5">
        <v>1E-3</v>
      </c>
      <c r="I5">
        <v>3.2000000000000001E-2</v>
      </c>
      <c r="J5">
        <v>2E-3</v>
      </c>
      <c r="K5">
        <v>3.0000000000000001E-3</v>
      </c>
      <c r="L5">
        <v>6.0000000000000001E-3</v>
      </c>
      <c r="M5">
        <v>1E-3</v>
      </c>
      <c r="N5">
        <v>1.6E-2</v>
      </c>
      <c r="O5">
        <v>1.9E-2</v>
      </c>
      <c r="P5">
        <v>0.98799999999999999</v>
      </c>
      <c r="Q5">
        <v>4.0000000000000001E-3</v>
      </c>
      <c r="R5">
        <v>1.6E-2</v>
      </c>
      <c r="S5">
        <v>4.0000000000000001E-3</v>
      </c>
      <c r="T5">
        <v>2E-3</v>
      </c>
      <c r="U5">
        <v>1.6E-2</v>
      </c>
      <c r="V5">
        <v>1.6E-2</v>
      </c>
      <c r="W5">
        <v>1.4999999999999999E-2</v>
      </c>
      <c r="Z5" s="1">
        <f t="shared" si="0"/>
        <v>9.300000000000001E-3</v>
      </c>
      <c r="AA5" s="1">
        <f t="shared" si="1"/>
        <v>0.10959999999999999</v>
      </c>
    </row>
    <row r="6" spans="1:27">
      <c r="A6">
        <v>5</v>
      </c>
      <c r="B6" t="s">
        <v>153</v>
      </c>
      <c r="C6">
        <v>30</v>
      </c>
      <c r="D6">
        <v>8.0000000000000002E-3</v>
      </c>
      <c r="E6">
        <v>8.0000000000000002E-3</v>
      </c>
      <c r="F6">
        <v>0.01</v>
      </c>
      <c r="G6">
        <v>2E-3</v>
      </c>
      <c r="H6">
        <v>1.4999999999999999E-2</v>
      </c>
      <c r="I6">
        <v>2E-3</v>
      </c>
      <c r="J6">
        <v>0.503</v>
      </c>
      <c r="K6">
        <v>5.8999999999999997E-2</v>
      </c>
      <c r="L6">
        <v>0.02</v>
      </c>
      <c r="M6">
        <v>5.0000000000000001E-3</v>
      </c>
      <c r="N6">
        <v>8.9999999999999993E-3</v>
      </c>
      <c r="O6">
        <v>0.01</v>
      </c>
      <c r="P6">
        <v>0.99299999999999999</v>
      </c>
      <c r="Q6">
        <v>2.9000000000000001E-2</v>
      </c>
      <c r="R6">
        <v>8.9999999999999993E-3</v>
      </c>
      <c r="S6">
        <v>6.0000000000000001E-3</v>
      </c>
      <c r="T6">
        <v>0.06</v>
      </c>
      <c r="U6">
        <v>8.9999999999999993E-3</v>
      </c>
      <c r="V6">
        <v>8.9999999999999993E-3</v>
      </c>
      <c r="W6">
        <v>8.9999999999999993E-3</v>
      </c>
      <c r="Z6" s="1">
        <f t="shared" si="0"/>
        <v>6.3200000000000006E-2</v>
      </c>
      <c r="AA6" s="1">
        <f t="shared" si="1"/>
        <v>0.11429999999999996</v>
      </c>
    </row>
    <row r="7" spans="1:27">
      <c r="A7">
        <v>6</v>
      </c>
      <c r="B7" t="s">
        <v>154</v>
      </c>
      <c r="C7">
        <v>30</v>
      </c>
      <c r="D7">
        <v>1.2999999999999999E-2</v>
      </c>
      <c r="E7">
        <v>1.2999999999999999E-2</v>
      </c>
      <c r="F7">
        <v>1.4E-2</v>
      </c>
      <c r="G7">
        <v>1E-3</v>
      </c>
      <c r="H7">
        <v>5.6000000000000001E-2</v>
      </c>
      <c r="I7">
        <v>0.01</v>
      </c>
      <c r="J7">
        <v>3.0000000000000001E-3</v>
      </c>
      <c r="K7">
        <v>2E-3</v>
      </c>
      <c r="L7">
        <v>8.0000000000000002E-3</v>
      </c>
      <c r="M7">
        <v>1E-3</v>
      </c>
      <c r="N7">
        <v>1.4E-2</v>
      </c>
      <c r="O7">
        <v>1.4E-2</v>
      </c>
      <c r="P7">
        <v>0.995</v>
      </c>
      <c r="Q7">
        <v>1E-3</v>
      </c>
      <c r="R7">
        <v>1.4E-2</v>
      </c>
      <c r="S7">
        <v>4.0000000000000001E-3</v>
      </c>
      <c r="T7">
        <v>0.03</v>
      </c>
      <c r="U7">
        <v>1.4E-2</v>
      </c>
      <c r="V7">
        <v>1.4E-2</v>
      </c>
      <c r="W7">
        <v>1.2999999999999999E-2</v>
      </c>
      <c r="Z7" s="1">
        <f t="shared" si="0"/>
        <v>1.21E-2</v>
      </c>
      <c r="AA7" s="1">
        <f t="shared" si="1"/>
        <v>0.11129999999999998</v>
      </c>
    </row>
    <row r="8" spans="1:27">
      <c r="A8">
        <v>7</v>
      </c>
      <c r="B8" t="s">
        <v>155</v>
      </c>
      <c r="C8">
        <v>30</v>
      </c>
      <c r="D8">
        <v>8.0000000000000002E-3</v>
      </c>
      <c r="E8">
        <v>8.0000000000000002E-3</v>
      </c>
      <c r="F8">
        <v>8.0000000000000002E-3</v>
      </c>
      <c r="G8">
        <v>1E-3</v>
      </c>
      <c r="H8">
        <v>0.01</v>
      </c>
      <c r="I8">
        <v>0.01</v>
      </c>
      <c r="J8">
        <v>2E-3</v>
      </c>
      <c r="K8">
        <v>8.9999999999999993E-3</v>
      </c>
      <c r="L8">
        <v>2.1999999999999999E-2</v>
      </c>
      <c r="M8">
        <v>1E-3</v>
      </c>
      <c r="N8">
        <v>8.0000000000000002E-3</v>
      </c>
      <c r="O8">
        <v>8.0000000000000002E-3</v>
      </c>
      <c r="P8">
        <v>0.995</v>
      </c>
      <c r="Q8">
        <v>1E-3</v>
      </c>
      <c r="R8">
        <v>8.0000000000000002E-3</v>
      </c>
      <c r="S8">
        <v>7.0000000000000001E-3</v>
      </c>
      <c r="T8">
        <v>1.4E-2</v>
      </c>
      <c r="U8">
        <v>8.0000000000000002E-3</v>
      </c>
      <c r="V8">
        <v>8.0000000000000002E-3</v>
      </c>
      <c r="W8">
        <v>8.0000000000000002E-3</v>
      </c>
      <c r="Z8" s="1">
        <f t="shared" si="0"/>
        <v>7.9000000000000008E-3</v>
      </c>
      <c r="AA8" s="1">
        <f t="shared" si="1"/>
        <v>0.10649999999999997</v>
      </c>
    </row>
    <row r="9" spans="1:27">
      <c r="A9">
        <v>8</v>
      </c>
      <c r="B9" t="s">
        <v>156</v>
      </c>
      <c r="C9">
        <v>30</v>
      </c>
      <c r="D9">
        <v>1.0999999999999999E-2</v>
      </c>
      <c r="E9">
        <v>1.0999999999999999E-2</v>
      </c>
      <c r="F9">
        <v>1.2E-2</v>
      </c>
      <c r="G9">
        <v>1E-3</v>
      </c>
      <c r="H9">
        <v>1.0999999999999999E-2</v>
      </c>
      <c r="I9">
        <v>5.0000000000000001E-3</v>
      </c>
      <c r="J9">
        <v>2E-3</v>
      </c>
      <c r="K9">
        <v>6.0000000000000001E-3</v>
      </c>
      <c r="L9">
        <v>2E-3</v>
      </c>
      <c r="M9">
        <v>2E-3</v>
      </c>
      <c r="N9">
        <v>1.0999999999999999E-2</v>
      </c>
      <c r="O9">
        <v>1.2E-2</v>
      </c>
      <c r="P9">
        <v>0.99</v>
      </c>
      <c r="Q9">
        <v>6.0000000000000001E-3</v>
      </c>
      <c r="R9">
        <v>1.2E-2</v>
      </c>
      <c r="S9">
        <v>3.0000000000000001E-3</v>
      </c>
      <c r="T9">
        <v>5.6000000000000001E-2</v>
      </c>
      <c r="U9">
        <v>1.0999999999999999E-2</v>
      </c>
      <c r="V9">
        <v>1.0999999999999999E-2</v>
      </c>
      <c r="W9">
        <v>1.0999999999999999E-2</v>
      </c>
      <c r="Z9" s="1">
        <f t="shared" si="0"/>
        <v>6.3E-3</v>
      </c>
      <c r="AA9" s="1">
        <f t="shared" si="1"/>
        <v>0.11229999999999996</v>
      </c>
    </row>
    <row r="10" spans="1:27">
      <c r="A10">
        <v>9</v>
      </c>
      <c r="B10" t="s">
        <v>157</v>
      </c>
      <c r="C10">
        <v>30</v>
      </c>
      <c r="D10">
        <v>0.01</v>
      </c>
      <c r="E10">
        <v>0.01</v>
      </c>
      <c r="F10">
        <v>1.0999999999999999E-2</v>
      </c>
      <c r="G10">
        <v>1E-3</v>
      </c>
      <c r="H10">
        <v>2E-3</v>
      </c>
      <c r="I10">
        <v>7.0000000000000001E-3</v>
      </c>
      <c r="J10">
        <v>2E-3</v>
      </c>
      <c r="K10">
        <v>2E-3</v>
      </c>
      <c r="L10">
        <v>3.0000000000000001E-3</v>
      </c>
      <c r="M10">
        <v>2.3E-2</v>
      </c>
      <c r="N10">
        <v>0.01</v>
      </c>
      <c r="O10">
        <v>1.0999999999999999E-2</v>
      </c>
      <c r="P10">
        <v>0.99</v>
      </c>
      <c r="Q10">
        <v>2E-3</v>
      </c>
      <c r="R10">
        <v>1.0999999999999999E-2</v>
      </c>
      <c r="S10">
        <v>8.0000000000000002E-3</v>
      </c>
      <c r="T10">
        <v>8.2000000000000003E-2</v>
      </c>
      <c r="U10">
        <v>1.0999999999999999E-2</v>
      </c>
      <c r="V10">
        <v>1.0999999999999999E-2</v>
      </c>
      <c r="W10">
        <v>0.01</v>
      </c>
      <c r="Z10" s="1">
        <f t="shared" si="0"/>
        <v>7.1000000000000004E-3</v>
      </c>
      <c r="AA10" s="1">
        <f t="shared" si="1"/>
        <v>0.11459999999999997</v>
      </c>
    </row>
    <row r="11" spans="1:27">
      <c r="A11">
        <v>10</v>
      </c>
      <c r="B11" t="s">
        <v>158</v>
      </c>
      <c r="C11">
        <v>30</v>
      </c>
      <c r="D11">
        <v>0.01</v>
      </c>
      <c r="E11">
        <v>0.01</v>
      </c>
      <c r="F11">
        <v>1.2E-2</v>
      </c>
      <c r="G11">
        <v>1E-3</v>
      </c>
      <c r="H11">
        <v>1.7999999999999999E-2</v>
      </c>
      <c r="I11">
        <v>6.0000000000000001E-3</v>
      </c>
      <c r="J11">
        <v>0.33900000000000002</v>
      </c>
      <c r="K11">
        <v>8.9999999999999993E-3</v>
      </c>
      <c r="L11">
        <v>1.7000000000000001E-2</v>
      </c>
      <c r="M11">
        <v>1E-3</v>
      </c>
      <c r="N11">
        <v>1.0999999999999999E-2</v>
      </c>
      <c r="O11">
        <v>1.2E-2</v>
      </c>
      <c r="P11">
        <v>0.995</v>
      </c>
      <c r="Q11">
        <v>1E-3</v>
      </c>
      <c r="R11">
        <v>1.0999999999999999E-2</v>
      </c>
      <c r="S11">
        <v>0.01</v>
      </c>
      <c r="T11">
        <v>0.104</v>
      </c>
      <c r="U11">
        <v>1.0999999999999999E-2</v>
      </c>
      <c r="V11">
        <v>1.0999999999999999E-2</v>
      </c>
      <c r="W11">
        <v>0.01</v>
      </c>
      <c r="Z11" s="1">
        <f t="shared" si="0"/>
        <v>4.2300000000000004E-2</v>
      </c>
      <c r="AA11" s="1">
        <f t="shared" si="1"/>
        <v>0.11759999999999997</v>
      </c>
    </row>
    <row r="12" spans="1:27">
      <c r="A12">
        <v>11</v>
      </c>
      <c r="B12" t="s">
        <v>159</v>
      </c>
      <c r="C12">
        <v>30</v>
      </c>
      <c r="D12">
        <v>8.9999999999999993E-3</v>
      </c>
      <c r="E12">
        <v>8.9999999999999993E-3</v>
      </c>
      <c r="F12">
        <v>0.01</v>
      </c>
      <c r="G12">
        <v>1E-3</v>
      </c>
      <c r="H12">
        <v>2E-3</v>
      </c>
      <c r="I12">
        <v>5.0000000000000001E-3</v>
      </c>
      <c r="J12">
        <v>3.0000000000000001E-3</v>
      </c>
      <c r="K12">
        <v>2E-3</v>
      </c>
      <c r="L12">
        <v>8.0000000000000002E-3</v>
      </c>
      <c r="M12">
        <v>1E-3</v>
      </c>
      <c r="N12">
        <v>8.9999999999999993E-3</v>
      </c>
      <c r="O12">
        <v>0.01</v>
      </c>
      <c r="P12">
        <v>0.995</v>
      </c>
      <c r="Q12">
        <v>1E-3</v>
      </c>
      <c r="R12">
        <v>0.01</v>
      </c>
      <c r="S12">
        <v>4.0000000000000001E-3</v>
      </c>
      <c r="T12">
        <v>1.6E-2</v>
      </c>
      <c r="U12">
        <v>8.9999999999999993E-3</v>
      </c>
      <c r="V12">
        <v>0.01</v>
      </c>
      <c r="W12">
        <v>8.9999999999999993E-3</v>
      </c>
      <c r="Z12" s="1">
        <f t="shared" si="0"/>
        <v>5.0000000000000001E-3</v>
      </c>
      <c r="AA12" s="1">
        <f t="shared" si="1"/>
        <v>0.10729999999999998</v>
      </c>
    </row>
    <row r="13" spans="1:27">
      <c r="A13">
        <v>12</v>
      </c>
      <c r="B13" t="s">
        <v>160</v>
      </c>
      <c r="C13">
        <v>30</v>
      </c>
      <c r="D13">
        <v>1.0999999999999999E-2</v>
      </c>
      <c r="E13">
        <v>1.2E-2</v>
      </c>
      <c r="F13">
        <v>1.2999999999999999E-2</v>
      </c>
      <c r="G13">
        <v>2.4E-2</v>
      </c>
      <c r="H13">
        <v>0.02</v>
      </c>
      <c r="I13">
        <v>1.4999999999999999E-2</v>
      </c>
      <c r="J13">
        <v>3.0000000000000001E-3</v>
      </c>
      <c r="K13">
        <v>5.1999999999999998E-2</v>
      </c>
      <c r="L13">
        <v>4.8000000000000001E-2</v>
      </c>
      <c r="M13">
        <v>4.0000000000000001E-3</v>
      </c>
      <c r="N13">
        <v>1.2E-2</v>
      </c>
      <c r="O13">
        <v>1.2999999999999999E-2</v>
      </c>
      <c r="P13">
        <v>0.93400000000000005</v>
      </c>
      <c r="Q13">
        <v>2E-3</v>
      </c>
      <c r="R13">
        <v>1.2E-2</v>
      </c>
      <c r="S13">
        <v>5.0000000000000001E-3</v>
      </c>
      <c r="T13">
        <v>7.0000000000000001E-3</v>
      </c>
      <c r="U13">
        <v>1.2E-2</v>
      </c>
      <c r="V13">
        <v>1.2E-2</v>
      </c>
      <c r="W13">
        <v>1.2E-2</v>
      </c>
      <c r="Z13" s="1">
        <f t="shared" si="0"/>
        <v>2.0200000000000003E-2</v>
      </c>
      <c r="AA13" s="1">
        <f t="shared" si="1"/>
        <v>0.10210000000000001</v>
      </c>
    </row>
    <row r="14" spans="1:27">
      <c r="A14">
        <v>13</v>
      </c>
      <c r="B14" t="s">
        <v>161</v>
      </c>
      <c r="C14">
        <v>30</v>
      </c>
      <c r="D14">
        <v>8.0000000000000002E-3</v>
      </c>
      <c r="E14">
        <v>8.0000000000000002E-3</v>
      </c>
      <c r="F14">
        <v>8.9999999999999993E-3</v>
      </c>
      <c r="G14">
        <v>0.79800000000000004</v>
      </c>
      <c r="H14">
        <v>7.0000000000000001E-3</v>
      </c>
      <c r="I14">
        <v>3.0000000000000001E-3</v>
      </c>
      <c r="J14">
        <v>4.4999999999999998E-2</v>
      </c>
      <c r="K14">
        <v>2.9000000000000001E-2</v>
      </c>
      <c r="L14">
        <v>4.3999999999999997E-2</v>
      </c>
      <c r="M14">
        <v>2.1999999999999999E-2</v>
      </c>
      <c r="N14">
        <v>8.0000000000000002E-3</v>
      </c>
      <c r="O14">
        <v>8.9999999999999993E-3</v>
      </c>
      <c r="P14">
        <v>0.98899999999999999</v>
      </c>
      <c r="Q14">
        <v>3.0000000000000001E-3</v>
      </c>
      <c r="R14">
        <v>8.0000000000000002E-3</v>
      </c>
      <c r="S14">
        <v>2.9000000000000001E-2</v>
      </c>
      <c r="T14">
        <v>0.22</v>
      </c>
      <c r="U14">
        <v>8.0000000000000002E-3</v>
      </c>
      <c r="V14">
        <v>8.0000000000000002E-3</v>
      </c>
      <c r="W14">
        <v>8.0000000000000002E-3</v>
      </c>
      <c r="Z14" s="1">
        <f t="shared" si="0"/>
        <v>9.7300000000000025E-2</v>
      </c>
      <c r="AA14" s="1">
        <f t="shared" si="1"/>
        <v>0.12899999999999998</v>
      </c>
    </row>
    <row r="15" spans="1:27">
      <c r="A15">
        <v>14</v>
      </c>
      <c r="B15" t="s">
        <v>162</v>
      </c>
      <c r="C15">
        <v>30</v>
      </c>
      <c r="D15">
        <v>1.7000000000000001E-2</v>
      </c>
      <c r="E15">
        <v>1.7000000000000001E-2</v>
      </c>
      <c r="F15">
        <v>2.1000000000000001E-2</v>
      </c>
      <c r="G15">
        <v>2.8000000000000001E-2</v>
      </c>
      <c r="H15">
        <v>1E-3</v>
      </c>
      <c r="I15">
        <v>0.59099999999999997</v>
      </c>
      <c r="J15">
        <v>2E-3</v>
      </c>
      <c r="K15">
        <v>2E-3</v>
      </c>
      <c r="L15">
        <v>1.6E-2</v>
      </c>
      <c r="M15">
        <v>6.0000000000000001E-3</v>
      </c>
      <c r="N15">
        <v>1.9E-2</v>
      </c>
      <c r="O15">
        <v>2.1000000000000001E-2</v>
      </c>
      <c r="P15">
        <v>0.83099999999999996</v>
      </c>
      <c r="Q15">
        <v>3.0000000000000001E-3</v>
      </c>
      <c r="R15">
        <v>1.9E-2</v>
      </c>
      <c r="S15">
        <v>1.0999999999999999E-2</v>
      </c>
      <c r="T15">
        <v>3.0000000000000001E-3</v>
      </c>
      <c r="U15">
        <v>1.9E-2</v>
      </c>
      <c r="V15">
        <v>1.9E-2</v>
      </c>
      <c r="W15">
        <v>1.7999999999999999E-2</v>
      </c>
      <c r="Z15" s="1">
        <f t="shared" si="0"/>
        <v>7.0099999999999996E-2</v>
      </c>
      <c r="AA15" s="1">
        <f t="shared" si="1"/>
        <v>9.6300000000000011E-2</v>
      </c>
    </row>
    <row r="16" spans="1:27">
      <c r="A16">
        <v>15</v>
      </c>
      <c r="B16" t="s">
        <v>163</v>
      </c>
      <c r="C16">
        <v>30</v>
      </c>
      <c r="D16">
        <v>7.0000000000000001E-3</v>
      </c>
      <c r="E16">
        <v>7.0000000000000001E-3</v>
      </c>
      <c r="F16">
        <v>7.0000000000000001E-3</v>
      </c>
      <c r="G16">
        <v>0.48699999999999999</v>
      </c>
      <c r="H16">
        <v>1.2999999999999999E-2</v>
      </c>
      <c r="I16">
        <v>4.0000000000000001E-3</v>
      </c>
      <c r="J16">
        <v>0.16600000000000001</v>
      </c>
      <c r="K16">
        <v>0.113</v>
      </c>
      <c r="L16">
        <v>1.9E-2</v>
      </c>
      <c r="M16">
        <v>8.2000000000000003E-2</v>
      </c>
      <c r="N16">
        <v>7.0000000000000001E-3</v>
      </c>
      <c r="O16">
        <v>7.0000000000000001E-3</v>
      </c>
      <c r="P16">
        <v>0.97</v>
      </c>
      <c r="Q16">
        <v>0.20799999999999999</v>
      </c>
      <c r="R16">
        <v>7.0000000000000001E-3</v>
      </c>
      <c r="S16">
        <v>2.1000000000000001E-2</v>
      </c>
      <c r="T16">
        <v>5.0000000000000001E-3</v>
      </c>
      <c r="U16">
        <v>7.0000000000000001E-3</v>
      </c>
      <c r="V16">
        <v>7.0000000000000001E-3</v>
      </c>
      <c r="W16">
        <v>7.0000000000000001E-3</v>
      </c>
      <c r="Z16" s="1">
        <f t="shared" si="0"/>
        <v>9.0499999999999997E-2</v>
      </c>
      <c r="AA16" s="1">
        <f t="shared" si="1"/>
        <v>0.12459999999999993</v>
      </c>
    </row>
    <row r="17" spans="1:27">
      <c r="A17">
        <v>16</v>
      </c>
      <c r="B17" t="s">
        <v>164</v>
      </c>
      <c r="C17">
        <v>30</v>
      </c>
      <c r="D17">
        <v>1.0999999999999999E-2</v>
      </c>
      <c r="E17">
        <v>1.0999999999999999E-2</v>
      </c>
      <c r="F17">
        <v>1.0999999999999999E-2</v>
      </c>
      <c r="G17">
        <v>8.4000000000000005E-2</v>
      </c>
      <c r="H17">
        <v>2.3E-2</v>
      </c>
      <c r="I17">
        <v>2.1999999999999999E-2</v>
      </c>
      <c r="J17">
        <v>1.7000000000000001E-2</v>
      </c>
      <c r="K17">
        <v>4.1000000000000002E-2</v>
      </c>
      <c r="L17">
        <v>0.14499999999999999</v>
      </c>
      <c r="M17">
        <v>1.0999999999999999E-2</v>
      </c>
      <c r="N17">
        <v>1.0999999999999999E-2</v>
      </c>
      <c r="O17">
        <v>1.0999999999999999E-2</v>
      </c>
      <c r="P17">
        <v>0.97799999999999998</v>
      </c>
      <c r="Q17">
        <v>4.0000000000000001E-3</v>
      </c>
      <c r="R17">
        <v>1.0999999999999999E-2</v>
      </c>
      <c r="S17">
        <v>6.0000000000000001E-3</v>
      </c>
      <c r="T17">
        <v>1.0999999999999999E-2</v>
      </c>
      <c r="U17">
        <v>1.0999999999999999E-2</v>
      </c>
      <c r="V17">
        <v>1.0999999999999999E-2</v>
      </c>
      <c r="W17">
        <v>1.0999999999999999E-2</v>
      </c>
      <c r="Z17" s="1">
        <f t="shared" si="0"/>
        <v>3.7600000000000001E-2</v>
      </c>
      <c r="AA17" s="1">
        <f t="shared" si="1"/>
        <v>0.10649999999999996</v>
      </c>
    </row>
    <row r="18" spans="1:27">
      <c r="A18">
        <v>17</v>
      </c>
      <c r="B18" t="s">
        <v>165</v>
      </c>
      <c r="C18">
        <v>30</v>
      </c>
      <c r="D18">
        <v>8.0000000000000002E-3</v>
      </c>
      <c r="E18">
        <v>8.0000000000000002E-3</v>
      </c>
      <c r="F18">
        <v>8.0000000000000002E-3</v>
      </c>
      <c r="G18">
        <v>0.23400000000000001</v>
      </c>
      <c r="H18">
        <v>0.112</v>
      </c>
      <c r="I18">
        <v>1.0999999999999999E-2</v>
      </c>
      <c r="J18">
        <v>5.0000000000000001E-3</v>
      </c>
      <c r="K18">
        <v>4.0000000000000001E-3</v>
      </c>
      <c r="L18">
        <v>2E-3</v>
      </c>
      <c r="M18">
        <v>2.9000000000000001E-2</v>
      </c>
      <c r="N18">
        <v>8.0000000000000002E-3</v>
      </c>
      <c r="O18">
        <v>8.0000000000000002E-3</v>
      </c>
      <c r="P18">
        <v>0.92900000000000005</v>
      </c>
      <c r="Q18">
        <v>4.0000000000000001E-3</v>
      </c>
      <c r="R18">
        <v>8.0000000000000002E-3</v>
      </c>
      <c r="S18">
        <v>0.11899999999999999</v>
      </c>
      <c r="T18">
        <v>2E-3</v>
      </c>
      <c r="U18">
        <v>8.0000000000000002E-3</v>
      </c>
      <c r="V18">
        <v>8.0000000000000002E-3</v>
      </c>
      <c r="W18">
        <v>8.0000000000000002E-3</v>
      </c>
      <c r="Z18" s="1">
        <f t="shared" si="0"/>
        <v>4.2100000000000005E-2</v>
      </c>
      <c r="AA18" s="1">
        <f t="shared" si="1"/>
        <v>0.11020000000000001</v>
      </c>
    </row>
    <row r="19" spans="1:27">
      <c r="A19">
        <v>18</v>
      </c>
      <c r="B19" t="s">
        <v>166</v>
      </c>
      <c r="C19">
        <v>30</v>
      </c>
      <c r="D19">
        <v>1.4999999999999999E-2</v>
      </c>
      <c r="E19">
        <v>1.4999999999999999E-2</v>
      </c>
      <c r="F19">
        <v>1.7999999999999999E-2</v>
      </c>
      <c r="G19">
        <v>1.7999999999999999E-2</v>
      </c>
      <c r="H19">
        <v>3.0000000000000001E-3</v>
      </c>
      <c r="I19">
        <v>2.7E-2</v>
      </c>
      <c r="J19">
        <v>0.107</v>
      </c>
      <c r="K19">
        <v>2E-3</v>
      </c>
      <c r="L19">
        <v>0.01</v>
      </c>
      <c r="M19">
        <v>2E-3</v>
      </c>
      <c r="N19">
        <v>1.6E-2</v>
      </c>
      <c r="O19">
        <v>1.7999999999999999E-2</v>
      </c>
      <c r="P19">
        <v>0.99299999999999999</v>
      </c>
      <c r="Q19">
        <v>2E-3</v>
      </c>
      <c r="R19">
        <v>1.6E-2</v>
      </c>
      <c r="S19">
        <v>3.0000000000000001E-3</v>
      </c>
      <c r="T19">
        <v>5.7000000000000002E-2</v>
      </c>
      <c r="U19">
        <v>1.7000000000000001E-2</v>
      </c>
      <c r="V19">
        <v>1.7000000000000001E-2</v>
      </c>
      <c r="W19">
        <v>1.6E-2</v>
      </c>
      <c r="Z19" s="1">
        <f t="shared" si="0"/>
        <v>2.1700000000000004E-2</v>
      </c>
      <c r="AA19" s="1">
        <f t="shared" si="1"/>
        <v>0.11549999999999996</v>
      </c>
    </row>
    <row r="20" spans="1:27">
      <c r="A20">
        <v>19</v>
      </c>
      <c r="B20" t="s">
        <v>167</v>
      </c>
      <c r="C20">
        <v>30</v>
      </c>
      <c r="D20">
        <v>1.7999999999999999E-2</v>
      </c>
      <c r="E20">
        <v>1.7999999999999999E-2</v>
      </c>
      <c r="F20">
        <v>2.1999999999999999E-2</v>
      </c>
      <c r="G20">
        <v>1.7999999999999999E-2</v>
      </c>
      <c r="H20">
        <v>5.0000000000000001E-3</v>
      </c>
      <c r="I20">
        <v>1.0999999999999999E-2</v>
      </c>
      <c r="J20">
        <v>3.0000000000000001E-3</v>
      </c>
      <c r="K20">
        <v>2E-3</v>
      </c>
      <c r="L20">
        <v>2E-3</v>
      </c>
      <c r="M20">
        <v>2E-3</v>
      </c>
      <c r="N20">
        <v>0.02</v>
      </c>
      <c r="O20">
        <v>2.1999999999999999E-2</v>
      </c>
      <c r="P20">
        <v>0.79600000000000004</v>
      </c>
      <c r="Q20">
        <v>3.0000000000000001E-3</v>
      </c>
      <c r="R20">
        <v>0.02</v>
      </c>
      <c r="S20">
        <v>5.0000000000000001E-3</v>
      </c>
      <c r="T20">
        <v>2E-3</v>
      </c>
      <c r="U20">
        <v>0.02</v>
      </c>
      <c r="V20">
        <v>0.02</v>
      </c>
      <c r="W20">
        <v>1.9E-2</v>
      </c>
      <c r="Z20" s="1">
        <f t="shared" si="0"/>
        <v>1.0100000000000001E-2</v>
      </c>
      <c r="AA20" s="1">
        <f t="shared" si="1"/>
        <v>9.2700000000000018E-2</v>
      </c>
    </row>
    <row r="21" spans="1:27">
      <c r="A21">
        <v>20</v>
      </c>
      <c r="B21" t="s">
        <v>168</v>
      </c>
      <c r="C21">
        <v>30</v>
      </c>
      <c r="D21">
        <v>8.9999999999999993E-3</v>
      </c>
      <c r="E21">
        <v>8.9999999999999993E-3</v>
      </c>
      <c r="F21">
        <v>1.0999999999999999E-2</v>
      </c>
      <c r="G21">
        <v>2E-3</v>
      </c>
      <c r="H21">
        <v>1.9E-2</v>
      </c>
      <c r="I21">
        <v>8.0000000000000002E-3</v>
      </c>
      <c r="J21">
        <v>0.45800000000000002</v>
      </c>
      <c r="K21">
        <v>0.26300000000000001</v>
      </c>
      <c r="L21">
        <v>5.8999999999999997E-2</v>
      </c>
      <c r="M21">
        <v>1E-3</v>
      </c>
      <c r="N21">
        <v>0.01</v>
      </c>
      <c r="O21">
        <v>1.0999999999999999E-2</v>
      </c>
      <c r="P21">
        <v>0.99199999999999999</v>
      </c>
      <c r="Q21">
        <v>1E-3</v>
      </c>
      <c r="R21">
        <v>0.01</v>
      </c>
      <c r="S21">
        <v>8.0000000000000002E-3</v>
      </c>
      <c r="T21">
        <v>0.13</v>
      </c>
      <c r="U21">
        <v>0.01</v>
      </c>
      <c r="V21">
        <v>0.01</v>
      </c>
      <c r="W21">
        <v>8.9999999999999993E-3</v>
      </c>
      <c r="Z21" s="1">
        <f t="shared" si="0"/>
        <v>8.3900000000000002E-2</v>
      </c>
      <c r="AA21" s="1">
        <f t="shared" si="1"/>
        <v>0.11909999999999998</v>
      </c>
    </row>
    <row r="22" spans="1:27">
      <c r="A22">
        <v>21</v>
      </c>
      <c r="B22" t="s">
        <v>169</v>
      </c>
      <c r="C22">
        <v>30</v>
      </c>
      <c r="D22">
        <v>1.2E-2</v>
      </c>
      <c r="E22">
        <v>1.2999999999999999E-2</v>
      </c>
      <c r="F22">
        <v>1.4999999999999999E-2</v>
      </c>
      <c r="G22">
        <v>2E-3</v>
      </c>
      <c r="H22">
        <v>2E-3</v>
      </c>
      <c r="I22">
        <v>6.0999999999999999E-2</v>
      </c>
      <c r="J22">
        <v>8.9999999999999993E-3</v>
      </c>
      <c r="K22">
        <v>6.0000000000000001E-3</v>
      </c>
      <c r="L22">
        <v>2E-3</v>
      </c>
      <c r="M22">
        <v>5.0000000000000001E-3</v>
      </c>
      <c r="N22">
        <v>1.2999999999999999E-2</v>
      </c>
      <c r="O22">
        <v>1.6E-2</v>
      </c>
      <c r="P22">
        <v>0.97699999999999998</v>
      </c>
      <c r="Q22">
        <v>5.0000000000000001E-3</v>
      </c>
      <c r="R22">
        <v>1.4E-2</v>
      </c>
      <c r="S22">
        <v>0.02</v>
      </c>
      <c r="T22">
        <v>5.0000000000000001E-3</v>
      </c>
      <c r="U22">
        <v>1.4E-2</v>
      </c>
      <c r="V22">
        <v>1.4E-2</v>
      </c>
      <c r="W22">
        <v>1.2999999999999999E-2</v>
      </c>
      <c r="Z22" s="1">
        <f t="shared" si="0"/>
        <v>1.2699999999999999E-2</v>
      </c>
      <c r="AA22" s="1">
        <f t="shared" si="1"/>
        <v>0.10909999999999997</v>
      </c>
    </row>
    <row r="23" spans="1:27">
      <c r="A23">
        <v>22</v>
      </c>
      <c r="B23" t="s">
        <v>170</v>
      </c>
      <c r="C23">
        <v>30</v>
      </c>
      <c r="D23">
        <v>1.2E-2</v>
      </c>
      <c r="E23">
        <v>1.2E-2</v>
      </c>
      <c r="F23">
        <v>1.4999999999999999E-2</v>
      </c>
      <c r="G23">
        <v>2E-3</v>
      </c>
      <c r="H23">
        <v>2E-3</v>
      </c>
      <c r="I23">
        <v>6.4000000000000001E-2</v>
      </c>
      <c r="J23">
        <v>5.0000000000000001E-3</v>
      </c>
      <c r="K23">
        <v>0.20399999999999999</v>
      </c>
      <c r="L23">
        <v>1E-3</v>
      </c>
      <c r="M23">
        <v>7.0000000000000001E-3</v>
      </c>
      <c r="N23">
        <v>1.2999999999999999E-2</v>
      </c>
      <c r="O23">
        <v>1.4999999999999999E-2</v>
      </c>
      <c r="P23">
        <v>0.91</v>
      </c>
      <c r="Q23">
        <v>2E-3</v>
      </c>
      <c r="R23">
        <v>1.4E-2</v>
      </c>
      <c r="S23">
        <v>1.0999999999999999E-2</v>
      </c>
      <c r="T23">
        <v>0.374</v>
      </c>
      <c r="U23">
        <v>1.4E-2</v>
      </c>
      <c r="V23">
        <v>1.4E-2</v>
      </c>
      <c r="W23">
        <v>1.2999999999999999E-2</v>
      </c>
      <c r="Z23" s="1">
        <f t="shared" si="0"/>
        <v>3.2399999999999998E-2</v>
      </c>
      <c r="AA23" s="1">
        <f t="shared" si="1"/>
        <v>0.13799999999999998</v>
      </c>
    </row>
    <row r="24" spans="1:27">
      <c r="A24">
        <v>23</v>
      </c>
      <c r="B24" t="s">
        <v>171</v>
      </c>
      <c r="C24">
        <v>30</v>
      </c>
      <c r="D24">
        <v>0.01</v>
      </c>
      <c r="E24">
        <v>0.01</v>
      </c>
      <c r="F24">
        <v>1.2999999999999999E-2</v>
      </c>
      <c r="G24">
        <v>1E-3</v>
      </c>
      <c r="H24">
        <v>1.2999999999999999E-2</v>
      </c>
      <c r="I24">
        <v>3.3000000000000002E-2</v>
      </c>
      <c r="J24">
        <v>4.7E-2</v>
      </c>
      <c r="K24">
        <v>5.3999999999999999E-2</v>
      </c>
      <c r="L24">
        <v>0.01</v>
      </c>
      <c r="M24">
        <v>6.0000000000000001E-3</v>
      </c>
      <c r="N24">
        <v>1.0999999999999999E-2</v>
      </c>
      <c r="O24">
        <v>1.4E-2</v>
      </c>
      <c r="P24">
        <v>0.97599999999999998</v>
      </c>
      <c r="Q24">
        <v>2E-3</v>
      </c>
      <c r="R24">
        <v>1.2E-2</v>
      </c>
      <c r="S24">
        <v>1.2E-2</v>
      </c>
      <c r="T24">
        <v>5.8000000000000003E-2</v>
      </c>
      <c r="U24">
        <v>1.2E-2</v>
      </c>
      <c r="V24">
        <v>1.2E-2</v>
      </c>
      <c r="W24">
        <v>1.0999999999999999E-2</v>
      </c>
      <c r="Z24" s="1">
        <f t="shared" si="0"/>
        <v>1.9700000000000002E-2</v>
      </c>
      <c r="AA24" s="1">
        <f t="shared" si="1"/>
        <v>0.11199999999999999</v>
      </c>
    </row>
    <row r="25" spans="1:27">
      <c r="A25">
        <v>24</v>
      </c>
      <c r="B25" t="s">
        <v>172</v>
      </c>
      <c r="C25">
        <v>30</v>
      </c>
      <c r="D25">
        <v>0.01</v>
      </c>
      <c r="E25">
        <v>0.01</v>
      </c>
      <c r="F25">
        <v>1.2999999999999999E-2</v>
      </c>
      <c r="G25">
        <v>4.0000000000000001E-3</v>
      </c>
      <c r="H25">
        <v>0.46500000000000002</v>
      </c>
      <c r="I25">
        <v>5.5E-2</v>
      </c>
      <c r="J25">
        <v>3.0000000000000001E-3</v>
      </c>
      <c r="K25">
        <v>2E-3</v>
      </c>
      <c r="L25">
        <v>0.159</v>
      </c>
      <c r="M25">
        <v>0.90900000000000003</v>
      </c>
      <c r="N25">
        <v>1.0999999999999999E-2</v>
      </c>
      <c r="O25">
        <v>1.4E-2</v>
      </c>
      <c r="P25">
        <v>0.84699999999999998</v>
      </c>
      <c r="Q25">
        <v>0.78500000000000003</v>
      </c>
      <c r="R25">
        <v>1.2E-2</v>
      </c>
      <c r="S25">
        <v>0.623</v>
      </c>
      <c r="T25">
        <v>0.309</v>
      </c>
      <c r="U25">
        <v>1.2E-2</v>
      </c>
      <c r="V25">
        <v>1.0999999999999999E-2</v>
      </c>
      <c r="W25">
        <v>1.0999999999999999E-2</v>
      </c>
      <c r="Z25" s="1">
        <f t="shared" si="0"/>
        <v>0.16300000000000001</v>
      </c>
      <c r="AA25" s="1">
        <f t="shared" si="1"/>
        <v>0.26350000000000001</v>
      </c>
    </row>
    <row r="26" spans="1:27">
      <c r="A26">
        <v>25</v>
      </c>
      <c r="B26" t="s">
        <v>173</v>
      </c>
      <c r="C26">
        <v>30</v>
      </c>
      <c r="D26">
        <v>1.4E-2</v>
      </c>
      <c r="E26">
        <v>1.4E-2</v>
      </c>
      <c r="F26">
        <v>0.02</v>
      </c>
      <c r="G26">
        <v>0.99</v>
      </c>
      <c r="H26">
        <v>1.2999999999999999E-2</v>
      </c>
      <c r="I26">
        <v>0.04</v>
      </c>
      <c r="J26">
        <v>7.0999999999999994E-2</v>
      </c>
      <c r="K26">
        <v>3.0000000000000001E-3</v>
      </c>
      <c r="L26">
        <v>0.63300000000000001</v>
      </c>
      <c r="M26">
        <v>0.39200000000000002</v>
      </c>
      <c r="N26">
        <v>1.6E-2</v>
      </c>
      <c r="O26">
        <v>2.1999999999999999E-2</v>
      </c>
      <c r="P26">
        <v>3.5999999999999997E-2</v>
      </c>
      <c r="Q26">
        <v>0.78800000000000003</v>
      </c>
      <c r="R26">
        <v>1.6E-2</v>
      </c>
      <c r="S26">
        <v>0.99399999999999999</v>
      </c>
      <c r="T26">
        <v>4.7E-2</v>
      </c>
      <c r="U26">
        <v>1.7000000000000001E-2</v>
      </c>
      <c r="V26">
        <v>1.7000000000000001E-2</v>
      </c>
      <c r="W26">
        <v>1.4999999999999999E-2</v>
      </c>
      <c r="Z26" s="1">
        <f t="shared" si="0"/>
        <v>0.219</v>
      </c>
      <c r="AA26" s="1">
        <f t="shared" si="1"/>
        <v>0.19679999999999995</v>
      </c>
    </row>
    <row r="27" spans="1:27">
      <c r="A27">
        <v>26</v>
      </c>
      <c r="B27" t="s">
        <v>174</v>
      </c>
      <c r="C27">
        <v>30</v>
      </c>
      <c r="D27">
        <v>8.9999999999999993E-3</v>
      </c>
      <c r="E27">
        <v>8.9999999999999993E-3</v>
      </c>
      <c r="F27">
        <v>1.2999999999999999E-2</v>
      </c>
      <c r="G27">
        <v>4.0000000000000001E-3</v>
      </c>
      <c r="H27">
        <v>0.98799999999999999</v>
      </c>
      <c r="I27">
        <v>8.2000000000000003E-2</v>
      </c>
      <c r="J27">
        <v>8.9999999999999993E-3</v>
      </c>
      <c r="K27">
        <v>0.05</v>
      </c>
      <c r="L27">
        <v>1E-3</v>
      </c>
      <c r="M27">
        <v>3.4000000000000002E-2</v>
      </c>
      <c r="N27">
        <v>1.0999999999999999E-2</v>
      </c>
      <c r="O27">
        <v>1.4E-2</v>
      </c>
      <c r="P27">
        <v>0.98899999999999999</v>
      </c>
      <c r="Q27">
        <v>0.10299999999999999</v>
      </c>
      <c r="R27">
        <v>1.0999999999999999E-2</v>
      </c>
      <c r="S27">
        <v>0.98</v>
      </c>
      <c r="T27">
        <v>6.9000000000000006E-2</v>
      </c>
      <c r="U27">
        <v>1.0999999999999999E-2</v>
      </c>
      <c r="V27">
        <v>1.0999999999999999E-2</v>
      </c>
      <c r="W27">
        <v>0.01</v>
      </c>
      <c r="Z27" s="1">
        <f t="shared" si="0"/>
        <v>0.11989999999999998</v>
      </c>
      <c r="AA27" s="1">
        <f t="shared" si="1"/>
        <v>0.22089999999999996</v>
      </c>
    </row>
    <row r="28" spans="1:27">
      <c r="A28">
        <v>27</v>
      </c>
      <c r="B28" t="s">
        <v>175</v>
      </c>
      <c r="C28">
        <v>30</v>
      </c>
      <c r="D28">
        <v>6.0000000000000001E-3</v>
      </c>
      <c r="E28">
        <v>6.0000000000000001E-3</v>
      </c>
      <c r="F28">
        <v>8.9999999999999993E-3</v>
      </c>
      <c r="G28">
        <v>0.48199999999999998</v>
      </c>
      <c r="H28">
        <v>0.97599999999999998</v>
      </c>
      <c r="I28">
        <v>0.33700000000000002</v>
      </c>
      <c r="J28">
        <v>3.0000000000000001E-3</v>
      </c>
      <c r="K28">
        <v>2.5999999999999999E-2</v>
      </c>
      <c r="L28">
        <v>0.72099999999999997</v>
      </c>
      <c r="M28">
        <v>0.879</v>
      </c>
      <c r="N28">
        <v>7.0000000000000001E-3</v>
      </c>
      <c r="O28">
        <v>0.01</v>
      </c>
      <c r="P28">
        <v>0.55500000000000005</v>
      </c>
      <c r="Q28">
        <v>0.99199999999999999</v>
      </c>
      <c r="R28">
        <v>8.0000000000000002E-3</v>
      </c>
      <c r="S28">
        <v>0.995</v>
      </c>
      <c r="T28">
        <v>0.25900000000000001</v>
      </c>
      <c r="U28">
        <v>8.0000000000000002E-3</v>
      </c>
      <c r="V28">
        <v>8.0000000000000002E-3</v>
      </c>
      <c r="W28">
        <v>7.0000000000000001E-3</v>
      </c>
      <c r="Z28" s="1">
        <f t="shared" si="0"/>
        <v>0.34449999999999997</v>
      </c>
      <c r="AA28" s="1">
        <f t="shared" si="1"/>
        <v>0.28490000000000004</v>
      </c>
    </row>
    <row r="29" spans="1:27">
      <c r="A29">
        <v>28</v>
      </c>
      <c r="B29" t="s">
        <v>176</v>
      </c>
      <c r="C29">
        <v>30</v>
      </c>
      <c r="D29">
        <v>1.0999999999999999E-2</v>
      </c>
      <c r="E29">
        <v>1.0999999999999999E-2</v>
      </c>
      <c r="F29">
        <v>1.2999999999999999E-2</v>
      </c>
      <c r="G29">
        <v>9.9000000000000005E-2</v>
      </c>
      <c r="H29">
        <v>2.3E-2</v>
      </c>
      <c r="I29">
        <v>1E-3</v>
      </c>
      <c r="J29">
        <v>0.122</v>
      </c>
      <c r="K29">
        <v>4.0000000000000001E-3</v>
      </c>
      <c r="L29">
        <v>0.58899999999999997</v>
      </c>
      <c r="M29">
        <v>0.128</v>
      </c>
      <c r="N29">
        <v>1.2E-2</v>
      </c>
      <c r="O29">
        <v>1.4E-2</v>
      </c>
      <c r="P29">
        <v>0.35699999999999998</v>
      </c>
      <c r="Q29">
        <v>0.873</v>
      </c>
      <c r="R29">
        <v>1.2E-2</v>
      </c>
      <c r="S29">
        <v>0.82299999999999995</v>
      </c>
      <c r="T29">
        <v>2E-3</v>
      </c>
      <c r="U29">
        <v>1.2E-2</v>
      </c>
      <c r="V29">
        <v>1.2E-2</v>
      </c>
      <c r="W29">
        <v>1.0999999999999999E-2</v>
      </c>
      <c r="Z29" s="1">
        <f t="shared" si="0"/>
        <v>0.10009999999999999</v>
      </c>
      <c r="AA29" s="1">
        <f t="shared" si="1"/>
        <v>0.21280000000000002</v>
      </c>
    </row>
    <row r="30" spans="1:27">
      <c r="A30">
        <v>29</v>
      </c>
      <c r="B30" t="s">
        <v>177</v>
      </c>
      <c r="C30">
        <v>30</v>
      </c>
      <c r="D30">
        <v>8.9999999999999993E-3</v>
      </c>
      <c r="E30">
        <v>8.9999999999999993E-3</v>
      </c>
      <c r="F30">
        <v>0.01</v>
      </c>
      <c r="G30">
        <v>0.10299999999999999</v>
      </c>
      <c r="H30">
        <v>0.56899999999999995</v>
      </c>
      <c r="I30">
        <v>1.2999999999999999E-2</v>
      </c>
      <c r="J30">
        <v>0.29499999999999998</v>
      </c>
      <c r="K30">
        <v>0.42</v>
      </c>
      <c r="L30">
        <v>0.61</v>
      </c>
      <c r="M30">
        <v>6.7000000000000004E-2</v>
      </c>
      <c r="N30">
        <v>8.9999999999999993E-3</v>
      </c>
      <c r="O30">
        <v>0.01</v>
      </c>
      <c r="P30">
        <v>0.93899999999999995</v>
      </c>
      <c r="Q30">
        <v>1.2999999999999999E-2</v>
      </c>
      <c r="R30">
        <v>8.9999999999999993E-3</v>
      </c>
      <c r="S30">
        <v>0.98699999999999999</v>
      </c>
      <c r="T30">
        <v>0.49299999999999999</v>
      </c>
      <c r="U30">
        <v>8.9999999999999993E-3</v>
      </c>
      <c r="V30">
        <v>8.9999999999999993E-3</v>
      </c>
      <c r="W30">
        <v>8.9999999999999993E-3</v>
      </c>
      <c r="Z30" s="1">
        <f t="shared" si="0"/>
        <v>0.21049999999999999</v>
      </c>
      <c r="AA30" s="1">
        <f t="shared" si="1"/>
        <v>0.24869999999999998</v>
      </c>
    </row>
    <row r="31" spans="1:27">
      <c r="A31">
        <v>30</v>
      </c>
      <c r="B31" t="s">
        <v>178</v>
      </c>
      <c r="C31">
        <v>30</v>
      </c>
      <c r="D31">
        <v>8.0000000000000002E-3</v>
      </c>
      <c r="E31">
        <v>8.9999999999999993E-3</v>
      </c>
      <c r="F31">
        <v>1.0999999999999999E-2</v>
      </c>
      <c r="G31">
        <v>0.99299999999999999</v>
      </c>
      <c r="H31">
        <v>0.19</v>
      </c>
      <c r="I31">
        <v>5.0000000000000001E-3</v>
      </c>
      <c r="J31">
        <v>5.5E-2</v>
      </c>
      <c r="K31">
        <v>7.8E-2</v>
      </c>
      <c r="L31">
        <v>0.55200000000000005</v>
      </c>
      <c r="M31">
        <v>7.0000000000000001E-3</v>
      </c>
      <c r="N31">
        <v>8.9999999999999993E-3</v>
      </c>
      <c r="O31">
        <v>1.0999999999999999E-2</v>
      </c>
      <c r="P31">
        <v>1.4E-2</v>
      </c>
      <c r="Q31">
        <v>0.98399999999999999</v>
      </c>
      <c r="R31">
        <v>0.01</v>
      </c>
      <c r="S31">
        <v>0.98</v>
      </c>
      <c r="T31">
        <v>0.16800000000000001</v>
      </c>
      <c r="U31">
        <v>0.01</v>
      </c>
      <c r="V31">
        <v>0.01</v>
      </c>
      <c r="W31">
        <v>8.9999999999999993E-3</v>
      </c>
      <c r="Z31" s="1">
        <f t="shared" si="0"/>
        <v>0.19079999999999997</v>
      </c>
      <c r="AA31" s="1">
        <f t="shared" si="1"/>
        <v>0.22049999999999997</v>
      </c>
    </row>
    <row r="32" spans="1:27">
      <c r="A32">
        <v>31</v>
      </c>
      <c r="B32" t="s">
        <v>179</v>
      </c>
      <c r="C32">
        <v>30</v>
      </c>
      <c r="D32">
        <v>0.01</v>
      </c>
      <c r="E32">
        <v>0.01</v>
      </c>
      <c r="F32">
        <v>1.4E-2</v>
      </c>
      <c r="G32">
        <v>8.0000000000000002E-3</v>
      </c>
      <c r="H32">
        <v>0.94099999999999995</v>
      </c>
      <c r="I32">
        <v>1E-3</v>
      </c>
      <c r="J32">
        <v>0.55100000000000005</v>
      </c>
      <c r="K32">
        <v>0.88300000000000001</v>
      </c>
      <c r="L32">
        <v>0.30499999999999999</v>
      </c>
      <c r="M32">
        <v>1E-3</v>
      </c>
      <c r="N32">
        <v>1.0999999999999999E-2</v>
      </c>
      <c r="O32">
        <v>1.4999999999999999E-2</v>
      </c>
      <c r="P32">
        <v>0.38100000000000001</v>
      </c>
      <c r="Q32">
        <v>1.0999999999999999E-2</v>
      </c>
      <c r="R32">
        <v>1.0999999999999999E-2</v>
      </c>
      <c r="S32">
        <v>1.4999999999999999E-2</v>
      </c>
      <c r="T32">
        <v>0.71399999999999997</v>
      </c>
      <c r="U32">
        <v>1.2E-2</v>
      </c>
      <c r="V32">
        <v>1.0999999999999999E-2</v>
      </c>
      <c r="W32">
        <v>1.0999999999999999E-2</v>
      </c>
      <c r="Z32" s="1">
        <f t="shared" si="0"/>
        <v>0.27240000000000003</v>
      </c>
      <c r="AA32" s="1">
        <f t="shared" si="1"/>
        <v>0.11919999999999997</v>
      </c>
    </row>
    <row r="33" spans="1:27">
      <c r="A33">
        <v>32</v>
      </c>
      <c r="B33" t="s">
        <v>180</v>
      </c>
      <c r="C33">
        <v>30</v>
      </c>
      <c r="D33">
        <v>1.0999999999999999E-2</v>
      </c>
      <c r="E33">
        <v>1.0999999999999999E-2</v>
      </c>
      <c r="F33">
        <v>1.4E-2</v>
      </c>
      <c r="G33">
        <v>0.98599999999999999</v>
      </c>
      <c r="H33">
        <v>0.155</v>
      </c>
      <c r="I33">
        <v>0.371</v>
      </c>
      <c r="J33">
        <v>0.63800000000000001</v>
      </c>
      <c r="K33">
        <v>0.64700000000000002</v>
      </c>
      <c r="L33">
        <v>3.1E-2</v>
      </c>
      <c r="M33">
        <v>1E-3</v>
      </c>
      <c r="N33">
        <v>1.2E-2</v>
      </c>
      <c r="O33">
        <v>1.4999999999999999E-2</v>
      </c>
      <c r="P33">
        <v>1.0999999999999999E-2</v>
      </c>
      <c r="Q33">
        <v>8.3000000000000004E-2</v>
      </c>
      <c r="R33">
        <v>1.2E-2</v>
      </c>
      <c r="S33">
        <v>0.76700000000000002</v>
      </c>
      <c r="T33">
        <v>0.38300000000000001</v>
      </c>
      <c r="U33">
        <v>1.2999999999999999E-2</v>
      </c>
      <c r="V33">
        <v>1.2E-2</v>
      </c>
      <c r="W33">
        <v>1.2E-2</v>
      </c>
      <c r="Z33" s="1">
        <f t="shared" si="0"/>
        <v>0.28650000000000003</v>
      </c>
      <c r="AA33" s="1">
        <f t="shared" si="1"/>
        <v>0.13199999999999998</v>
      </c>
    </row>
    <row r="34" spans="1:27">
      <c r="A34">
        <v>33</v>
      </c>
      <c r="B34" t="s">
        <v>181</v>
      </c>
      <c r="C34">
        <v>30</v>
      </c>
      <c r="D34">
        <v>0.01</v>
      </c>
      <c r="E34">
        <v>0.01</v>
      </c>
      <c r="F34">
        <v>1.0999999999999999E-2</v>
      </c>
      <c r="G34">
        <v>0.64</v>
      </c>
      <c r="H34">
        <v>0.98399999999999999</v>
      </c>
      <c r="I34">
        <v>1.6E-2</v>
      </c>
      <c r="J34">
        <v>7.0000000000000001E-3</v>
      </c>
      <c r="K34">
        <v>0.20499999999999999</v>
      </c>
      <c r="L34">
        <v>0.218</v>
      </c>
      <c r="M34">
        <v>2.5000000000000001E-2</v>
      </c>
      <c r="N34">
        <v>1.0999999999999999E-2</v>
      </c>
      <c r="O34">
        <v>1.0999999999999999E-2</v>
      </c>
      <c r="P34">
        <v>0.104</v>
      </c>
      <c r="Q34">
        <v>0.96299999999999997</v>
      </c>
      <c r="R34">
        <v>1.0999999999999999E-2</v>
      </c>
      <c r="S34">
        <v>8.9999999999999993E-3</v>
      </c>
      <c r="T34">
        <v>3.4000000000000002E-2</v>
      </c>
      <c r="U34">
        <v>1.0999999999999999E-2</v>
      </c>
      <c r="V34">
        <v>1.0999999999999999E-2</v>
      </c>
      <c r="W34">
        <v>0.01</v>
      </c>
      <c r="Z34" s="1">
        <f t="shared" si="0"/>
        <v>0.21259999999999998</v>
      </c>
      <c r="AA34" s="1">
        <f t="shared" si="1"/>
        <v>0.11749999999999997</v>
      </c>
    </row>
    <row r="35" spans="1:27">
      <c r="A35">
        <v>34</v>
      </c>
      <c r="B35" t="s">
        <v>182</v>
      </c>
      <c r="C35">
        <v>30</v>
      </c>
      <c r="D35">
        <v>1.9E-2</v>
      </c>
      <c r="E35">
        <v>0.02</v>
      </c>
      <c r="F35">
        <v>2.5999999999999999E-2</v>
      </c>
      <c r="G35">
        <v>0.17</v>
      </c>
      <c r="H35">
        <v>2.5000000000000001E-2</v>
      </c>
      <c r="I35">
        <v>5.0000000000000001E-3</v>
      </c>
      <c r="J35">
        <v>0.43099999999999999</v>
      </c>
      <c r="K35">
        <v>0.51700000000000002</v>
      </c>
      <c r="L35">
        <v>0.40699999999999997</v>
      </c>
      <c r="M35">
        <v>1E-3</v>
      </c>
      <c r="N35">
        <v>2.1999999999999999E-2</v>
      </c>
      <c r="O35">
        <v>2.8000000000000001E-2</v>
      </c>
      <c r="P35">
        <v>0.57199999999999995</v>
      </c>
      <c r="Q35">
        <v>0.499</v>
      </c>
      <c r="R35">
        <v>2.3E-2</v>
      </c>
      <c r="S35">
        <v>4.8000000000000001E-2</v>
      </c>
      <c r="T35">
        <v>5.0999999999999997E-2</v>
      </c>
      <c r="U35">
        <v>2.3E-2</v>
      </c>
      <c r="V35">
        <v>2.1999999999999999E-2</v>
      </c>
      <c r="W35">
        <v>2.1000000000000001E-2</v>
      </c>
      <c r="Z35" s="1">
        <f t="shared" si="0"/>
        <v>0.16209999999999999</v>
      </c>
      <c r="AA35" s="1">
        <f t="shared" si="1"/>
        <v>0.13089999999999996</v>
      </c>
    </row>
    <row r="36" spans="1:27">
      <c r="A36">
        <v>35</v>
      </c>
      <c r="B36" t="s">
        <v>183</v>
      </c>
      <c r="C36">
        <v>30</v>
      </c>
      <c r="D36">
        <v>1.0999999999999999E-2</v>
      </c>
      <c r="E36">
        <v>1.0999999999999999E-2</v>
      </c>
      <c r="F36">
        <v>1.4E-2</v>
      </c>
      <c r="G36">
        <v>0.93300000000000005</v>
      </c>
      <c r="H36">
        <v>0.61399999999999999</v>
      </c>
      <c r="I36">
        <v>1.4E-2</v>
      </c>
      <c r="J36">
        <v>2.5000000000000001E-2</v>
      </c>
      <c r="K36">
        <v>0.26900000000000002</v>
      </c>
      <c r="L36">
        <v>0.68500000000000005</v>
      </c>
      <c r="M36">
        <v>1.4E-2</v>
      </c>
      <c r="N36">
        <v>1.2E-2</v>
      </c>
      <c r="O36">
        <v>1.4E-2</v>
      </c>
      <c r="P36">
        <v>0.14799999999999999</v>
      </c>
      <c r="Q36">
        <v>0.98699999999999999</v>
      </c>
      <c r="R36">
        <v>1.2E-2</v>
      </c>
      <c r="S36">
        <v>3.0000000000000001E-3</v>
      </c>
      <c r="T36">
        <v>0.27</v>
      </c>
      <c r="U36">
        <v>1.2E-2</v>
      </c>
      <c r="V36">
        <v>1.2E-2</v>
      </c>
      <c r="W36">
        <v>1.2E-2</v>
      </c>
      <c r="Z36" s="1">
        <f t="shared" si="0"/>
        <v>0.25900000000000001</v>
      </c>
      <c r="AA36" s="1">
        <f t="shared" si="1"/>
        <v>0.1482</v>
      </c>
    </row>
    <row r="37" spans="1:27">
      <c r="A37">
        <v>36</v>
      </c>
      <c r="B37" t="s">
        <v>184</v>
      </c>
      <c r="C37">
        <v>30</v>
      </c>
      <c r="D37">
        <v>1.2E-2</v>
      </c>
      <c r="E37">
        <v>1.2E-2</v>
      </c>
      <c r="F37">
        <v>1.6E-2</v>
      </c>
      <c r="G37">
        <v>6.0000000000000001E-3</v>
      </c>
      <c r="H37">
        <v>0.379</v>
      </c>
      <c r="I37">
        <v>1.0999999999999999E-2</v>
      </c>
      <c r="J37">
        <v>0.34799999999999998</v>
      </c>
      <c r="K37">
        <v>0.11700000000000001</v>
      </c>
      <c r="L37">
        <v>1E-3</v>
      </c>
      <c r="M37">
        <v>3.6999999999999998E-2</v>
      </c>
      <c r="N37">
        <v>1.2999999999999999E-2</v>
      </c>
      <c r="O37">
        <v>1.7000000000000001E-2</v>
      </c>
      <c r="P37">
        <v>0.99399999999999999</v>
      </c>
      <c r="Q37">
        <v>2.5000000000000001E-2</v>
      </c>
      <c r="R37">
        <v>1.4E-2</v>
      </c>
      <c r="S37">
        <v>2.5000000000000001E-2</v>
      </c>
      <c r="T37">
        <v>0.84099999999999997</v>
      </c>
      <c r="U37">
        <v>1.4E-2</v>
      </c>
      <c r="V37">
        <v>1.4E-2</v>
      </c>
      <c r="W37">
        <v>1.2999999999999999E-2</v>
      </c>
      <c r="Z37" s="1">
        <f t="shared" si="0"/>
        <v>9.3900000000000011E-2</v>
      </c>
      <c r="AA37" s="1">
        <f t="shared" si="1"/>
        <v>0.19699999999999998</v>
      </c>
    </row>
    <row r="38" spans="1:27">
      <c r="A38">
        <v>37</v>
      </c>
      <c r="B38" t="s">
        <v>185</v>
      </c>
      <c r="C38">
        <v>30</v>
      </c>
      <c r="D38">
        <v>1.2999999999999999E-2</v>
      </c>
      <c r="E38">
        <v>1.2999999999999999E-2</v>
      </c>
      <c r="F38">
        <v>1.7000000000000001E-2</v>
      </c>
      <c r="G38">
        <v>0.91600000000000004</v>
      </c>
      <c r="H38">
        <v>2E-3</v>
      </c>
      <c r="I38">
        <v>2.5999999999999999E-2</v>
      </c>
      <c r="J38">
        <v>0.755</v>
      </c>
      <c r="K38">
        <v>0.38600000000000001</v>
      </c>
      <c r="L38">
        <v>3.2000000000000001E-2</v>
      </c>
      <c r="M38">
        <v>2.5000000000000001E-2</v>
      </c>
      <c r="N38">
        <v>1.4999999999999999E-2</v>
      </c>
      <c r="O38">
        <v>1.7999999999999999E-2</v>
      </c>
      <c r="P38">
        <v>0.71399999999999997</v>
      </c>
      <c r="Q38">
        <v>0.159</v>
      </c>
      <c r="R38">
        <v>1.4999999999999999E-2</v>
      </c>
      <c r="S38">
        <v>0.94599999999999995</v>
      </c>
      <c r="T38">
        <v>0.65200000000000002</v>
      </c>
      <c r="U38">
        <v>1.4999999999999999E-2</v>
      </c>
      <c r="V38">
        <v>1.4999999999999999E-2</v>
      </c>
      <c r="W38">
        <v>1.4E-2</v>
      </c>
      <c r="Z38" s="1">
        <f t="shared" si="0"/>
        <v>0.2185</v>
      </c>
      <c r="AA38" s="1">
        <f t="shared" si="1"/>
        <v>0.25630000000000003</v>
      </c>
    </row>
    <row r="39" spans="1:27">
      <c r="A39">
        <v>38</v>
      </c>
      <c r="B39" t="s">
        <v>186</v>
      </c>
      <c r="C39">
        <v>30</v>
      </c>
      <c r="D39">
        <v>1.0999999999999999E-2</v>
      </c>
      <c r="E39">
        <v>1.0999999999999999E-2</v>
      </c>
      <c r="F39">
        <v>1.7999999999999999E-2</v>
      </c>
      <c r="G39">
        <v>0.495</v>
      </c>
      <c r="H39">
        <v>1.7999999999999999E-2</v>
      </c>
      <c r="I39">
        <v>0.78700000000000003</v>
      </c>
      <c r="J39">
        <v>2.9000000000000001E-2</v>
      </c>
      <c r="K39">
        <v>1.2E-2</v>
      </c>
      <c r="L39">
        <v>0.185</v>
      </c>
      <c r="M39">
        <v>0.98699999999999999</v>
      </c>
      <c r="N39">
        <v>1.2999999999999999E-2</v>
      </c>
      <c r="O39">
        <v>2.1000000000000001E-2</v>
      </c>
      <c r="P39">
        <v>0.58099999999999996</v>
      </c>
      <c r="Q39">
        <v>0.99199999999999999</v>
      </c>
      <c r="R39">
        <v>1.4E-2</v>
      </c>
      <c r="S39">
        <v>0.97</v>
      </c>
      <c r="T39">
        <v>0.83899999999999997</v>
      </c>
      <c r="U39">
        <v>1.4E-2</v>
      </c>
      <c r="V39">
        <v>1.4E-2</v>
      </c>
      <c r="W39">
        <v>1.2E-2</v>
      </c>
      <c r="Z39" s="1">
        <f t="shared" si="0"/>
        <v>0.25529999999999997</v>
      </c>
      <c r="AA39" s="1">
        <f t="shared" si="1"/>
        <v>0.34699999999999998</v>
      </c>
    </row>
    <row r="40" spans="1:27">
      <c r="A40">
        <v>39</v>
      </c>
      <c r="B40" t="s">
        <v>187</v>
      </c>
      <c r="C40">
        <v>30</v>
      </c>
      <c r="D40">
        <v>1.0999999999999999E-2</v>
      </c>
      <c r="E40">
        <v>1.0999999999999999E-2</v>
      </c>
      <c r="F40">
        <v>1.6E-2</v>
      </c>
      <c r="G40">
        <v>0.93799999999999994</v>
      </c>
      <c r="H40">
        <v>2E-3</v>
      </c>
      <c r="I40">
        <v>0.93400000000000005</v>
      </c>
      <c r="J40">
        <v>9.9000000000000005E-2</v>
      </c>
      <c r="K40">
        <v>7.0000000000000007E-2</v>
      </c>
      <c r="L40">
        <v>2.1000000000000001E-2</v>
      </c>
      <c r="M40">
        <v>0.191</v>
      </c>
      <c r="N40">
        <v>1.2999999999999999E-2</v>
      </c>
      <c r="O40">
        <v>1.7000000000000001E-2</v>
      </c>
      <c r="P40">
        <v>0.97</v>
      </c>
      <c r="Q40">
        <v>0.30299999999999999</v>
      </c>
      <c r="R40">
        <v>1.2999999999999999E-2</v>
      </c>
      <c r="S40">
        <v>0.222</v>
      </c>
      <c r="T40">
        <v>0.89900000000000002</v>
      </c>
      <c r="U40">
        <v>1.4E-2</v>
      </c>
      <c r="V40">
        <v>1.2999999999999999E-2</v>
      </c>
      <c r="W40">
        <v>1.2E-2</v>
      </c>
      <c r="Z40" s="1">
        <f t="shared" si="0"/>
        <v>0.22929999999999998</v>
      </c>
      <c r="AA40" s="1">
        <f t="shared" si="1"/>
        <v>0.24759999999999996</v>
      </c>
    </row>
    <row r="41" spans="1:27">
      <c r="A41">
        <v>40</v>
      </c>
      <c r="B41" t="s">
        <v>188</v>
      </c>
      <c r="C41">
        <v>30</v>
      </c>
      <c r="D41">
        <v>1.4999999999999999E-2</v>
      </c>
      <c r="E41">
        <v>1.6E-2</v>
      </c>
      <c r="F41">
        <v>1.9E-2</v>
      </c>
      <c r="G41">
        <v>0.16700000000000001</v>
      </c>
      <c r="H41">
        <v>5.0000000000000001E-3</v>
      </c>
      <c r="I41">
        <v>3.0000000000000001E-3</v>
      </c>
      <c r="J41">
        <v>3.6999999999999998E-2</v>
      </c>
      <c r="K41">
        <v>8.0000000000000002E-3</v>
      </c>
      <c r="L41">
        <v>5.0000000000000001E-3</v>
      </c>
      <c r="M41">
        <v>4.0000000000000001E-3</v>
      </c>
      <c r="N41">
        <v>1.7000000000000001E-2</v>
      </c>
      <c r="O41">
        <v>0.02</v>
      </c>
      <c r="P41">
        <v>0.98799999999999999</v>
      </c>
      <c r="Q41">
        <v>8.0000000000000002E-3</v>
      </c>
      <c r="R41">
        <v>1.7000000000000001E-2</v>
      </c>
      <c r="S41">
        <v>0.378</v>
      </c>
      <c r="T41">
        <v>0.60199999999999998</v>
      </c>
      <c r="U41">
        <v>1.7999999999999999E-2</v>
      </c>
      <c r="V41">
        <v>1.7999999999999999E-2</v>
      </c>
      <c r="W41">
        <v>1.7000000000000001E-2</v>
      </c>
      <c r="Z41" s="1">
        <f t="shared" si="0"/>
        <v>2.7900000000000001E-2</v>
      </c>
      <c r="AA41" s="1">
        <f t="shared" si="1"/>
        <v>0.20829999999999993</v>
      </c>
    </row>
    <row r="42" spans="1:27">
      <c r="A42">
        <v>41</v>
      </c>
      <c r="B42" t="s">
        <v>189</v>
      </c>
      <c r="C42">
        <v>30</v>
      </c>
      <c r="D42">
        <v>1.0999999999999999E-2</v>
      </c>
      <c r="E42">
        <v>1.0999999999999999E-2</v>
      </c>
      <c r="F42">
        <v>1.4999999999999999E-2</v>
      </c>
      <c r="G42">
        <v>0.99099999999999999</v>
      </c>
      <c r="H42">
        <v>3.0000000000000001E-3</v>
      </c>
      <c r="I42">
        <v>2.4E-2</v>
      </c>
      <c r="J42">
        <v>0.95299999999999996</v>
      </c>
      <c r="K42">
        <v>0.88400000000000001</v>
      </c>
      <c r="L42">
        <v>0.39700000000000002</v>
      </c>
      <c r="M42">
        <v>4.0000000000000001E-3</v>
      </c>
      <c r="N42">
        <v>1.2E-2</v>
      </c>
      <c r="O42">
        <v>1.6E-2</v>
      </c>
      <c r="P42">
        <v>6.0999999999999999E-2</v>
      </c>
      <c r="Q42">
        <v>0.96199999999999997</v>
      </c>
      <c r="R42">
        <v>1.2999999999999999E-2</v>
      </c>
      <c r="S42">
        <v>0.39800000000000002</v>
      </c>
      <c r="T42">
        <v>0.871</v>
      </c>
      <c r="U42">
        <v>1.2999999999999999E-2</v>
      </c>
      <c r="V42">
        <v>1.2999999999999999E-2</v>
      </c>
      <c r="W42">
        <v>1.2E-2</v>
      </c>
      <c r="Z42" s="1">
        <f t="shared" si="0"/>
        <v>0.32929999999999998</v>
      </c>
      <c r="AA42" s="1">
        <f t="shared" si="1"/>
        <v>0.23709999999999995</v>
      </c>
    </row>
    <row r="43" spans="1:27">
      <c r="A43">
        <v>42</v>
      </c>
      <c r="B43" t="s">
        <v>190</v>
      </c>
      <c r="C43">
        <v>30</v>
      </c>
      <c r="D43">
        <v>1.0999999999999999E-2</v>
      </c>
      <c r="E43">
        <v>1.0999999999999999E-2</v>
      </c>
      <c r="F43">
        <v>1.2999999999999999E-2</v>
      </c>
      <c r="G43">
        <v>0.72899999999999998</v>
      </c>
      <c r="H43">
        <v>3.0000000000000001E-3</v>
      </c>
      <c r="I43">
        <v>5.0999999999999997E-2</v>
      </c>
      <c r="J43">
        <v>0.35</v>
      </c>
      <c r="K43">
        <v>0.85199999999999998</v>
      </c>
      <c r="L43">
        <v>0.71699999999999997</v>
      </c>
      <c r="M43">
        <v>1E-3</v>
      </c>
      <c r="N43">
        <v>1.2E-2</v>
      </c>
      <c r="O43">
        <v>1.2999999999999999E-2</v>
      </c>
      <c r="P43">
        <v>0.98799999999999999</v>
      </c>
      <c r="Q43">
        <v>0.36399999999999999</v>
      </c>
      <c r="R43">
        <v>1.2E-2</v>
      </c>
      <c r="S43">
        <v>6.0000000000000001E-3</v>
      </c>
      <c r="T43">
        <v>0.83699999999999997</v>
      </c>
      <c r="U43">
        <v>1.2E-2</v>
      </c>
      <c r="V43">
        <v>1.2E-2</v>
      </c>
      <c r="W43">
        <v>1.0999999999999999E-2</v>
      </c>
      <c r="Z43" s="1">
        <f t="shared" si="0"/>
        <v>0.27379999999999999</v>
      </c>
      <c r="AA43" s="1">
        <f t="shared" si="1"/>
        <v>0.22669999999999998</v>
      </c>
    </row>
    <row r="44" spans="1:27">
      <c r="A44">
        <v>43</v>
      </c>
      <c r="B44" t="s">
        <v>191</v>
      </c>
      <c r="C44">
        <v>30</v>
      </c>
      <c r="D44">
        <v>7.0000000000000001E-3</v>
      </c>
      <c r="E44">
        <v>7.0000000000000001E-3</v>
      </c>
      <c r="F44">
        <v>8.0000000000000002E-3</v>
      </c>
      <c r="G44">
        <v>6.0000000000000001E-3</v>
      </c>
      <c r="H44">
        <v>1.6E-2</v>
      </c>
      <c r="I44">
        <v>7.0000000000000001E-3</v>
      </c>
      <c r="J44">
        <v>5.6000000000000001E-2</v>
      </c>
      <c r="K44">
        <v>0.97899999999999998</v>
      </c>
      <c r="L44">
        <v>1.0999999999999999E-2</v>
      </c>
      <c r="M44">
        <v>3.9E-2</v>
      </c>
      <c r="N44">
        <v>8.0000000000000002E-3</v>
      </c>
      <c r="O44">
        <v>8.0000000000000002E-3</v>
      </c>
      <c r="P44">
        <v>0.94599999999999995</v>
      </c>
      <c r="Q44">
        <v>0.76400000000000001</v>
      </c>
      <c r="R44">
        <v>8.0000000000000002E-3</v>
      </c>
      <c r="S44">
        <v>1.0999999999999999E-2</v>
      </c>
      <c r="T44">
        <v>0.64700000000000002</v>
      </c>
      <c r="U44">
        <v>8.0000000000000002E-3</v>
      </c>
      <c r="V44">
        <v>8.0000000000000002E-3</v>
      </c>
      <c r="W44">
        <v>8.0000000000000002E-3</v>
      </c>
      <c r="Z44" s="1">
        <f t="shared" si="0"/>
        <v>0.11359999999999999</v>
      </c>
      <c r="AA44" s="1">
        <f t="shared" si="1"/>
        <v>0.24159999999999998</v>
      </c>
    </row>
    <row r="45" spans="1:27">
      <c r="A45">
        <v>44</v>
      </c>
      <c r="B45" t="s">
        <v>192</v>
      </c>
      <c r="C45">
        <v>30</v>
      </c>
      <c r="D45">
        <v>1.0999999999999999E-2</v>
      </c>
      <c r="E45">
        <v>1.0999999999999999E-2</v>
      </c>
      <c r="F45">
        <v>1.2999999999999999E-2</v>
      </c>
      <c r="G45">
        <v>0.96</v>
      </c>
      <c r="H45">
        <v>2E-3</v>
      </c>
      <c r="I45">
        <v>0.16900000000000001</v>
      </c>
      <c r="J45">
        <v>0.36099999999999999</v>
      </c>
      <c r="K45">
        <v>0.60799999999999998</v>
      </c>
      <c r="L45">
        <v>0.94299999999999995</v>
      </c>
      <c r="M45">
        <v>2E-3</v>
      </c>
      <c r="N45">
        <v>1.2E-2</v>
      </c>
      <c r="O45">
        <v>1.2999999999999999E-2</v>
      </c>
      <c r="P45">
        <v>0.47699999999999998</v>
      </c>
      <c r="Q45">
        <v>0.99199999999999999</v>
      </c>
      <c r="R45">
        <v>1.2E-2</v>
      </c>
      <c r="S45">
        <v>1.7999999999999999E-2</v>
      </c>
      <c r="T45">
        <v>0.36099999999999999</v>
      </c>
      <c r="U45">
        <v>1.2E-2</v>
      </c>
      <c r="V45">
        <v>1.2E-2</v>
      </c>
      <c r="W45">
        <v>1.2E-2</v>
      </c>
      <c r="Z45" s="1">
        <f t="shared" si="0"/>
        <v>0.30799999999999994</v>
      </c>
      <c r="AA45" s="1">
        <f t="shared" si="1"/>
        <v>0.19209999999999999</v>
      </c>
    </row>
    <row r="46" spans="1:27">
      <c r="A46">
        <v>45</v>
      </c>
      <c r="B46" t="s">
        <v>193</v>
      </c>
      <c r="C46">
        <v>30</v>
      </c>
      <c r="D46">
        <v>1.2E-2</v>
      </c>
      <c r="E46">
        <v>1.2E-2</v>
      </c>
      <c r="F46">
        <v>1.6E-2</v>
      </c>
      <c r="G46">
        <v>0.124</v>
      </c>
      <c r="H46">
        <v>8.0000000000000002E-3</v>
      </c>
      <c r="I46">
        <v>0.27500000000000002</v>
      </c>
      <c r="J46">
        <v>0.11899999999999999</v>
      </c>
      <c r="K46">
        <v>0.995</v>
      </c>
      <c r="L46">
        <v>7.3999999999999996E-2</v>
      </c>
      <c r="M46">
        <v>2E-3</v>
      </c>
      <c r="N46">
        <v>1.4E-2</v>
      </c>
      <c r="O46">
        <v>1.7000000000000001E-2</v>
      </c>
      <c r="P46">
        <v>0.42499999999999999</v>
      </c>
      <c r="Q46">
        <v>0.27800000000000002</v>
      </c>
      <c r="R46">
        <v>1.4E-2</v>
      </c>
      <c r="S46">
        <v>0.42199999999999999</v>
      </c>
      <c r="T46">
        <v>0.76200000000000001</v>
      </c>
      <c r="U46">
        <v>1.4999999999999999E-2</v>
      </c>
      <c r="V46">
        <v>1.4E-2</v>
      </c>
      <c r="W46">
        <v>1.2999999999999999E-2</v>
      </c>
      <c r="Z46" s="1">
        <f t="shared" si="0"/>
        <v>0.16370000000000001</v>
      </c>
      <c r="AA46" s="1">
        <f t="shared" si="1"/>
        <v>0.19739999999999996</v>
      </c>
    </row>
    <row r="47" spans="1:27">
      <c r="A47">
        <v>46</v>
      </c>
      <c r="B47" t="s">
        <v>194</v>
      </c>
      <c r="C47">
        <v>30</v>
      </c>
      <c r="D47">
        <v>5.0000000000000001E-3</v>
      </c>
      <c r="E47">
        <v>5.0000000000000001E-3</v>
      </c>
      <c r="F47">
        <v>7.0000000000000001E-3</v>
      </c>
      <c r="G47">
        <v>0.64100000000000001</v>
      </c>
      <c r="H47">
        <v>7.9000000000000001E-2</v>
      </c>
      <c r="I47">
        <v>0.251</v>
      </c>
      <c r="J47">
        <v>0.113</v>
      </c>
      <c r="K47">
        <v>0.99</v>
      </c>
      <c r="L47">
        <v>0.1</v>
      </c>
      <c r="M47">
        <v>4.5999999999999999E-2</v>
      </c>
      <c r="N47">
        <v>5.0000000000000001E-3</v>
      </c>
      <c r="O47">
        <v>8.0000000000000002E-3</v>
      </c>
      <c r="P47">
        <v>0.83299999999999996</v>
      </c>
      <c r="Q47">
        <v>8.5999999999999993E-2</v>
      </c>
      <c r="R47">
        <v>6.0000000000000001E-3</v>
      </c>
      <c r="S47">
        <v>0.99399999999999999</v>
      </c>
      <c r="T47">
        <v>0.94799999999999995</v>
      </c>
      <c r="U47">
        <v>6.0000000000000001E-3</v>
      </c>
      <c r="V47">
        <v>6.0000000000000001E-3</v>
      </c>
      <c r="W47">
        <v>5.0000000000000001E-3</v>
      </c>
      <c r="Z47" s="1">
        <f t="shared" si="0"/>
        <v>0.22370000000000001</v>
      </c>
      <c r="AA47" s="1">
        <f t="shared" si="1"/>
        <v>0.28969999999999996</v>
      </c>
    </row>
    <row r="48" spans="1:27">
      <c r="A48">
        <v>47</v>
      </c>
      <c r="B48" t="s">
        <v>195</v>
      </c>
      <c r="C48">
        <v>30</v>
      </c>
      <c r="D48">
        <v>0.01</v>
      </c>
      <c r="E48">
        <v>0.01</v>
      </c>
      <c r="F48">
        <v>1.2999999999999999E-2</v>
      </c>
      <c r="G48">
        <v>0.98799999999999999</v>
      </c>
      <c r="H48">
        <v>1E-3</v>
      </c>
      <c r="I48">
        <v>0.69199999999999995</v>
      </c>
      <c r="J48">
        <v>0.876</v>
      </c>
      <c r="K48">
        <v>0.61599999999999999</v>
      </c>
      <c r="L48">
        <v>0.14499999999999999</v>
      </c>
      <c r="M48">
        <v>5.2999999999999999E-2</v>
      </c>
      <c r="N48">
        <v>1.0999999999999999E-2</v>
      </c>
      <c r="O48">
        <v>1.4E-2</v>
      </c>
      <c r="P48">
        <v>0.374</v>
      </c>
      <c r="Q48">
        <v>0.79700000000000004</v>
      </c>
      <c r="R48">
        <v>1.0999999999999999E-2</v>
      </c>
      <c r="S48">
        <v>0.92900000000000005</v>
      </c>
      <c r="T48">
        <v>0.85399999999999998</v>
      </c>
      <c r="U48">
        <v>1.2E-2</v>
      </c>
      <c r="V48">
        <v>1.0999999999999999E-2</v>
      </c>
      <c r="W48">
        <v>1.0999999999999999E-2</v>
      </c>
      <c r="Z48" s="1">
        <f t="shared" si="0"/>
        <v>0.34039999999999998</v>
      </c>
      <c r="AA48" s="1">
        <f t="shared" si="1"/>
        <v>0.30240000000000006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1.141666666666667E-2</v>
      </c>
      <c r="E50" s="2">
        <f t="shared" ref="E50:W50" si="2">AVERAGE(E1:E24)</f>
        <v>1.1625000000000003E-2</v>
      </c>
      <c r="F50" s="2">
        <f t="shared" si="2"/>
        <v>1.3458333333333338E-2</v>
      </c>
      <c r="G50" s="2">
        <f t="shared" si="2"/>
        <v>7.1375000000000008E-2</v>
      </c>
      <c r="H50" s="2">
        <f t="shared" si="2"/>
        <v>1.4416666666666668E-2</v>
      </c>
      <c r="I50" s="2">
        <f t="shared" si="2"/>
        <v>4.9166666666666664E-2</v>
      </c>
      <c r="J50" s="2">
        <f t="shared" si="2"/>
        <v>7.2999999999999982E-2</v>
      </c>
      <c r="K50" s="2">
        <f t="shared" si="2"/>
        <v>3.6749999999999998E-2</v>
      </c>
      <c r="L50" s="2">
        <f t="shared" si="2"/>
        <v>2.0083333333333335E-2</v>
      </c>
      <c r="M50" s="2">
        <f t="shared" si="2"/>
        <v>1.0041666666666667E-2</v>
      </c>
      <c r="N50" s="2">
        <f t="shared" si="2"/>
        <v>1.2291666666666668E-2</v>
      </c>
      <c r="O50" s="2">
        <f t="shared" si="2"/>
        <v>1.3750000000000005E-2</v>
      </c>
      <c r="P50" s="2">
        <f t="shared" si="2"/>
        <v>0.9648333333333331</v>
      </c>
      <c r="Q50" s="2">
        <f t="shared" si="2"/>
        <v>1.3625E-2</v>
      </c>
      <c r="R50" s="2">
        <f t="shared" si="2"/>
        <v>1.2541666666666671E-2</v>
      </c>
      <c r="S50" s="2">
        <f t="shared" si="2"/>
        <v>1.4250000000000004E-2</v>
      </c>
      <c r="T50" s="2">
        <f t="shared" si="2"/>
        <v>5.6375000000000008E-2</v>
      </c>
      <c r="U50" s="2">
        <f t="shared" si="2"/>
        <v>1.2541666666666671E-2</v>
      </c>
      <c r="V50" s="2">
        <f t="shared" si="2"/>
        <v>1.2541666666666671E-2</v>
      </c>
      <c r="W50" s="2">
        <f t="shared" si="2"/>
        <v>1.1958333333333335E-2</v>
      </c>
      <c r="Y50" s="1" t="s">
        <v>0</v>
      </c>
      <c r="Z50" s="2">
        <f>AVERAGE(Z1:Z24)</f>
        <v>3.1133333333333336E-2</v>
      </c>
      <c r="AA50" s="2">
        <f>AVERAGE(AA1:AA24)</f>
        <v>0.11247083333333334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1.0708333333333339E-2</v>
      </c>
      <c r="E51" s="2">
        <f t="shared" ref="E51:W51" si="3">AVERAGE(E25:E48)</f>
        <v>1.0833333333333339E-2</v>
      </c>
      <c r="F51" s="2">
        <f t="shared" si="3"/>
        <v>1.4125000000000004E-2</v>
      </c>
      <c r="G51" s="2">
        <f t="shared" si="3"/>
        <v>0.51554166666666656</v>
      </c>
      <c r="H51" s="2">
        <f t="shared" si="3"/>
        <v>0.26920833333333333</v>
      </c>
      <c r="I51" s="2">
        <f t="shared" si="3"/>
        <v>0.17375000000000004</v>
      </c>
      <c r="J51" s="2">
        <f t="shared" si="3"/>
        <v>0.26274999999999998</v>
      </c>
      <c r="K51" s="2">
        <f t="shared" si="3"/>
        <v>0.40087500000000004</v>
      </c>
      <c r="L51" s="2">
        <f t="shared" si="3"/>
        <v>0.31424999999999992</v>
      </c>
      <c r="M51" s="2">
        <f t="shared" si="3"/>
        <v>0.16037499999999996</v>
      </c>
      <c r="N51" s="2">
        <f t="shared" si="3"/>
        <v>1.2000000000000004E-2</v>
      </c>
      <c r="O51" s="2">
        <f t="shared" si="3"/>
        <v>1.5000000000000005E-2</v>
      </c>
      <c r="P51" s="2">
        <f t="shared" si="3"/>
        <v>0.55433333333333334</v>
      </c>
      <c r="Q51" s="2">
        <f t="shared" si="3"/>
        <v>0.53379166666666678</v>
      </c>
      <c r="R51" s="2">
        <f t="shared" si="3"/>
        <v>1.2333333333333337E-2</v>
      </c>
      <c r="S51" s="2">
        <f t="shared" si="3"/>
        <v>0.52262500000000001</v>
      </c>
      <c r="T51" s="2">
        <f t="shared" si="3"/>
        <v>0.49633333333333335</v>
      </c>
      <c r="U51" s="2">
        <f t="shared" si="3"/>
        <v>1.2625000000000003E-2</v>
      </c>
      <c r="V51" s="2">
        <f t="shared" si="3"/>
        <v>1.2333333333333335E-2</v>
      </c>
      <c r="W51" s="2">
        <f t="shared" si="3"/>
        <v>1.1583333333333336E-2</v>
      </c>
      <c r="Y51" s="1" t="s">
        <v>1</v>
      </c>
      <c r="Z51" s="2">
        <f>AVERAGE(Z25:Z48)</f>
        <v>0.21324166666666666</v>
      </c>
      <c r="AA51" s="2">
        <f>AVERAGE(AA25:AA48)</f>
        <v>0.21829583333333333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0.41355769962689359</v>
      </c>
      <c r="E52" s="3">
        <f t="shared" ref="E52:W52" si="4">TTEST(E1:E24,E25:E48,2,2)</f>
        <v>0.38772676464223887</v>
      </c>
      <c r="F52" s="3">
        <f t="shared" si="4"/>
        <v>0.58986701278915299</v>
      </c>
      <c r="G52" s="3">
        <f t="shared" si="4"/>
        <v>1.8323006934571658E-5</v>
      </c>
      <c r="H52" s="3">
        <f t="shared" si="4"/>
        <v>1.6020572159428925E-3</v>
      </c>
      <c r="I52" s="3">
        <f t="shared" si="4"/>
        <v>4.6280484077297013E-2</v>
      </c>
      <c r="J52" s="3">
        <f t="shared" si="4"/>
        <v>7.1309835191271939E-3</v>
      </c>
      <c r="K52" s="3">
        <f t="shared" si="4"/>
        <v>2.6909058223773228E-5</v>
      </c>
      <c r="L52" s="3">
        <f t="shared" si="4"/>
        <v>1.4538516816754176E-5</v>
      </c>
      <c r="M52" s="3">
        <f t="shared" si="4"/>
        <v>2.1011289379204611E-2</v>
      </c>
      <c r="N52" s="3">
        <f t="shared" si="4"/>
        <v>0.78037552541432342</v>
      </c>
      <c r="O52" s="3">
        <f t="shared" si="4"/>
        <v>0.35657427993026969</v>
      </c>
      <c r="P52" s="3">
        <f t="shared" si="4"/>
        <v>1.6191828393321839E-6</v>
      </c>
      <c r="Q52" s="3">
        <f t="shared" si="4"/>
        <v>1.0458967250544488E-7</v>
      </c>
      <c r="R52" s="3">
        <f t="shared" si="4"/>
        <v>0.84055753490462681</v>
      </c>
      <c r="S52" s="3">
        <f t="shared" si="4"/>
        <v>5.2786159946510663E-7</v>
      </c>
      <c r="T52" s="3">
        <f t="shared" si="4"/>
        <v>8.8896987700219848E-8</v>
      </c>
      <c r="U52" s="3">
        <f t="shared" si="4"/>
        <v>0.93843467859306495</v>
      </c>
      <c r="V52" s="3">
        <f t="shared" si="4"/>
        <v>0.84188400107032524</v>
      </c>
      <c r="W52" s="3">
        <f t="shared" si="4"/>
        <v>0.69957376288588313</v>
      </c>
      <c r="Y52" s="1" t="s">
        <v>16</v>
      </c>
      <c r="Z52" s="3">
        <f>TTEST(Z1:Z24,Z25:Z48,2,2)</f>
        <v>3.214228366262691E-13</v>
      </c>
      <c r="AA52" s="3">
        <f>TTEST(AA1:AA24,AA25:AA48,2,2)</f>
        <v>3.9996933233164712E-11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6.2530185947183721E-4</v>
      </c>
      <c r="E53" s="3">
        <f t="shared" ref="E53:W53" si="5">STDEV(E1:E24)/SQRT(COUNT(E1:E24))</f>
        <v>6.6160898518336528E-4</v>
      </c>
      <c r="F53" s="3">
        <f t="shared" si="5"/>
        <v>8.9276310753949074E-4</v>
      </c>
      <c r="G53" s="3">
        <f t="shared" si="5"/>
        <v>3.843787630898627E-2</v>
      </c>
      <c r="H53" s="3">
        <f t="shared" si="5"/>
        <v>4.895619406365315E-3</v>
      </c>
      <c r="I53" s="3">
        <f t="shared" si="5"/>
        <v>2.5605823801635171E-2</v>
      </c>
      <c r="J53" s="3">
        <f t="shared" si="5"/>
        <v>2.9909585977297204E-2</v>
      </c>
      <c r="K53" s="3">
        <f t="shared" si="5"/>
        <v>1.3672177662281364E-2</v>
      </c>
      <c r="L53" s="3">
        <f t="shared" si="5"/>
        <v>6.3055981185649824E-3</v>
      </c>
      <c r="M53" s="3">
        <f t="shared" si="5"/>
        <v>3.5689274799984272E-3</v>
      </c>
      <c r="N53" s="3">
        <f t="shared" si="5"/>
        <v>7.696205696679601E-4</v>
      </c>
      <c r="O53" s="3">
        <f t="shared" si="5"/>
        <v>9.5220948249359356E-4</v>
      </c>
      <c r="P53" s="3">
        <f t="shared" si="5"/>
        <v>1.0617811577972784E-2</v>
      </c>
      <c r="Q53" s="3">
        <f t="shared" si="5"/>
        <v>8.5683129797434789E-3</v>
      </c>
      <c r="R53" s="3">
        <f t="shared" si="5"/>
        <v>7.5895419718843892E-4</v>
      </c>
      <c r="S53" s="3">
        <f t="shared" si="5"/>
        <v>4.7686514059935275E-3</v>
      </c>
      <c r="T53" s="3">
        <f t="shared" si="5"/>
        <v>1.7625513919940859E-2</v>
      </c>
      <c r="U53" s="3">
        <f t="shared" si="5"/>
        <v>7.9395169847850549E-4</v>
      </c>
      <c r="V53" s="3">
        <f t="shared" si="5"/>
        <v>7.7079661095449329E-4</v>
      </c>
      <c r="W53" s="3">
        <f t="shared" si="5"/>
        <v>7.0833333333333132E-4</v>
      </c>
      <c r="Z53" s="3">
        <f>STDEV(Z1:Z24)/SQRT(COUNT(Z1:Z24))</f>
        <v>5.9522759825112849E-3</v>
      </c>
      <c r="AA53" s="3">
        <f>STDEV(AA1:AA24)/SQRT(COUNT(AA1:AA24))</f>
        <v>1.9643607136381595E-3</v>
      </c>
      <c r="AC53" s="3"/>
      <c r="AD53" s="3"/>
    </row>
    <row r="54" spans="1:30">
      <c r="C54" s="1" t="s">
        <v>1</v>
      </c>
      <c r="D54" s="3">
        <f>STDEV(D25:D48)/SQRT(COUNT(D25:D48))</f>
        <v>5.8816580116650432E-4</v>
      </c>
      <c r="E54" s="3">
        <f t="shared" ref="E54:W54" si="6">STDEV(E25:E48)/SQRT(COUNT(E25:E48))</f>
        <v>6.2166987216020933E-4</v>
      </c>
      <c r="F54" s="3">
        <f t="shared" si="6"/>
        <v>8.43372500092955E-4</v>
      </c>
      <c r="G54" s="3">
        <f t="shared" si="6"/>
        <v>8.4600253091037705E-2</v>
      </c>
      <c r="H54" s="3">
        <f t="shared" si="6"/>
        <v>7.5806221762136666E-2</v>
      </c>
      <c r="I54" s="3">
        <f t="shared" si="6"/>
        <v>5.5175978350696438E-2</v>
      </c>
      <c r="J54" s="3">
        <f t="shared" si="6"/>
        <v>6.0371202284014457E-2</v>
      </c>
      <c r="K54" s="3">
        <f t="shared" si="6"/>
        <v>7.6869014141882477E-2</v>
      </c>
      <c r="L54" s="3">
        <f t="shared" si="6"/>
        <v>6.0330197992838334E-2</v>
      </c>
      <c r="M54" s="3">
        <f t="shared" si="6"/>
        <v>6.2804845322749533E-2</v>
      </c>
      <c r="N54" s="3">
        <f t="shared" si="6"/>
        <v>6.9937860618023552E-4</v>
      </c>
      <c r="O54" s="3">
        <f t="shared" si="6"/>
        <v>9.4600609735449393E-4</v>
      </c>
      <c r="P54" s="3">
        <f t="shared" si="6"/>
        <v>7.3888985143956754E-2</v>
      </c>
      <c r="Q54" s="3">
        <f t="shared" si="6"/>
        <v>8.219114296861868E-2</v>
      </c>
      <c r="R54" s="3">
        <f t="shared" si="6"/>
        <v>6.9591631458689948E-4</v>
      </c>
      <c r="S54" s="3">
        <f t="shared" si="6"/>
        <v>8.7131892622371782E-2</v>
      </c>
      <c r="T54" s="3">
        <f t="shared" si="6"/>
        <v>6.7100175669510945E-2</v>
      </c>
      <c r="U54" s="3">
        <f t="shared" si="6"/>
        <v>7.2184470809772913E-4</v>
      </c>
      <c r="V54" s="3">
        <f t="shared" si="6"/>
        <v>6.9591631458689948E-4</v>
      </c>
      <c r="W54" s="3">
        <f t="shared" si="6"/>
        <v>6.5639735520697014E-4</v>
      </c>
      <c r="Z54" s="3">
        <f>STDEV(Z25:Z48)/SQRT(COUNT(Z25:Z48))</f>
        <v>1.7068331253033635E-2</v>
      </c>
      <c r="AA54" s="3">
        <f>STDEV(AA25:AA48)/SQRT(COUNT(AA25:AA48))</f>
        <v>1.2156106414399839E-2</v>
      </c>
      <c r="AC54" s="3"/>
      <c r="AD54" s="3"/>
    </row>
    <row r="55" spans="1:30">
      <c r="D55" s="2">
        <f>D50-D51</f>
        <v>7.0833333333333165E-4</v>
      </c>
      <c r="E55" s="2">
        <f t="shared" ref="E55:W55" si="7">E50-E51</f>
        <v>7.9166666666666448E-4</v>
      </c>
      <c r="F55" s="2">
        <f t="shared" si="7"/>
        <v>-6.666666666666661E-4</v>
      </c>
      <c r="G55" s="2">
        <f t="shared" si="7"/>
        <v>-0.44416666666666654</v>
      </c>
      <c r="H55" s="2">
        <f t="shared" si="7"/>
        <v>-0.25479166666666664</v>
      </c>
      <c r="I55" s="2">
        <f t="shared" si="7"/>
        <v>-0.12458333333333338</v>
      </c>
      <c r="J55" s="2">
        <f t="shared" si="7"/>
        <v>-0.18975</v>
      </c>
      <c r="K55" s="2">
        <f t="shared" si="7"/>
        <v>-0.36412500000000003</v>
      </c>
      <c r="L55" s="2">
        <f t="shared" si="7"/>
        <v>-0.29416666666666658</v>
      </c>
      <c r="M55" s="2">
        <f t="shared" si="7"/>
        <v>-0.15033333333333329</v>
      </c>
      <c r="N55" s="2">
        <f t="shared" si="7"/>
        <v>2.9166666666666403E-4</v>
      </c>
      <c r="O55" s="2">
        <f t="shared" si="7"/>
        <v>-1.2499999999999994E-3</v>
      </c>
      <c r="P55" s="2">
        <f t="shared" si="7"/>
        <v>0.41049999999999975</v>
      </c>
      <c r="Q55" s="2">
        <f t="shared" si="7"/>
        <v>-0.52016666666666678</v>
      </c>
      <c r="R55" s="2">
        <f t="shared" si="7"/>
        <v>2.0833333333333467E-4</v>
      </c>
      <c r="S55" s="2">
        <f t="shared" si="7"/>
        <v>-0.50837500000000002</v>
      </c>
      <c r="T55" s="2">
        <f t="shared" si="7"/>
        <v>-0.43995833333333334</v>
      </c>
      <c r="U55" s="2">
        <f t="shared" si="7"/>
        <v>-8.3333333333331094E-5</v>
      </c>
      <c r="V55" s="2">
        <f t="shared" si="7"/>
        <v>2.0833333333333641E-4</v>
      </c>
      <c r="W55" s="2">
        <f t="shared" si="7"/>
        <v>3.749999999999986E-4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Animals</v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1.1663095238095241E-2</v>
      </c>
      <c r="E58" s="1">
        <f>(E50+0.6*(F50+D50)+0.15*G50)/(1+2*0.6+0.15)</f>
        <v>1.585372340425532E-2</v>
      </c>
      <c r="F58" s="1">
        <f t="shared" ref="F58:U59" si="9">(F50+0.6*(G50+E50)+0.15*(D50+H50))/(1+2*0.6+2*0.15)</f>
        <v>2.685333333333334E-2</v>
      </c>
      <c r="G58" s="1">
        <f t="shared" si="9"/>
        <v>3.8887500000000005E-2</v>
      </c>
      <c r="H58" s="1">
        <f t="shared" si="9"/>
        <v>3.9884166666666665E-2</v>
      </c>
      <c r="I58" s="1">
        <f t="shared" si="9"/>
        <v>4.7134166666666658E-2</v>
      </c>
      <c r="J58" s="1">
        <f t="shared" si="9"/>
        <v>5.1889999999999992E-2</v>
      </c>
      <c r="K58" s="1">
        <f t="shared" si="9"/>
        <v>4.0592499999999997E-2</v>
      </c>
      <c r="L58" s="1">
        <f t="shared" si="9"/>
        <v>2.4380833333333331E-2</v>
      </c>
      <c r="M58" s="1">
        <f t="shared" si="9"/>
        <v>1.4816666666666667E-2</v>
      </c>
      <c r="N58" s="1">
        <f t="shared" si="9"/>
        <v>6.9721666666666654E-2</v>
      </c>
      <c r="O58" s="1">
        <f t="shared" si="9"/>
        <v>0.24142999999999998</v>
      </c>
      <c r="P58" s="1">
        <f t="shared" si="9"/>
        <v>0.39399333333333325</v>
      </c>
      <c r="Q58" s="1">
        <f t="shared" si="9"/>
        <v>0.24169999999999994</v>
      </c>
      <c r="R58" s="1">
        <f t="shared" si="9"/>
        <v>7.2979166666666651E-2</v>
      </c>
      <c r="S58" s="1">
        <f t="shared" si="9"/>
        <v>2.3810000000000005E-2</v>
      </c>
      <c r="T58" s="1">
        <f t="shared" si="9"/>
        <v>3.0485000000000005E-2</v>
      </c>
      <c r="U58" s="1">
        <f t="shared" si="9"/>
        <v>2.3129166666666673E-2</v>
      </c>
      <c r="V58" s="1">
        <f>(V50+0.6*(W50+U50)+0.15*T50)/(1+2*0.6+0.15)</f>
        <v>1.5190602836879437E-2</v>
      </c>
      <c r="W58" s="1">
        <f>(W50+0.6*(V50)+0.15*U58)/(1+0.6+0.15)</f>
        <v>1.3115833333333337E-2</v>
      </c>
    </row>
    <row r="59" spans="1:30">
      <c r="C59" s="1" t="s">
        <v>1</v>
      </c>
      <c r="D59" s="1">
        <f>(D51+0.6*(E51)+0.15*F51)/(1+0.6+0.15)</f>
        <v>1.1044047619047623E-2</v>
      </c>
      <c r="E59" s="1">
        <f>(E51+0.6*(F51+D51)+0.15*G51)/(1+2*0.6+0.15)</f>
        <v>4.3857269503546091E-2</v>
      </c>
      <c r="F59" s="1">
        <f t="shared" si="9"/>
        <v>0.14877499999999999</v>
      </c>
      <c r="G59" s="1">
        <f t="shared" si="9"/>
        <v>0.28529166666666661</v>
      </c>
      <c r="H59" s="1">
        <f t="shared" si="9"/>
        <v>0.28972583333333335</v>
      </c>
      <c r="I59" s="1">
        <f t="shared" si="9"/>
        <v>0.25215500000000002</v>
      </c>
      <c r="J59" s="1">
        <f t="shared" si="9"/>
        <v>0.27801749999999997</v>
      </c>
      <c r="K59" s="1">
        <f t="shared" si="9"/>
        <v>0.31887749999999998</v>
      </c>
      <c r="L59" s="1">
        <f t="shared" si="9"/>
        <v>0.27688499999999994</v>
      </c>
      <c r="M59" s="1">
        <f t="shared" si="9"/>
        <v>0.16740249999999995</v>
      </c>
      <c r="N59" s="1">
        <f t="shared" si="9"/>
        <v>9.9004999999999982E-2</v>
      </c>
      <c r="O59" s="1">
        <f t="shared" si="9"/>
        <v>0.18357000000000001</v>
      </c>
      <c r="P59" s="1">
        <f t="shared" si="9"/>
        <v>0.35490333333333335</v>
      </c>
      <c r="Q59" s="1">
        <f t="shared" si="9"/>
        <v>0.38177416666666669</v>
      </c>
      <c r="R59" s="1">
        <f t="shared" si="9"/>
        <v>0.32151333333333332</v>
      </c>
      <c r="S59" s="1">
        <f t="shared" si="9"/>
        <v>0.36391500000000004</v>
      </c>
      <c r="T59" s="1">
        <f t="shared" si="9"/>
        <v>0.32847333333333334</v>
      </c>
      <c r="U59" s="1">
        <f t="shared" si="9"/>
        <v>0.1591825</v>
      </c>
      <c r="V59" s="1">
        <f>(V51+0.6*(W51+U51)+0.15*T51)/(1+2*0.6+0.15)</f>
        <v>4.3109929078014184E-2</v>
      </c>
      <c r="W59" s="1">
        <f>(W51+0.6*(V51)+0.15*U59)/(1+0.6+0.15)</f>
        <v>2.4491833333333334E-2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-8.30042586082992E-2</v>
      </c>
      <c r="E61" s="1">
        <f ca="1">E1+NORMINV(RAND(),0,'Total-Smoothed'!$AG$2)</f>
        <v>-8.0871967096360797E-2</v>
      </c>
      <c r="F61" s="1">
        <f ca="1">F1+NORMINV(RAND(),0,'Total-Smoothed'!$AG$2)</f>
        <v>3.1633572259324436E-2</v>
      </c>
      <c r="G61" s="1">
        <f ca="1">G1+NORMINV(RAND(),0,'Total-Smoothed'!$AG$2)</f>
        <v>2.2745406320714007E-2</v>
      </c>
      <c r="H61" s="1">
        <f ca="1">H1+NORMINV(RAND(),0,'Total-Smoothed'!$AG$2)</f>
        <v>-7.3622064666055989E-2</v>
      </c>
      <c r="I61" s="1">
        <f ca="1">I1+NORMINV(RAND(),0,'Total-Smoothed'!$AG$2)</f>
        <v>-6.9430117745730047E-2</v>
      </c>
      <c r="J61" s="1">
        <f ca="1">J1+NORMINV(RAND(),0,'Total-Smoothed'!$AG$2)</f>
        <v>9.2302025072955221E-2</v>
      </c>
      <c r="K61" s="1">
        <f ca="1">K1+NORMINV(RAND(),0,'Total-Smoothed'!$AG$2)</f>
        <v>3.7021789968138485E-2</v>
      </c>
      <c r="L61" s="1">
        <f ca="1">L1+NORMINV(RAND(),0,'Total-Smoothed'!$AG$2)</f>
        <v>-7.5286407698680211E-2</v>
      </c>
      <c r="M61" s="1">
        <f ca="1">M1+NORMINV(RAND(),0,'Total-Smoothed'!$AG$2)</f>
        <v>-0.1079502862921808</v>
      </c>
      <c r="N61" s="1">
        <f ca="1">N1+NORMINV(RAND(),0,'Total-Smoothed'!$AG$2)</f>
        <v>-0.13254672513088955</v>
      </c>
      <c r="O61" s="1">
        <f ca="1">O1+NORMINV(RAND(),0,'Total-Smoothed'!$AG$2)</f>
        <v>0.11003277199915888</v>
      </c>
      <c r="P61" s="1">
        <f ca="1">P1+NORMINV(RAND(),0,'Total-Smoothed'!$AG$2)</f>
        <v>0.85833610874810651</v>
      </c>
      <c r="Q61" s="1">
        <f ca="1">Q1+NORMINV(RAND(),0,'Total-Smoothed'!$AG$2)</f>
        <v>6.3933775728349462E-2</v>
      </c>
      <c r="R61" s="1">
        <f ca="1">R1+NORMINV(RAND(),0,'Total-Smoothed'!$AG$2)</f>
        <v>0.12520917470905568</v>
      </c>
      <c r="S61" s="1">
        <f ca="1">S1+NORMINV(RAND(),0,'Total-Smoothed'!$AG$2)</f>
        <v>2.4539438314735006E-2</v>
      </c>
      <c r="T61" s="1">
        <f ca="1">T1+NORMINV(RAND(),0,'Total-Smoothed'!$AG$2)</f>
        <v>-5.8080359519128114E-2</v>
      </c>
      <c r="U61" s="1">
        <f ca="1">U1+NORMINV(RAND(),0,'Total-Smoothed'!$AG$2)</f>
        <v>-3.0800059414006879E-2</v>
      </c>
      <c r="V61" s="1">
        <f ca="1">V1+NORMINV(RAND(),0,'Total-Smoothed'!$AG$2)</f>
        <v>0.19956266359510089</v>
      </c>
      <c r="W61" s="1">
        <f ca="1">W1+NORMINV(RAND(),0,'Total-Smoothed'!$AG$2)</f>
        <v>-0.12514427412426302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7.7316118448603283E-2</v>
      </c>
      <c r="E62" s="1">
        <f ca="1">E2+NORMINV(RAND(),0,'Total-Smoothed'!$AG$2)</f>
        <v>2.446724868071963E-2</v>
      </c>
      <c r="F62" s="1">
        <f ca="1">F2+NORMINV(RAND(),0,'Total-Smoothed'!$AG$2)</f>
        <v>4.5819267364322444E-2</v>
      </c>
      <c r="G62" s="1">
        <f ca="1">G2+NORMINV(RAND(),0,'Total-Smoothed'!$AG$2)</f>
        <v>6.7417292617281979E-2</v>
      </c>
      <c r="H62" s="1">
        <f ca="1">H2+NORMINV(RAND(),0,'Total-Smoothed'!$AG$2)</f>
        <v>1.9840636609195845E-2</v>
      </c>
      <c r="I62" s="1">
        <f ca="1">I2+NORMINV(RAND(),0,'Total-Smoothed'!$AG$2)</f>
        <v>9.3001511493131517E-2</v>
      </c>
      <c r="J62" s="1">
        <f ca="1">J2+NORMINV(RAND(),0,'Total-Smoothed'!$AG$2)</f>
        <v>-0.1712396868467646</v>
      </c>
      <c r="K62" s="1">
        <f ca="1">K2+NORMINV(RAND(),0,'Total-Smoothed'!$AG$2)</f>
        <v>-0.1533977786489148</v>
      </c>
      <c r="L62" s="1">
        <f ca="1">L2+NORMINV(RAND(),0,'Total-Smoothed'!$AG$2)</f>
        <v>0.11004055849965529</v>
      </c>
      <c r="M62" s="1">
        <f ca="1">M2+NORMINV(RAND(),0,'Total-Smoothed'!$AG$2)</f>
        <v>-0.22001970317461389</v>
      </c>
      <c r="N62" s="1">
        <f ca="1">N2+NORMINV(RAND(),0,'Total-Smoothed'!$AG$2)</f>
        <v>2.4976358338483245E-2</v>
      </c>
      <c r="O62" s="1">
        <f ca="1">O2+NORMINV(RAND(),0,'Total-Smoothed'!$AG$2)</f>
        <v>-3.7035636178442959E-2</v>
      </c>
      <c r="P62" s="1">
        <f ca="1">P2+NORMINV(RAND(),0,'Total-Smoothed'!$AG$2)</f>
        <v>1.0824326944426015</v>
      </c>
      <c r="Q62" s="1">
        <f ca="1">Q2+NORMINV(RAND(),0,'Total-Smoothed'!$AG$2)</f>
        <v>9.2495298506768076E-2</v>
      </c>
      <c r="R62" s="1">
        <f ca="1">R2+NORMINV(RAND(),0,'Total-Smoothed'!$AG$2)</f>
        <v>-0.12931944573493634</v>
      </c>
      <c r="S62" s="1">
        <f ca="1">S2+NORMINV(RAND(),0,'Total-Smoothed'!$AG$2)</f>
        <v>0.19477585645937107</v>
      </c>
      <c r="T62" s="1">
        <f ca="1">T2+NORMINV(RAND(),0,'Total-Smoothed'!$AG$2)</f>
        <v>3.1610046256427479E-2</v>
      </c>
      <c r="U62" s="1">
        <f ca="1">U2+NORMINV(RAND(),0,'Total-Smoothed'!$AG$2)</f>
        <v>-3.2975753398472168E-2</v>
      </c>
      <c r="V62" s="1">
        <f ca="1">V2+NORMINV(RAND(),0,'Total-Smoothed'!$AG$2)</f>
        <v>-7.2062892556511056E-3</v>
      </c>
      <c r="W62" s="1">
        <f ca="1">W2+NORMINV(RAND(),0,'Total-Smoothed'!$AG$2)</f>
        <v>-0.15210221897469314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-6.1653680155972793E-2</v>
      </c>
      <c r="E63" s="1">
        <f ca="1">E3+NORMINV(RAND(),0,'Total-Smoothed'!$AG$2)</f>
        <v>0.16939817670787433</v>
      </c>
      <c r="F63" s="1">
        <f ca="1">F3+NORMINV(RAND(),0,'Total-Smoothed'!$AG$2)</f>
        <v>8.1084298397709059E-2</v>
      </c>
      <c r="G63" s="1">
        <f ca="1">G3+NORMINV(RAND(),0,'Total-Smoothed'!$AG$2)</f>
        <v>3.4822913253456579E-2</v>
      </c>
      <c r="H63" s="1">
        <f ca="1">H3+NORMINV(RAND(),0,'Total-Smoothed'!$AG$2)</f>
        <v>0.16804455757855122</v>
      </c>
      <c r="I63" s="1">
        <f ca="1">I3+NORMINV(RAND(),0,'Total-Smoothed'!$AG$2)</f>
        <v>0.33215002458866255</v>
      </c>
      <c r="J63" s="1">
        <f ca="1">J3+NORMINV(RAND(),0,'Total-Smoothed'!$AG$2)</f>
        <v>-0.13405053401794187</v>
      </c>
      <c r="K63" s="1">
        <f ca="1">K3+NORMINV(RAND(),0,'Total-Smoothed'!$AG$2)</f>
        <v>3.1099911018098628E-2</v>
      </c>
      <c r="L63" s="1">
        <f ca="1">L3+NORMINV(RAND(),0,'Total-Smoothed'!$AG$2)</f>
        <v>6.0602612660587786E-2</v>
      </c>
      <c r="M63" s="1">
        <f ca="1">M3+NORMINV(RAND(),0,'Total-Smoothed'!$AG$2)</f>
        <v>-0.17027299867730233</v>
      </c>
      <c r="N63" s="1">
        <f ca="1">N3+NORMINV(RAND(),0,'Total-Smoothed'!$AG$2)</f>
        <v>-3.1776148421377631E-2</v>
      </c>
      <c r="O63" s="1">
        <f ca="1">O3+NORMINV(RAND(),0,'Total-Smoothed'!$AG$2)</f>
        <v>-0.22825307019000388</v>
      </c>
      <c r="P63" s="1">
        <f ca="1">P3+NORMINV(RAND(),0,'Total-Smoothed'!$AG$2)</f>
        <v>1.1443922807118319</v>
      </c>
      <c r="Q63" s="1">
        <f ca="1">Q3+NORMINV(RAND(),0,'Total-Smoothed'!$AG$2)</f>
        <v>-0.12041811922676383</v>
      </c>
      <c r="R63" s="1">
        <f ca="1">R3+NORMINV(RAND(),0,'Total-Smoothed'!$AG$2)</f>
        <v>5.0001337524626606E-2</v>
      </c>
      <c r="S63" s="1">
        <f ca="1">S3+NORMINV(RAND(),0,'Total-Smoothed'!$AG$2)</f>
        <v>-4.3650587303058749E-2</v>
      </c>
      <c r="T63" s="1">
        <f ca="1">T3+NORMINV(RAND(),0,'Total-Smoothed'!$AG$2)</f>
        <v>7.7201909265604621E-2</v>
      </c>
      <c r="U63" s="1">
        <f ca="1">U3+NORMINV(RAND(),0,'Total-Smoothed'!$AG$2)</f>
        <v>-7.5843265502772206E-2</v>
      </c>
      <c r="V63" s="1">
        <f ca="1">V3+NORMINV(RAND(),0,'Total-Smoothed'!$AG$2)</f>
        <v>4.5842341219593796E-2</v>
      </c>
      <c r="W63" s="1">
        <f ca="1">W3+NORMINV(RAND(),0,'Total-Smoothed'!$AG$2)</f>
        <v>7.877685238854043E-2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9.4548908887904168E-2</v>
      </c>
      <c r="E64" s="1">
        <f ca="1">E4+NORMINV(RAND(),0,'Total-Smoothed'!$AG$2)</f>
        <v>5.1429548523460343E-2</v>
      </c>
      <c r="F64" s="1">
        <f ca="1">F4+NORMINV(RAND(),0,'Total-Smoothed'!$AG$2)</f>
        <v>-9.6882337585329992E-2</v>
      </c>
      <c r="G64" s="1">
        <f ca="1">G4+NORMINV(RAND(),0,'Total-Smoothed'!$AG$2)</f>
        <v>-8.0662338898777261E-2</v>
      </c>
      <c r="H64" s="1">
        <f ca="1">H4+NORMINV(RAND(),0,'Total-Smoothed'!$AG$2)</f>
        <v>-0.14565260140616854</v>
      </c>
      <c r="I64" s="1">
        <f ca="1">I4+NORMINV(RAND(),0,'Total-Smoothed'!$AG$2)</f>
        <v>1.8838571982978912E-2</v>
      </c>
      <c r="J64" s="1">
        <f ca="1">J4+NORMINV(RAND(),0,'Total-Smoothed'!$AG$2)</f>
        <v>9.1046225865738337E-2</v>
      </c>
      <c r="K64" s="1">
        <f ca="1">K4+NORMINV(RAND(),0,'Total-Smoothed'!$AG$2)</f>
        <v>-3.1512555254827823E-2</v>
      </c>
      <c r="L64" s="1">
        <f ca="1">L4+NORMINV(RAND(),0,'Total-Smoothed'!$AG$2)</f>
        <v>-0.10860803841670871</v>
      </c>
      <c r="M64" s="1">
        <f ca="1">M4+NORMINV(RAND(),0,'Total-Smoothed'!$AG$2)</f>
        <v>-4.8243348410689071E-2</v>
      </c>
      <c r="N64" s="1">
        <f ca="1">N4+NORMINV(RAND(),0,'Total-Smoothed'!$AG$2)</f>
        <v>-0.11361939110511475</v>
      </c>
      <c r="O64" s="1">
        <f ca="1">O4+NORMINV(RAND(),0,'Total-Smoothed'!$AG$2)</f>
        <v>9.5856078369010861E-2</v>
      </c>
      <c r="P64" s="1">
        <f ca="1">P4+NORMINV(RAND(),0,'Total-Smoothed'!$AG$2)</f>
        <v>0.9523982890481244</v>
      </c>
      <c r="Q64" s="1">
        <f ca="1">Q4+NORMINV(RAND(),0,'Total-Smoothed'!$AG$2)</f>
        <v>-1.7607224391802255E-2</v>
      </c>
      <c r="R64" s="1">
        <f ca="1">R4+NORMINV(RAND(),0,'Total-Smoothed'!$AG$2)</f>
        <v>9.2048057758286936E-2</v>
      </c>
      <c r="S64" s="1">
        <f ca="1">S4+NORMINV(RAND(),0,'Total-Smoothed'!$AG$2)</f>
        <v>-9.0470560534077378E-3</v>
      </c>
      <c r="T64" s="1">
        <f ca="1">T4+NORMINV(RAND(),0,'Total-Smoothed'!$AG$2)</f>
        <v>8.4612747423102888E-2</v>
      </c>
      <c r="U64" s="1">
        <f ca="1">U4+NORMINV(RAND(),0,'Total-Smoothed'!$AG$2)</f>
        <v>5.2726247306930998E-2</v>
      </c>
      <c r="V64" s="1">
        <f ca="1">V4+NORMINV(RAND(),0,'Total-Smoothed'!$AG$2)</f>
        <v>8.4651477654565321E-2</v>
      </c>
      <c r="W64" s="1">
        <f ca="1">W4+NORMINV(RAND(),0,'Total-Smoothed'!$AG$2)</f>
        <v>0.13086397480131209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-5.454476569426181E-2</v>
      </c>
      <c r="E65" s="1">
        <f ca="1">E5+NORMINV(RAND(),0,'Total-Smoothed'!$AG$2)</f>
        <v>7.6759125774362308E-2</v>
      </c>
      <c r="F65" s="1">
        <f ca="1">F5+NORMINV(RAND(),0,'Total-Smoothed'!$AG$2)</f>
        <v>3.9197911773027519E-2</v>
      </c>
      <c r="G65" s="1">
        <f ca="1">G5+NORMINV(RAND(),0,'Total-Smoothed'!$AG$2)</f>
        <v>-4.3820462342677889E-3</v>
      </c>
      <c r="H65" s="1">
        <f ca="1">H5+NORMINV(RAND(),0,'Total-Smoothed'!$AG$2)</f>
        <v>0.12676957345618509</v>
      </c>
      <c r="I65" s="1">
        <f ca="1">I5+NORMINV(RAND(),0,'Total-Smoothed'!$AG$2)</f>
        <v>-6.2302669546850292E-2</v>
      </c>
      <c r="J65" s="1">
        <f ca="1">J5+NORMINV(RAND(),0,'Total-Smoothed'!$AG$2)</f>
        <v>-3.4165330464488684E-2</v>
      </c>
      <c r="K65" s="1">
        <f ca="1">K5+NORMINV(RAND(),0,'Total-Smoothed'!$AG$2)</f>
        <v>-4.1833829085929308E-2</v>
      </c>
      <c r="L65" s="1">
        <f ca="1">L5+NORMINV(RAND(),0,'Total-Smoothed'!$AG$2)</f>
        <v>-8.1702459442162478E-2</v>
      </c>
      <c r="M65" s="1">
        <f ca="1">M5+NORMINV(RAND(),0,'Total-Smoothed'!$AG$2)</f>
        <v>1.4635643516774439E-2</v>
      </c>
      <c r="N65" s="1">
        <f ca="1">N5+NORMINV(RAND(),0,'Total-Smoothed'!$AG$2)</f>
        <v>-8.9295426636309225E-2</v>
      </c>
      <c r="O65" s="1">
        <f ca="1">O5+NORMINV(RAND(),0,'Total-Smoothed'!$AG$2)</f>
        <v>2.9322699200743013E-2</v>
      </c>
      <c r="P65" s="1">
        <f ca="1">P5+NORMINV(RAND(),0,'Total-Smoothed'!$AG$2)</f>
        <v>0.8919312583159047</v>
      </c>
      <c r="Q65" s="1">
        <f ca="1">Q5+NORMINV(RAND(),0,'Total-Smoothed'!$AG$2)</f>
        <v>-0.12213457387002877</v>
      </c>
      <c r="R65" s="1">
        <f ca="1">R5+NORMINV(RAND(),0,'Total-Smoothed'!$AG$2)</f>
        <v>0.12611478202810539</v>
      </c>
      <c r="S65" s="1">
        <f ca="1">S5+NORMINV(RAND(),0,'Total-Smoothed'!$AG$2)</f>
        <v>-6.6361785583236563E-2</v>
      </c>
      <c r="T65" s="1">
        <f ca="1">T5+NORMINV(RAND(),0,'Total-Smoothed'!$AG$2)</f>
        <v>-0.15045445425302148</v>
      </c>
      <c r="U65" s="1">
        <f ca="1">U5+NORMINV(RAND(),0,'Total-Smoothed'!$AG$2)</f>
        <v>-5.2376415217791836E-2</v>
      </c>
      <c r="V65" s="1">
        <f ca="1">V5+NORMINV(RAND(),0,'Total-Smoothed'!$AG$2)</f>
        <v>1.431635874262166E-2</v>
      </c>
      <c r="W65" s="1">
        <f ca="1">W5+NORMINV(RAND(),0,'Total-Smoothed'!$AG$2)</f>
        <v>-1.35157162676308E-2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-3.4300806842501051E-2</v>
      </c>
      <c r="E66" s="1">
        <f ca="1">E6+NORMINV(RAND(),0,'Total-Smoothed'!$AG$2)</f>
        <v>-0.12808849083060472</v>
      </c>
      <c r="F66" s="1">
        <f ca="1">F6+NORMINV(RAND(),0,'Total-Smoothed'!$AG$2)</f>
        <v>8.1713907570440225E-2</v>
      </c>
      <c r="G66" s="1">
        <f ca="1">G6+NORMINV(RAND(),0,'Total-Smoothed'!$AG$2)</f>
        <v>-0.1592756002689292</v>
      </c>
      <c r="H66" s="1">
        <f ca="1">H6+NORMINV(RAND(),0,'Total-Smoothed'!$AG$2)</f>
        <v>5.2901223623241525E-2</v>
      </c>
      <c r="I66" s="1">
        <f ca="1">I6+NORMINV(RAND(),0,'Total-Smoothed'!$AG$2)</f>
        <v>0.11373857172288121</v>
      </c>
      <c r="J66" s="1">
        <f ca="1">J6+NORMINV(RAND(),0,'Total-Smoothed'!$AG$2)</f>
        <v>0.32184636136502809</v>
      </c>
      <c r="K66" s="1">
        <f ca="1">K6+NORMINV(RAND(),0,'Total-Smoothed'!$AG$2)</f>
        <v>6.033047774875535E-2</v>
      </c>
      <c r="L66" s="1">
        <f ca="1">L6+NORMINV(RAND(),0,'Total-Smoothed'!$AG$2)</f>
        <v>0.13626879855646748</v>
      </c>
      <c r="M66" s="1">
        <f ca="1">M6+NORMINV(RAND(),0,'Total-Smoothed'!$AG$2)</f>
        <v>6.4089933956032685E-2</v>
      </c>
      <c r="N66" s="1">
        <f ca="1">N6+NORMINV(RAND(),0,'Total-Smoothed'!$AG$2)</f>
        <v>-0.10033468202667155</v>
      </c>
      <c r="O66" s="1">
        <f ca="1">O6+NORMINV(RAND(),0,'Total-Smoothed'!$AG$2)</f>
        <v>-8.9475316587323619E-2</v>
      </c>
      <c r="P66" s="1">
        <f ca="1">P6+NORMINV(RAND(),0,'Total-Smoothed'!$AG$2)</f>
        <v>0.8660136627984566</v>
      </c>
      <c r="Q66" s="1">
        <f ca="1">Q6+NORMINV(RAND(),0,'Total-Smoothed'!$AG$2)</f>
        <v>0.13165016376980346</v>
      </c>
      <c r="R66" s="1">
        <f ca="1">R6+NORMINV(RAND(),0,'Total-Smoothed'!$AG$2)</f>
        <v>0.17043285494610852</v>
      </c>
      <c r="S66" s="1">
        <f ca="1">S6+NORMINV(RAND(),0,'Total-Smoothed'!$AG$2)</f>
        <v>-1.9549956660695408E-2</v>
      </c>
      <c r="T66" s="1">
        <f ca="1">T6+NORMINV(RAND(),0,'Total-Smoothed'!$AG$2)</f>
        <v>0.1351148040469563</v>
      </c>
      <c r="U66" s="1">
        <f ca="1">U6+NORMINV(RAND(),0,'Total-Smoothed'!$AG$2)</f>
        <v>4.3079018620038132E-3</v>
      </c>
      <c r="V66" s="1">
        <f ca="1">V6+NORMINV(RAND(),0,'Total-Smoothed'!$AG$2)</f>
        <v>-5.6851200515151461E-2</v>
      </c>
      <c r="W66" s="1">
        <f ca="1">W6+NORMINV(RAND(),0,'Total-Smoothed'!$AG$2)</f>
        <v>0.11229529760786973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-0.21084957118301889</v>
      </c>
      <c r="E67" s="1">
        <f ca="1">E7+NORMINV(RAND(),0,'Total-Smoothed'!$AG$2)</f>
        <v>1.9693664314438641E-2</v>
      </c>
      <c r="F67" s="1">
        <f ca="1">F7+NORMINV(RAND(),0,'Total-Smoothed'!$AG$2)</f>
        <v>0.11645944187754921</v>
      </c>
      <c r="G67" s="1">
        <f ca="1">G7+NORMINV(RAND(),0,'Total-Smoothed'!$AG$2)</f>
        <v>-0.12066588594529526</v>
      </c>
      <c r="H67" s="1">
        <f ca="1">H7+NORMINV(RAND(),0,'Total-Smoothed'!$AG$2)</f>
        <v>5.2049248815117959E-2</v>
      </c>
      <c r="I67" s="1">
        <f ca="1">I7+NORMINV(RAND(),0,'Total-Smoothed'!$AG$2)</f>
        <v>0.15471291170164161</v>
      </c>
      <c r="J67" s="1">
        <f ca="1">J7+NORMINV(RAND(),0,'Total-Smoothed'!$AG$2)</f>
        <v>-0.29610817841904807</v>
      </c>
      <c r="K67" s="1">
        <f ca="1">K7+NORMINV(RAND(),0,'Total-Smoothed'!$AG$2)</f>
        <v>4.332334477361667E-2</v>
      </c>
      <c r="L67" s="1">
        <f ca="1">L7+NORMINV(RAND(),0,'Total-Smoothed'!$AG$2)</f>
        <v>7.3008684093599646E-2</v>
      </c>
      <c r="M67" s="1">
        <f ca="1">M7+NORMINV(RAND(),0,'Total-Smoothed'!$AG$2)</f>
        <v>0.11742447309260531</v>
      </c>
      <c r="N67" s="1">
        <f ca="1">N7+NORMINV(RAND(),0,'Total-Smoothed'!$AG$2)</f>
        <v>0.14271213825946269</v>
      </c>
      <c r="O67" s="1">
        <f ca="1">O7+NORMINV(RAND(),0,'Total-Smoothed'!$AG$2)</f>
        <v>8.2666597926109638E-3</v>
      </c>
      <c r="P67" s="1">
        <f ca="1">P7+NORMINV(RAND(),0,'Total-Smoothed'!$AG$2)</f>
        <v>1.1250310660195391</v>
      </c>
      <c r="Q67" s="1">
        <f ca="1">Q7+NORMINV(RAND(),0,'Total-Smoothed'!$AG$2)</f>
        <v>1.6204224682096487E-2</v>
      </c>
      <c r="R67" s="1">
        <f ca="1">R7+NORMINV(RAND(),0,'Total-Smoothed'!$AG$2)</f>
        <v>-0.15919410556852864</v>
      </c>
      <c r="S67" s="1">
        <f ca="1">S7+NORMINV(RAND(),0,'Total-Smoothed'!$AG$2)</f>
        <v>-1.9250826495565088E-2</v>
      </c>
      <c r="T67" s="1">
        <f ca="1">T7+NORMINV(RAND(),0,'Total-Smoothed'!$AG$2)</f>
        <v>-0.14274883871070046</v>
      </c>
      <c r="U67" s="1">
        <f ca="1">U7+NORMINV(RAND(),0,'Total-Smoothed'!$AG$2)</f>
        <v>-4.2993304829538823E-2</v>
      </c>
      <c r="V67" s="1">
        <f ca="1">V7+NORMINV(RAND(),0,'Total-Smoothed'!$AG$2)</f>
        <v>3.0317363717209535E-2</v>
      </c>
      <c r="W67" s="1">
        <f ca="1">W7+NORMINV(RAND(),0,'Total-Smoothed'!$AG$2)</f>
        <v>5.4784241327490026E-2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-0.18271761594747074</v>
      </c>
      <c r="E68" s="1">
        <f ca="1">E8+NORMINV(RAND(),0,'Total-Smoothed'!$AG$2)</f>
        <v>-0.11158522649289898</v>
      </c>
      <c r="F68" s="1">
        <f ca="1">F8+NORMINV(RAND(),0,'Total-Smoothed'!$AG$2)</f>
        <v>0.13135373930787</v>
      </c>
      <c r="G68" s="1">
        <f ca="1">G8+NORMINV(RAND(),0,'Total-Smoothed'!$AG$2)</f>
        <v>0.14720101826697227</v>
      </c>
      <c r="H68" s="1">
        <f ca="1">H8+NORMINV(RAND(),0,'Total-Smoothed'!$AG$2)</f>
        <v>-0.14557637787134206</v>
      </c>
      <c r="I68" s="1">
        <f ca="1">I8+NORMINV(RAND(),0,'Total-Smoothed'!$AG$2)</f>
        <v>-4.6444497506655545E-2</v>
      </c>
      <c r="J68" s="1">
        <f ca="1">J8+NORMINV(RAND(),0,'Total-Smoothed'!$AG$2)</f>
        <v>0.11068871701462966</v>
      </c>
      <c r="K68" s="1">
        <f ca="1">K8+NORMINV(RAND(),0,'Total-Smoothed'!$AG$2)</f>
        <v>-1.7684643139005474E-2</v>
      </c>
      <c r="L68" s="1">
        <f ca="1">L8+NORMINV(RAND(),0,'Total-Smoothed'!$AG$2)</f>
        <v>2.2826118980059706E-2</v>
      </c>
      <c r="M68" s="1">
        <f ca="1">M8+NORMINV(RAND(),0,'Total-Smoothed'!$AG$2)</f>
        <v>8.1670348387546124E-2</v>
      </c>
      <c r="N68" s="1">
        <f ca="1">N8+NORMINV(RAND(),0,'Total-Smoothed'!$AG$2)</f>
        <v>-3.8369492027091147E-2</v>
      </c>
      <c r="O68" s="1">
        <f ca="1">O8+NORMINV(RAND(),0,'Total-Smoothed'!$AG$2)</f>
        <v>2.00328231482991E-2</v>
      </c>
      <c r="P68" s="1">
        <f ca="1">P8+NORMINV(RAND(),0,'Total-Smoothed'!$AG$2)</f>
        <v>0.9966967661401126</v>
      </c>
      <c r="Q68" s="1">
        <f ca="1">Q8+NORMINV(RAND(),0,'Total-Smoothed'!$AG$2)</f>
        <v>-0.24853568419391303</v>
      </c>
      <c r="R68" s="1">
        <f ca="1">R8+NORMINV(RAND(),0,'Total-Smoothed'!$AG$2)</f>
        <v>-5.5123854263009413E-2</v>
      </c>
      <c r="S68" s="1">
        <f ca="1">S8+NORMINV(RAND(),0,'Total-Smoothed'!$AG$2)</f>
        <v>5.2014279268149437E-2</v>
      </c>
      <c r="T68" s="1">
        <f ca="1">T8+NORMINV(RAND(),0,'Total-Smoothed'!$AG$2)</f>
        <v>3.2450955069115599E-2</v>
      </c>
      <c r="U68" s="1">
        <f ca="1">U8+NORMINV(RAND(),0,'Total-Smoothed'!$AG$2)</f>
        <v>0.15601339176624249</v>
      </c>
      <c r="V68" s="1">
        <f ca="1">V8+NORMINV(RAND(),0,'Total-Smoothed'!$AG$2)</f>
        <v>3.6113460228393374E-2</v>
      </c>
      <c r="W68" s="1">
        <f ca="1">W8+NORMINV(RAND(),0,'Total-Smoothed'!$AG$2)</f>
        <v>0.11139108231334202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-7.9104132970068658E-2</v>
      </c>
      <c r="E69" s="1">
        <f ca="1">E9+NORMINV(RAND(),0,'Total-Smoothed'!$AG$2)</f>
        <v>-3.9471568251966002E-2</v>
      </c>
      <c r="F69" s="1">
        <f ca="1">F9+NORMINV(RAND(),0,'Total-Smoothed'!$AG$2)</f>
        <v>8.3125307066312035E-2</v>
      </c>
      <c r="G69" s="1">
        <f ca="1">G9+NORMINV(RAND(),0,'Total-Smoothed'!$AG$2)</f>
        <v>1.5506896650451345E-2</v>
      </c>
      <c r="H69" s="1">
        <f ca="1">H9+NORMINV(RAND(),0,'Total-Smoothed'!$AG$2)</f>
        <v>9.8628400174434097E-2</v>
      </c>
      <c r="I69" s="1">
        <f ca="1">I9+NORMINV(RAND(),0,'Total-Smoothed'!$AG$2)</f>
        <v>-7.346861141129811E-2</v>
      </c>
      <c r="J69" s="1">
        <f ca="1">J9+NORMINV(RAND(),0,'Total-Smoothed'!$AG$2)</f>
        <v>2.9601337757751832E-2</v>
      </c>
      <c r="K69" s="1">
        <f ca="1">K9+NORMINV(RAND(),0,'Total-Smoothed'!$AG$2)</f>
        <v>1.6554968607910253E-2</v>
      </c>
      <c r="L69" s="1">
        <f ca="1">L9+NORMINV(RAND(),0,'Total-Smoothed'!$AG$2)</f>
        <v>-1.231680868335739E-3</v>
      </c>
      <c r="M69" s="1">
        <f ca="1">M9+NORMINV(RAND(),0,'Total-Smoothed'!$AG$2)</f>
        <v>-1.9151177991121371E-2</v>
      </c>
      <c r="N69" s="1">
        <f ca="1">N9+NORMINV(RAND(),0,'Total-Smoothed'!$AG$2)</f>
        <v>3.2869983297743516E-2</v>
      </c>
      <c r="O69" s="1">
        <f ca="1">O9+NORMINV(RAND(),0,'Total-Smoothed'!$AG$2)</f>
        <v>9.7057425666156258E-2</v>
      </c>
      <c r="P69" s="1">
        <f ca="1">P9+NORMINV(RAND(),0,'Total-Smoothed'!$AG$2)</f>
        <v>1.2191689403647883</v>
      </c>
      <c r="Q69" s="1">
        <f ca="1">Q9+NORMINV(RAND(),0,'Total-Smoothed'!$AG$2)</f>
        <v>9.5389611469108918E-2</v>
      </c>
      <c r="R69" s="1">
        <f ca="1">R9+NORMINV(RAND(),0,'Total-Smoothed'!$AG$2)</f>
        <v>3.4474214714168713E-2</v>
      </c>
      <c r="S69" s="1">
        <f ca="1">S9+NORMINV(RAND(),0,'Total-Smoothed'!$AG$2)</f>
        <v>0.13299743387263627</v>
      </c>
      <c r="T69" s="1">
        <f ca="1">T9+NORMINV(RAND(),0,'Total-Smoothed'!$AG$2)</f>
        <v>0.12156662663559897</v>
      </c>
      <c r="U69" s="1">
        <f ca="1">U9+NORMINV(RAND(),0,'Total-Smoothed'!$AG$2)</f>
        <v>4.5992723531649057E-2</v>
      </c>
      <c r="V69" s="1">
        <f ca="1">V9+NORMINV(RAND(),0,'Total-Smoothed'!$AG$2)</f>
        <v>-0.10395619674896928</v>
      </c>
      <c r="W69" s="1">
        <f ca="1">W9+NORMINV(RAND(),0,'Total-Smoothed'!$AG$2)</f>
        <v>-1.8198180931509458E-2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-4.01239087033399E-4</v>
      </c>
      <c r="E70" s="1">
        <f ca="1">E10+NORMINV(RAND(),0,'Total-Smoothed'!$AG$2)</f>
        <v>-1.9553115497233209E-2</v>
      </c>
      <c r="F70" s="1">
        <f ca="1">F10+NORMINV(RAND(),0,'Total-Smoothed'!$AG$2)</f>
        <v>-5.4595934461165521E-2</v>
      </c>
      <c r="G70" s="1">
        <f ca="1">G10+NORMINV(RAND(),0,'Total-Smoothed'!$AG$2)</f>
        <v>-3.0518388495204517E-2</v>
      </c>
      <c r="H70" s="1">
        <f ca="1">H10+NORMINV(RAND(),0,'Total-Smoothed'!$AG$2)</f>
        <v>3.1279121700601743E-2</v>
      </c>
      <c r="I70" s="1">
        <f ca="1">I10+NORMINV(RAND(),0,'Total-Smoothed'!$AG$2)</f>
        <v>-6.6511408725139165E-2</v>
      </c>
      <c r="J70" s="1">
        <f ca="1">J10+NORMINV(RAND(),0,'Total-Smoothed'!$AG$2)</f>
        <v>-5.3664562990839597E-2</v>
      </c>
      <c r="K70" s="1">
        <f ca="1">K10+NORMINV(RAND(),0,'Total-Smoothed'!$AG$2)</f>
        <v>9.7995622579945971E-2</v>
      </c>
      <c r="L70" s="1">
        <f ca="1">L10+NORMINV(RAND(),0,'Total-Smoothed'!$AG$2)</f>
        <v>7.5833754428871511E-2</v>
      </c>
      <c r="M70" s="1">
        <f ca="1">M10+NORMINV(RAND(),0,'Total-Smoothed'!$AG$2)</f>
        <v>-5.559118882117673E-2</v>
      </c>
      <c r="N70" s="1">
        <f ca="1">N10+NORMINV(RAND(),0,'Total-Smoothed'!$AG$2)</f>
        <v>5.2665264198766333E-2</v>
      </c>
      <c r="O70" s="1">
        <f ca="1">O10+NORMINV(RAND(),0,'Total-Smoothed'!$AG$2)</f>
        <v>-4.775146851333549E-2</v>
      </c>
      <c r="P70" s="1">
        <f ca="1">P10+NORMINV(RAND(),0,'Total-Smoothed'!$AG$2)</f>
        <v>0.96308896320166981</v>
      </c>
      <c r="Q70" s="1">
        <f ca="1">Q10+NORMINV(RAND(),0,'Total-Smoothed'!$AG$2)</f>
        <v>-0.11126168723847388</v>
      </c>
      <c r="R70" s="1">
        <f ca="1">R10+NORMINV(RAND(),0,'Total-Smoothed'!$AG$2)</f>
        <v>-0.19511400478588556</v>
      </c>
      <c r="S70" s="1">
        <f ca="1">S10+NORMINV(RAND(),0,'Total-Smoothed'!$AG$2)</f>
        <v>0.12601072826258894</v>
      </c>
      <c r="T70" s="1">
        <f ca="1">T10+NORMINV(RAND(),0,'Total-Smoothed'!$AG$2)</f>
        <v>0.11213623507742634</v>
      </c>
      <c r="U70" s="1">
        <f ca="1">U10+NORMINV(RAND(),0,'Total-Smoothed'!$AG$2)</f>
        <v>8.9916290805381646E-2</v>
      </c>
      <c r="V70" s="1">
        <f ca="1">V10+NORMINV(RAND(),0,'Total-Smoothed'!$AG$2)</f>
        <v>-1.0700711368639339E-2</v>
      </c>
      <c r="W70" s="1">
        <f ca="1">W10+NORMINV(RAND(),0,'Total-Smoothed'!$AG$2)</f>
        <v>-2.1155689397769691E-2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-3.0892854416055333E-2</v>
      </c>
      <c r="E71" s="1">
        <f ca="1">E11+NORMINV(RAND(),0,'Total-Smoothed'!$AG$2)</f>
        <v>-7.6781263385112597E-2</v>
      </c>
      <c r="F71" s="1">
        <f ca="1">F11+NORMINV(RAND(),0,'Total-Smoothed'!$AG$2)</f>
        <v>7.0082420005540935E-2</v>
      </c>
      <c r="G71" s="1">
        <f ca="1">G11+NORMINV(RAND(),0,'Total-Smoothed'!$AG$2)</f>
        <v>-4.0354179948940819E-2</v>
      </c>
      <c r="H71" s="1">
        <f ca="1">H11+NORMINV(RAND(),0,'Total-Smoothed'!$AG$2)</f>
        <v>-0.1827562277155157</v>
      </c>
      <c r="I71" s="1">
        <f ca="1">I11+NORMINV(RAND(),0,'Total-Smoothed'!$AG$2)</f>
        <v>2.3734644706679166E-2</v>
      </c>
      <c r="J71" s="1">
        <f ca="1">J11+NORMINV(RAND(),0,'Total-Smoothed'!$AG$2)</f>
        <v>0.30730082749811483</v>
      </c>
      <c r="K71" s="1">
        <f ca="1">K11+NORMINV(RAND(),0,'Total-Smoothed'!$AG$2)</f>
        <v>-4.4155681280001968E-2</v>
      </c>
      <c r="L71" s="1">
        <f ca="1">L11+NORMINV(RAND(),0,'Total-Smoothed'!$AG$2)</f>
        <v>-0.22445127192988651</v>
      </c>
      <c r="M71" s="1">
        <f ca="1">M11+NORMINV(RAND(),0,'Total-Smoothed'!$AG$2)</f>
        <v>3.673984251136516E-2</v>
      </c>
      <c r="N71" s="1">
        <f ca="1">N11+NORMINV(RAND(),0,'Total-Smoothed'!$AG$2)</f>
        <v>0.21076694818495614</v>
      </c>
      <c r="O71" s="1">
        <f ca="1">O11+NORMINV(RAND(),0,'Total-Smoothed'!$AG$2)</f>
        <v>-6.2755248679467523E-2</v>
      </c>
      <c r="P71" s="1">
        <f ca="1">P11+NORMINV(RAND(),0,'Total-Smoothed'!$AG$2)</f>
        <v>0.94687124063033223</v>
      </c>
      <c r="Q71" s="1">
        <f ca="1">Q11+NORMINV(RAND(),0,'Total-Smoothed'!$AG$2)</f>
        <v>4.0092620427402146E-3</v>
      </c>
      <c r="R71" s="1">
        <f ca="1">R11+NORMINV(RAND(),0,'Total-Smoothed'!$AG$2)</f>
        <v>5.9685062363193667E-2</v>
      </c>
      <c r="S71" s="1">
        <f ca="1">S11+NORMINV(RAND(),0,'Total-Smoothed'!$AG$2)</f>
        <v>2.7177456201100826E-2</v>
      </c>
      <c r="T71" s="1">
        <f ca="1">T11+NORMINV(RAND(),0,'Total-Smoothed'!$AG$2)</f>
        <v>4.7459377277846361E-2</v>
      </c>
      <c r="U71" s="1">
        <f ca="1">U11+NORMINV(RAND(),0,'Total-Smoothed'!$AG$2)</f>
        <v>0.13239949550641314</v>
      </c>
      <c r="V71" s="1">
        <f ca="1">V11+NORMINV(RAND(),0,'Total-Smoothed'!$AG$2)</f>
        <v>-6.3780863601740526E-2</v>
      </c>
      <c r="W71" s="1">
        <f ca="1">W11+NORMINV(RAND(),0,'Total-Smoothed'!$AG$2)</f>
        <v>0.1255353449019089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0.17321671277049247</v>
      </c>
      <c r="E72" s="1">
        <f ca="1">E12+NORMINV(RAND(),0,'Total-Smoothed'!$AG$2)</f>
        <v>-6.6823109782790976E-2</v>
      </c>
      <c r="F72" s="1">
        <f ca="1">F12+NORMINV(RAND(),0,'Total-Smoothed'!$AG$2)</f>
        <v>-9.3482065147612634E-2</v>
      </c>
      <c r="G72" s="1">
        <f ca="1">G12+NORMINV(RAND(),0,'Total-Smoothed'!$AG$2)</f>
        <v>4.0095619577593382E-2</v>
      </c>
      <c r="H72" s="1">
        <f ca="1">H12+NORMINV(RAND(),0,'Total-Smoothed'!$AG$2)</f>
        <v>0.13460147097991843</v>
      </c>
      <c r="I72" s="1">
        <f ca="1">I12+NORMINV(RAND(),0,'Total-Smoothed'!$AG$2)</f>
        <v>-5.3647785480067801E-2</v>
      </c>
      <c r="J72" s="1">
        <f ca="1">J12+NORMINV(RAND(),0,'Total-Smoothed'!$AG$2)</f>
        <v>3.7623443659142886E-2</v>
      </c>
      <c r="K72" s="1">
        <f ca="1">K12+NORMINV(RAND(),0,'Total-Smoothed'!$AG$2)</f>
        <v>3.2662524671843898E-2</v>
      </c>
      <c r="L72" s="1">
        <f ca="1">L12+NORMINV(RAND(),0,'Total-Smoothed'!$AG$2)</f>
        <v>4.4278554025637875E-3</v>
      </c>
      <c r="M72" s="1">
        <f ca="1">M12+NORMINV(RAND(),0,'Total-Smoothed'!$AG$2)</f>
        <v>-9.2923650695655655E-2</v>
      </c>
      <c r="N72" s="1">
        <f ca="1">N12+NORMINV(RAND(),0,'Total-Smoothed'!$AG$2)</f>
        <v>-9.4831227289437825E-2</v>
      </c>
      <c r="O72" s="1">
        <f ca="1">O12+NORMINV(RAND(),0,'Total-Smoothed'!$AG$2)</f>
        <v>0.12786775592688299</v>
      </c>
      <c r="P72" s="1">
        <f ca="1">P12+NORMINV(RAND(),0,'Total-Smoothed'!$AG$2)</f>
        <v>0.89753871230751003</v>
      </c>
      <c r="Q72" s="1">
        <f ca="1">Q12+NORMINV(RAND(),0,'Total-Smoothed'!$AG$2)</f>
        <v>9.1538138673690747E-2</v>
      </c>
      <c r="R72" s="1">
        <f ca="1">R12+NORMINV(RAND(),0,'Total-Smoothed'!$AG$2)</f>
        <v>0.26379880965332364</v>
      </c>
      <c r="S72" s="1">
        <f ca="1">S12+NORMINV(RAND(),0,'Total-Smoothed'!$AG$2)</f>
        <v>3.3820899781752895E-3</v>
      </c>
      <c r="T72" s="1">
        <f ca="1">T12+NORMINV(RAND(),0,'Total-Smoothed'!$AG$2)</f>
        <v>7.7702040566731079E-2</v>
      </c>
      <c r="U72" s="1">
        <f ca="1">U12+NORMINV(RAND(),0,'Total-Smoothed'!$AG$2)</f>
        <v>5.3916201018478542E-2</v>
      </c>
      <c r="V72" s="1">
        <f ca="1">V12+NORMINV(RAND(),0,'Total-Smoothed'!$AG$2)</f>
        <v>4.2373549429745944E-2</v>
      </c>
      <c r="W72" s="1">
        <f ca="1">W12+NORMINV(RAND(),0,'Total-Smoothed'!$AG$2)</f>
        <v>6.1556699229158227E-2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8.0815656499681088E-2</v>
      </c>
      <c r="E73" s="1">
        <f ca="1">E13+NORMINV(RAND(),0,'Total-Smoothed'!$AG$2)</f>
        <v>2.4212704851890303E-2</v>
      </c>
      <c r="F73" s="1">
        <f ca="1">F13+NORMINV(RAND(),0,'Total-Smoothed'!$AG$2)</f>
        <v>-1.2419459485235254E-2</v>
      </c>
      <c r="G73" s="1">
        <f ca="1">G13+NORMINV(RAND(),0,'Total-Smoothed'!$AG$2)</f>
        <v>-2.7586731898174288E-3</v>
      </c>
      <c r="H73" s="1">
        <f ca="1">H13+NORMINV(RAND(),0,'Total-Smoothed'!$AG$2)</f>
        <v>0.12064332844176028</v>
      </c>
      <c r="I73" s="1">
        <f ca="1">I13+NORMINV(RAND(),0,'Total-Smoothed'!$AG$2)</f>
        <v>-6.4911794361087474E-2</v>
      </c>
      <c r="J73" s="1">
        <f ca="1">J13+NORMINV(RAND(),0,'Total-Smoothed'!$AG$2)</f>
        <v>7.5824680677749307E-2</v>
      </c>
      <c r="K73" s="1">
        <f ca="1">K13+NORMINV(RAND(),0,'Total-Smoothed'!$AG$2)</f>
        <v>4.2057804835016824E-3</v>
      </c>
      <c r="L73" s="1">
        <f ca="1">L13+NORMINV(RAND(),0,'Total-Smoothed'!$AG$2)</f>
        <v>0.1109737386972407</v>
      </c>
      <c r="M73" s="1">
        <f ca="1">M13+NORMINV(RAND(),0,'Total-Smoothed'!$AG$2)</f>
        <v>8.0052498584310527E-3</v>
      </c>
      <c r="N73" s="1">
        <f ca="1">N13+NORMINV(RAND(),0,'Total-Smoothed'!$AG$2)</f>
        <v>9.0224966703507048E-2</v>
      </c>
      <c r="O73" s="1">
        <f ca="1">O13+NORMINV(RAND(),0,'Total-Smoothed'!$AG$2)</f>
        <v>0.13179431154545079</v>
      </c>
      <c r="P73" s="1">
        <f ca="1">P13+NORMINV(RAND(),0,'Total-Smoothed'!$AG$2)</f>
        <v>1.1084194376284959</v>
      </c>
      <c r="Q73" s="1">
        <f ca="1">Q13+NORMINV(RAND(),0,'Total-Smoothed'!$AG$2)</f>
        <v>-4.5518327293774842E-2</v>
      </c>
      <c r="R73" s="1">
        <f ca="1">R13+NORMINV(RAND(),0,'Total-Smoothed'!$AG$2)</f>
        <v>7.3928226151329227E-2</v>
      </c>
      <c r="S73" s="1">
        <f ca="1">S13+NORMINV(RAND(),0,'Total-Smoothed'!$AG$2)</f>
        <v>8.9812008969393439E-2</v>
      </c>
      <c r="T73" s="1">
        <f ca="1">T13+NORMINV(RAND(),0,'Total-Smoothed'!$AG$2)</f>
        <v>-4.9980867589842472E-2</v>
      </c>
      <c r="U73" s="1">
        <f ca="1">U13+NORMINV(RAND(),0,'Total-Smoothed'!$AG$2)</f>
        <v>3.1950044148979596E-2</v>
      </c>
      <c r="V73" s="1">
        <f ca="1">V13+NORMINV(RAND(),0,'Total-Smoothed'!$AG$2)</f>
        <v>1.9664830805619034E-2</v>
      </c>
      <c r="W73" s="1">
        <f ca="1">W13+NORMINV(RAND(),0,'Total-Smoothed'!$AG$2)</f>
        <v>7.390542187715278E-2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6.0315264033731532E-3</v>
      </c>
      <c r="E74" s="1">
        <f ca="1">E14+NORMINV(RAND(),0,'Total-Smoothed'!$AG$2)</f>
        <v>-6.4409043074401318E-2</v>
      </c>
      <c r="F74" s="1">
        <f ca="1">F14+NORMINV(RAND(),0,'Total-Smoothed'!$AG$2)</f>
        <v>-0.17639508555847722</v>
      </c>
      <c r="G74" s="1">
        <f ca="1">G14+NORMINV(RAND(),0,'Total-Smoothed'!$AG$2)</f>
        <v>0.86059399934883085</v>
      </c>
      <c r="H74" s="1">
        <f ca="1">H14+NORMINV(RAND(),0,'Total-Smoothed'!$AG$2)</f>
        <v>-0.10925320554615528</v>
      </c>
      <c r="I74" s="1">
        <f ca="1">I14+NORMINV(RAND(),0,'Total-Smoothed'!$AG$2)</f>
        <v>-3.6509466698138896E-3</v>
      </c>
      <c r="J74" s="1">
        <f ca="1">J14+NORMINV(RAND(),0,'Total-Smoothed'!$AG$2)</f>
        <v>-0.11047658380380508</v>
      </c>
      <c r="K74" s="1">
        <f ca="1">K14+NORMINV(RAND(),0,'Total-Smoothed'!$AG$2)</f>
        <v>6.8297115575300993E-2</v>
      </c>
      <c r="L74" s="1">
        <f ca="1">L14+NORMINV(RAND(),0,'Total-Smoothed'!$AG$2)</f>
        <v>0.21603546438442339</v>
      </c>
      <c r="M74" s="1">
        <f ca="1">M14+NORMINV(RAND(),0,'Total-Smoothed'!$AG$2)</f>
        <v>-6.9215337758621376E-2</v>
      </c>
      <c r="N74" s="1">
        <f ca="1">N14+NORMINV(RAND(),0,'Total-Smoothed'!$AG$2)</f>
        <v>-1.7335105348930277E-2</v>
      </c>
      <c r="O74" s="1">
        <f ca="1">O14+NORMINV(RAND(),0,'Total-Smoothed'!$AG$2)</f>
        <v>-0.11710395128899632</v>
      </c>
      <c r="P74" s="1">
        <f ca="1">P14+NORMINV(RAND(),0,'Total-Smoothed'!$AG$2)</f>
        <v>1.0366117579374956</v>
      </c>
      <c r="Q74" s="1">
        <f ca="1">Q14+NORMINV(RAND(),0,'Total-Smoothed'!$AG$2)</f>
        <v>3.5864873745827253E-2</v>
      </c>
      <c r="R74" s="1">
        <f ca="1">R14+NORMINV(RAND(),0,'Total-Smoothed'!$AG$2)</f>
        <v>-3.1940116257677599E-2</v>
      </c>
      <c r="S74" s="1">
        <f ca="1">S14+NORMINV(RAND(),0,'Total-Smoothed'!$AG$2)</f>
        <v>1.692390870694695E-2</v>
      </c>
      <c r="T74" s="1">
        <f ca="1">T14+NORMINV(RAND(),0,'Total-Smoothed'!$AG$2)</f>
        <v>0.31008822702984618</v>
      </c>
      <c r="U74" s="1">
        <f ca="1">U14+NORMINV(RAND(),0,'Total-Smoothed'!$AG$2)</f>
        <v>-6.2767833625202857E-2</v>
      </c>
      <c r="V74" s="1">
        <f ca="1">V14+NORMINV(RAND(),0,'Total-Smoothed'!$AG$2)</f>
        <v>-3.9515927555380068E-2</v>
      </c>
      <c r="W74" s="1">
        <f ca="1">W14+NORMINV(RAND(),0,'Total-Smoothed'!$AG$2)</f>
        <v>5.2929845217610925E-2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0.27156293246541935</v>
      </c>
      <c r="E75" s="1">
        <f ca="1">E15+NORMINV(RAND(),0,'Total-Smoothed'!$AG$2)</f>
        <v>1.6902632294069381E-2</v>
      </c>
      <c r="F75" s="1">
        <f ca="1">F15+NORMINV(RAND(),0,'Total-Smoothed'!$AG$2)</f>
        <v>0.21279944251539273</v>
      </c>
      <c r="G75" s="1">
        <f ca="1">G15+NORMINV(RAND(),0,'Total-Smoothed'!$AG$2)</f>
        <v>-8.1775930341386124E-4</v>
      </c>
      <c r="H75" s="1">
        <f ca="1">H15+NORMINV(RAND(),0,'Total-Smoothed'!$AG$2)</f>
        <v>-5.009746168979845E-2</v>
      </c>
      <c r="I75" s="1">
        <f ca="1">I15+NORMINV(RAND(),0,'Total-Smoothed'!$AG$2)</f>
        <v>0.62456530898873075</v>
      </c>
      <c r="J75" s="1">
        <f ca="1">J15+NORMINV(RAND(),0,'Total-Smoothed'!$AG$2)</f>
        <v>-0.14564552293310631</v>
      </c>
      <c r="K75" s="1">
        <f ca="1">K15+NORMINV(RAND(),0,'Total-Smoothed'!$AG$2)</f>
        <v>0.10354522356152462</v>
      </c>
      <c r="L75" s="1">
        <f ca="1">L15+NORMINV(RAND(),0,'Total-Smoothed'!$AG$2)</f>
        <v>-0.13783165176057638</v>
      </c>
      <c r="M75" s="1">
        <f ca="1">M15+NORMINV(RAND(),0,'Total-Smoothed'!$AG$2)</f>
        <v>0.11100874628780644</v>
      </c>
      <c r="N75" s="1">
        <f ca="1">N15+NORMINV(RAND(),0,'Total-Smoothed'!$AG$2)</f>
        <v>5.5986301808614219E-2</v>
      </c>
      <c r="O75" s="1">
        <f ca="1">O15+NORMINV(RAND(),0,'Total-Smoothed'!$AG$2)</f>
        <v>5.1010447738013498E-2</v>
      </c>
      <c r="P75" s="1">
        <f ca="1">P15+NORMINV(RAND(),0,'Total-Smoothed'!$AG$2)</f>
        <v>0.77097519248655344</v>
      </c>
      <c r="Q75" s="1">
        <f ca="1">Q15+NORMINV(RAND(),0,'Total-Smoothed'!$AG$2)</f>
        <v>-0.14657553998728864</v>
      </c>
      <c r="R75" s="1">
        <f ca="1">R15+NORMINV(RAND(),0,'Total-Smoothed'!$AG$2)</f>
        <v>-7.6543122835289079E-2</v>
      </c>
      <c r="S75" s="1">
        <f ca="1">S15+NORMINV(RAND(),0,'Total-Smoothed'!$AG$2)</f>
        <v>-0.18654706385862221</v>
      </c>
      <c r="T75" s="1">
        <f ca="1">T15+NORMINV(RAND(),0,'Total-Smoothed'!$AG$2)</f>
        <v>-1.1627393446482535E-2</v>
      </c>
      <c r="U75" s="1">
        <f ca="1">U15+NORMINV(RAND(),0,'Total-Smoothed'!$AG$2)</f>
        <v>5.7803991816049963E-2</v>
      </c>
      <c r="V75" s="1">
        <f ca="1">V15+NORMINV(RAND(),0,'Total-Smoothed'!$AG$2)</f>
        <v>0.18626756407394579</v>
      </c>
      <c r="W75" s="1">
        <f ca="1">W15+NORMINV(RAND(),0,'Total-Smoothed'!$AG$2)</f>
        <v>0.14348073844349563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0.13173338261012246</v>
      </c>
      <c r="E76" s="1">
        <f ca="1">E16+NORMINV(RAND(),0,'Total-Smoothed'!$AG$2)</f>
        <v>-0.22287035419528087</v>
      </c>
      <c r="F76" s="1">
        <f ca="1">F16+NORMINV(RAND(),0,'Total-Smoothed'!$AG$2)</f>
        <v>-6.5076765355906993E-2</v>
      </c>
      <c r="G76" s="1">
        <f ca="1">G16+NORMINV(RAND(),0,'Total-Smoothed'!$AG$2)</f>
        <v>0.55435681760829902</v>
      </c>
      <c r="H76" s="1">
        <f ca="1">H16+NORMINV(RAND(),0,'Total-Smoothed'!$AG$2)</f>
        <v>-2.0014991598589563E-2</v>
      </c>
      <c r="I76" s="1">
        <f ca="1">I16+NORMINV(RAND(),0,'Total-Smoothed'!$AG$2)</f>
        <v>-0.13278123004234632</v>
      </c>
      <c r="J76" s="1">
        <f ca="1">J16+NORMINV(RAND(),0,'Total-Smoothed'!$AG$2)</f>
        <v>0.20536006591075356</v>
      </c>
      <c r="K76" s="1">
        <f ca="1">K16+NORMINV(RAND(),0,'Total-Smoothed'!$AG$2)</f>
        <v>2.3537908789535947E-2</v>
      </c>
      <c r="L76" s="1">
        <f ca="1">L16+NORMINV(RAND(),0,'Total-Smoothed'!$AG$2)</f>
        <v>-0.13798377484811858</v>
      </c>
      <c r="M76" s="1">
        <f ca="1">M16+NORMINV(RAND(),0,'Total-Smoothed'!$AG$2)</f>
        <v>0.129220781469114</v>
      </c>
      <c r="N76" s="1">
        <f ca="1">N16+NORMINV(RAND(),0,'Total-Smoothed'!$AG$2)</f>
        <v>1.9120112951956807E-2</v>
      </c>
      <c r="O76" s="1">
        <f ca="1">O16+NORMINV(RAND(),0,'Total-Smoothed'!$AG$2)</f>
        <v>-3.8461578796643671E-2</v>
      </c>
      <c r="P76" s="1">
        <f ca="1">P16+NORMINV(RAND(),0,'Total-Smoothed'!$AG$2)</f>
        <v>0.9542443342036061</v>
      </c>
      <c r="Q76" s="1">
        <f ca="1">Q16+NORMINV(RAND(),0,'Total-Smoothed'!$AG$2)</f>
        <v>0.23474297189138885</v>
      </c>
      <c r="R76" s="1">
        <f ca="1">R16+NORMINV(RAND(),0,'Total-Smoothed'!$AG$2)</f>
        <v>3.5722504108732019E-2</v>
      </c>
      <c r="S76" s="1">
        <f ca="1">S16+NORMINV(RAND(),0,'Total-Smoothed'!$AG$2)</f>
        <v>6.3043859027822058E-2</v>
      </c>
      <c r="T76" s="1">
        <f ca="1">T16+NORMINV(RAND(),0,'Total-Smoothed'!$AG$2)</f>
        <v>2.1219359513112365E-2</v>
      </c>
      <c r="U76" s="1">
        <f ca="1">U16+NORMINV(RAND(),0,'Total-Smoothed'!$AG$2)</f>
        <v>-0.12785997106862473</v>
      </c>
      <c r="V76" s="1">
        <f ca="1">V16+NORMINV(RAND(),0,'Total-Smoothed'!$AG$2)</f>
        <v>-3.390375174874731E-2</v>
      </c>
      <c r="W76" s="1">
        <f ca="1">W16+NORMINV(RAND(),0,'Total-Smoothed'!$AG$2)</f>
        <v>4.2845228616032224E-2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-9.3906468751815714E-2</v>
      </c>
      <c r="E77" s="1">
        <f ca="1">E17+NORMINV(RAND(),0,'Total-Smoothed'!$AG$2)</f>
        <v>-4.3895599094417925E-2</v>
      </c>
      <c r="F77" s="1">
        <f ca="1">F17+NORMINV(RAND(),0,'Total-Smoothed'!$AG$2)</f>
        <v>6.8964344332395566E-2</v>
      </c>
      <c r="G77" s="1">
        <f ca="1">G17+NORMINV(RAND(),0,'Total-Smoothed'!$AG$2)</f>
        <v>0.14700788793738573</v>
      </c>
      <c r="H77" s="1">
        <f ca="1">H17+NORMINV(RAND(),0,'Total-Smoothed'!$AG$2)</f>
        <v>1.2403175428709851E-2</v>
      </c>
      <c r="I77" s="1">
        <f ca="1">I17+NORMINV(RAND(),0,'Total-Smoothed'!$AG$2)</f>
        <v>6.5683698642922256E-2</v>
      </c>
      <c r="J77" s="1">
        <f ca="1">J17+NORMINV(RAND(),0,'Total-Smoothed'!$AG$2)</f>
        <v>-4.1739015638024908E-2</v>
      </c>
      <c r="K77" s="1">
        <f ca="1">K17+NORMINV(RAND(),0,'Total-Smoothed'!$AG$2)</f>
        <v>2.7420566623105533E-2</v>
      </c>
      <c r="L77" s="1">
        <f ca="1">L17+NORMINV(RAND(),0,'Total-Smoothed'!$AG$2)</f>
        <v>3.8689199121640178E-2</v>
      </c>
      <c r="M77" s="1">
        <f ca="1">M17+NORMINV(RAND(),0,'Total-Smoothed'!$AG$2)</f>
        <v>-6.7382828696109301E-3</v>
      </c>
      <c r="N77" s="1">
        <f ca="1">N17+NORMINV(RAND(),0,'Total-Smoothed'!$AG$2)</f>
        <v>-2.2856546530999732E-2</v>
      </c>
      <c r="O77" s="1">
        <f ca="1">O17+NORMINV(RAND(),0,'Total-Smoothed'!$AG$2)</f>
        <v>0.13061029041281083</v>
      </c>
      <c r="P77" s="1">
        <f ca="1">P17+NORMINV(RAND(),0,'Total-Smoothed'!$AG$2)</f>
        <v>1.1024633430441428</v>
      </c>
      <c r="Q77" s="1">
        <f ca="1">Q17+NORMINV(RAND(),0,'Total-Smoothed'!$AG$2)</f>
        <v>6.4488881167742901E-2</v>
      </c>
      <c r="R77" s="1">
        <f ca="1">R17+NORMINV(RAND(),0,'Total-Smoothed'!$AG$2)</f>
        <v>7.9131564724624695E-4</v>
      </c>
      <c r="S77" s="1">
        <f ca="1">S17+NORMINV(RAND(),0,'Total-Smoothed'!$AG$2)</f>
        <v>1.9843095893571923E-2</v>
      </c>
      <c r="T77" s="1">
        <f ca="1">T17+NORMINV(RAND(),0,'Total-Smoothed'!$AG$2)</f>
        <v>4.7478324012860396E-4</v>
      </c>
      <c r="U77" s="1">
        <f ca="1">U17+NORMINV(RAND(),0,'Total-Smoothed'!$AG$2)</f>
        <v>-9.0621132758635967E-2</v>
      </c>
      <c r="V77" s="1">
        <f ca="1">V17+NORMINV(RAND(),0,'Total-Smoothed'!$AG$2)</f>
        <v>-4.7326599416462306E-2</v>
      </c>
      <c r="W77" s="1">
        <f ca="1">W17+NORMINV(RAND(),0,'Total-Smoothed'!$AG$2)</f>
        <v>7.9485803991149989E-2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2.1927461855438826E-2</v>
      </c>
      <c r="E78" s="1">
        <f ca="1">E18+NORMINV(RAND(),0,'Total-Smoothed'!$AG$2)</f>
        <v>0.18284038681827855</v>
      </c>
      <c r="F78" s="1">
        <f ca="1">F18+NORMINV(RAND(),0,'Total-Smoothed'!$AG$2)</f>
        <v>7.8354071277208254E-2</v>
      </c>
      <c r="G78" s="1">
        <f ca="1">G18+NORMINV(RAND(),0,'Total-Smoothed'!$AG$2)</f>
        <v>0.32075166031263036</v>
      </c>
      <c r="H78" s="1">
        <f ca="1">H18+NORMINV(RAND(),0,'Total-Smoothed'!$AG$2)</f>
        <v>2.548874325150681E-2</v>
      </c>
      <c r="I78" s="1">
        <f ca="1">I18+NORMINV(RAND(),0,'Total-Smoothed'!$AG$2)</f>
        <v>-6.3803469782737141E-2</v>
      </c>
      <c r="J78" s="1">
        <f ca="1">J18+NORMINV(RAND(),0,'Total-Smoothed'!$AG$2)</f>
        <v>3.492826187383162E-2</v>
      </c>
      <c r="K78" s="1">
        <f ca="1">K18+NORMINV(RAND(),0,'Total-Smoothed'!$AG$2)</f>
        <v>3.6483968860159727E-2</v>
      </c>
      <c r="L78" s="1">
        <f ca="1">L18+NORMINV(RAND(),0,'Total-Smoothed'!$AG$2)</f>
        <v>-0.15418939119985461</v>
      </c>
      <c r="M78" s="1">
        <f ca="1">M18+NORMINV(RAND(),0,'Total-Smoothed'!$AG$2)</f>
        <v>0.17540299621127659</v>
      </c>
      <c r="N78" s="1">
        <f ca="1">N18+NORMINV(RAND(),0,'Total-Smoothed'!$AG$2)</f>
        <v>5.2300948829041079E-2</v>
      </c>
      <c r="O78" s="1">
        <f ca="1">O18+NORMINV(RAND(),0,'Total-Smoothed'!$AG$2)</f>
        <v>0.12405347019264487</v>
      </c>
      <c r="P78" s="1">
        <f ca="1">P18+NORMINV(RAND(),0,'Total-Smoothed'!$AG$2)</f>
        <v>0.93798383967357801</v>
      </c>
      <c r="Q78" s="1">
        <f ca="1">Q18+NORMINV(RAND(),0,'Total-Smoothed'!$AG$2)</f>
        <v>8.4253596623324614E-2</v>
      </c>
      <c r="R78" s="1">
        <f ca="1">R18+NORMINV(RAND(),0,'Total-Smoothed'!$AG$2)</f>
        <v>-5.0794215177307617E-3</v>
      </c>
      <c r="S78" s="1">
        <f ca="1">S18+NORMINV(RAND(),0,'Total-Smoothed'!$AG$2)</f>
        <v>-2.645756105898478E-2</v>
      </c>
      <c r="T78" s="1">
        <f ca="1">T18+NORMINV(RAND(),0,'Total-Smoothed'!$AG$2)</f>
        <v>5.1902255044811718E-2</v>
      </c>
      <c r="U78" s="1">
        <f ca="1">U18+NORMINV(RAND(),0,'Total-Smoothed'!$AG$2)</f>
        <v>4.3450718553179238E-2</v>
      </c>
      <c r="V78" s="1">
        <f ca="1">V18+NORMINV(RAND(),0,'Total-Smoothed'!$AG$2)</f>
        <v>4.3468249052437097E-2</v>
      </c>
      <c r="W78" s="1">
        <f ca="1">W18+NORMINV(RAND(),0,'Total-Smoothed'!$AG$2)</f>
        <v>5.6317065927978124E-2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9.4473609111360254E-2</v>
      </c>
      <c r="E79" s="1">
        <f ca="1">E19+NORMINV(RAND(),0,'Total-Smoothed'!$AG$2)</f>
        <v>-3.8793089365892534E-2</v>
      </c>
      <c r="F79" s="1">
        <f ca="1">F19+NORMINV(RAND(),0,'Total-Smoothed'!$AG$2)</f>
        <v>-0.13454402700500401</v>
      </c>
      <c r="G79" s="1">
        <f ca="1">G19+NORMINV(RAND(),0,'Total-Smoothed'!$AG$2)</f>
        <v>8.9976188715350305E-2</v>
      </c>
      <c r="H79" s="1">
        <f ca="1">H19+NORMINV(RAND(),0,'Total-Smoothed'!$AG$2)</f>
        <v>-5.8237964286189325E-2</v>
      </c>
      <c r="I79" s="1">
        <f ca="1">I19+NORMINV(RAND(),0,'Total-Smoothed'!$AG$2)</f>
        <v>8.6628824903062895E-2</v>
      </c>
      <c r="J79" s="1">
        <f ca="1">J19+NORMINV(RAND(),0,'Total-Smoothed'!$AG$2)</f>
        <v>0.11244829263359284</v>
      </c>
      <c r="K79" s="1">
        <f ca="1">K19+NORMINV(RAND(),0,'Total-Smoothed'!$AG$2)</f>
        <v>-0.11352532866294562</v>
      </c>
      <c r="L79" s="1">
        <f ca="1">L19+NORMINV(RAND(),0,'Total-Smoothed'!$AG$2)</f>
        <v>0.14466260931603356</v>
      </c>
      <c r="M79" s="1">
        <f ca="1">M19+NORMINV(RAND(),0,'Total-Smoothed'!$AG$2)</f>
        <v>0.18489369043117421</v>
      </c>
      <c r="N79" s="1">
        <f ca="1">N19+NORMINV(RAND(),0,'Total-Smoothed'!$AG$2)</f>
        <v>-5.318100074163494E-2</v>
      </c>
      <c r="O79" s="1">
        <f ca="1">O19+NORMINV(RAND(),0,'Total-Smoothed'!$AG$2)</f>
        <v>-6.926106664608711E-2</v>
      </c>
      <c r="P79" s="1">
        <f ca="1">P19+NORMINV(RAND(),0,'Total-Smoothed'!$AG$2)</f>
        <v>0.91226524614186577</v>
      </c>
      <c r="Q79" s="1">
        <f ca="1">Q19+NORMINV(RAND(),0,'Total-Smoothed'!$AG$2)</f>
        <v>8.3210194725817699E-2</v>
      </c>
      <c r="R79" s="1">
        <f ca="1">R19+NORMINV(RAND(),0,'Total-Smoothed'!$AG$2)</f>
        <v>-2.5408492561585269E-2</v>
      </c>
      <c r="S79" s="1">
        <f ca="1">S19+NORMINV(RAND(),0,'Total-Smoothed'!$AG$2)</f>
        <v>0.25231077287083081</v>
      </c>
      <c r="T79" s="1">
        <f ca="1">T19+NORMINV(RAND(),0,'Total-Smoothed'!$AG$2)</f>
        <v>-0.21024198399039895</v>
      </c>
      <c r="U79" s="1">
        <f ca="1">U19+NORMINV(RAND(),0,'Total-Smoothed'!$AG$2)</f>
        <v>-0.12287744257471024</v>
      </c>
      <c r="V79" s="1">
        <f ca="1">V19+NORMINV(RAND(),0,'Total-Smoothed'!$AG$2)</f>
        <v>3.9790750598458866E-2</v>
      </c>
      <c r="W79" s="1">
        <f ca="1">W19+NORMINV(RAND(),0,'Total-Smoothed'!$AG$2)</f>
        <v>2.2493438356138196E-2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-0.15066707921662595</v>
      </c>
      <c r="E80" s="1">
        <f ca="1">E20+NORMINV(RAND(),0,'Total-Smoothed'!$AG$2)</f>
        <v>0.15968276898457254</v>
      </c>
      <c r="F80" s="1">
        <f ca="1">F20+NORMINV(RAND(),0,'Total-Smoothed'!$AG$2)</f>
        <v>9.8069721004892613E-2</v>
      </c>
      <c r="G80" s="1">
        <f ca="1">G20+NORMINV(RAND(),0,'Total-Smoothed'!$AG$2)</f>
        <v>-9.4174869958966692E-2</v>
      </c>
      <c r="H80" s="1">
        <f ca="1">H20+NORMINV(RAND(),0,'Total-Smoothed'!$AG$2)</f>
        <v>6.5815343406075061E-2</v>
      </c>
      <c r="I80" s="1">
        <f ca="1">I20+NORMINV(RAND(),0,'Total-Smoothed'!$AG$2)</f>
        <v>2.210074481370964E-2</v>
      </c>
      <c r="J80" s="1">
        <f ca="1">J20+NORMINV(RAND(),0,'Total-Smoothed'!$AG$2)</f>
        <v>-8.8366732613004456E-2</v>
      </c>
      <c r="K80" s="1">
        <f ca="1">K20+NORMINV(RAND(),0,'Total-Smoothed'!$AG$2)</f>
        <v>-9.7644408042489635E-3</v>
      </c>
      <c r="L80" s="1">
        <f ca="1">L20+NORMINV(RAND(),0,'Total-Smoothed'!$AG$2)</f>
        <v>-1.964733910314298E-2</v>
      </c>
      <c r="M80" s="1">
        <f ca="1">M20+NORMINV(RAND(),0,'Total-Smoothed'!$AG$2)</f>
        <v>0.10516187348142303</v>
      </c>
      <c r="N80" s="1">
        <f ca="1">N20+NORMINV(RAND(),0,'Total-Smoothed'!$AG$2)</f>
        <v>-5.6280044332107509E-2</v>
      </c>
      <c r="O80" s="1">
        <f ca="1">O20+NORMINV(RAND(),0,'Total-Smoothed'!$AG$2)</f>
        <v>-0.15486583763727504</v>
      </c>
      <c r="P80" s="1">
        <f ca="1">P20+NORMINV(RAND(),0,'Total-Smoothed'!$AG$2)</f>
        <v>0.62452532253402238</v>
      </c>
      <c r="Q80" s="1">
        <f ca="1">Q20+NORMINV(RAND(),0,'Total-Smoothed'!$AG$2)</f>
        <v>0.28321132889641926</v>
      </c>
      <c r="R80" s="1">
        <f ca="1">R20+NORMINV(RAND(),0,'Total-Smoothed'!$AG$2)</f>
        <v>2.585315603744694E-2</v>
      </c>
      <c r="S80" s="1">
        <f ca="1">S20+NORMINV(RAND(),0,'Total-Smoothed'!$AG$2)</f>
        <v>0.18094715005715381</v>
      </c>
      <c r="T80" s="1">
        <f ca="1">T20+NORMINV(RAND(),0,'Total-Smoothed'!$AG$2)</f>
        <v>7.0527678818937276E-2</v>
      </c>
      <c r="U80" s="1">
        <f ca="1">U20+NORMINV(RAND(),0,'Total-Smoothed'!$AG$2)</f>
        <v>-0.19874290248326668</v>
      </c>
      <c r="V80" s="1">
        <f ca="1">V20+NORMINV(RAND(),0,'Total-Smoothed'!$AG$2)</f>
        <v>5.0256342536188423E-3</v>
      </c>
      <c r="W80" s="1">
        <f ca="1">W20+NORMINV(RAND(),0,'Total-Smoothed'!$AG$2)</f>
        <v>-0.12010349427657165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0.22698606875906918</v>
      </c>
      <c r="E81" s="1">
        <f ca="1">E21+NORMINV(RAND(),0,'Total-Smoothed'!$AG$2)</f>
        <v>0.14695487684738898</v>
      </c>
      <c r="F81" s="1">
        <f ca="1">F21+NORMINV(RAND(),0,'Total-Smoothed'!$AG$2)</f>
        <v>5.4537792560201845E-2</v>
      </c>
      <c r="G81" s="1">
        <f ca="1">G21+NORMINV(RAND(),0,'Total-Smoothed'!$AG$2)</f>
        <v>0.12896433252290826</v>
      </c>
      <c r="H81" s="1">
        <f ca="1">H21+NORMINV(RAND(),0,'Total-Smoothed'!$AG$2)</f>
        <v>0.14006339436507931</v>
      </c>
      <c r="I81" s="1">
        <f ca="1">I21+NORMINV(RAND(),0,'Total-Smoothed'!$AG$2)</f>
        <v>9.0695624037037459E-2</v>
      </c>
      <c r="J81" s="1">
        <f ca="1">J21+NORMINV(RAND(),0,'Total-Smoothed'!$AG$2)</f>
        <v>0.45851314590820602</v>
      </c>
      <c r="K81" s="1">
        <f ca="1">K21+NORMINV(RAND(),0,'Total-Smoothed'!$AG$2)</f>
        <v>0.54535527998175071</v>
      </c>
      <c r="L81" s="1">
        <f ca="1">L21+NORMINV(RAND(),0,'Total-Smoothed'!$AG$2)</f>
        <v>-1.1796132835670201E-2</v>
      </c>
      <c r="M81" s="1">
        <f ca="1">M21+NORMINV(RAND(),0,'Total-Smoothed'!$AG$2)</f>
        <v>0.11589278772798546</v>
      </c>
      <c r="N81" s="1">
        <f ca="1">N21+NORMINV(RAND(),0,'Total-Smoothed'!$AG$2)</f>
        <v>-1.7629163184348685E-3</v>
      </c>
      <c r="O81" s="1">
        <f ca="1">O21+NORMINV(RAND(),0,'Total-Smoothed'!$AG$2)</f>
        <v>1.1680894102153417E-2</v>
      </c>
      <c r="P81" s="1">
        <f ca="1">P21+NORMINV(RAND(),0,'Total-Smoothed'!$AG$2)</f>
        <v>0.97704294674225711</v>
      </c>
      <c r="Q81" s="1">
        <f ca="1">Q21+NORMINV(RAND(),0,'Total-Smoothed'!$AG$2)</f>
        <v>-8.6577349457201927E-2</v>
      </c>
      <c r="R81" s="1">
        <f ca="1">R21+NORMINV(RAND(),0,'Total-Smoothed'!$AG$2)</f>
        <v>-0.16714008469669905</v>
      </c>
      <c r="S81" s="1">
        <f ca="1">S21+NORMINV(RAND(),0,'Total-Smoothed'!$AG$2)</f>
        <v>0.11898875004701676</v>
      </c>
      <c r="T81" s="1">
        <f ca="1">T21+NORMINV(RAND(),0,'Total-Smoothed'!$AG$2)</f>
        <v>7.7391005172505578E-2</v>
      </c>
      <c r="U81" s="1">
        <f ca="1">U21+NORMINV(RAND(),0,'Total-Smoothed'!$AG$2)</f>
        <v>4.675605709945007E-2</v>
      </c>
      <c r="V81" s="1">
        <f ca="1">V21+NORMINV(RAND(),0,'Total-Smoothed'!$AG$2)</f>
        <v>3.0722031816120654E-2</v>
      </c>
      <c r="W81" s="1">
        <f ca="1">W21+NORMINV(RAND(),0,'Total-Smoothed'!$AG$2)</f>
        <v>2.8498981692723781E-2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-2.7024040636625113E-3</v>
      </c>
      <c r="E82" s="1">
        <f ca="1">E22+NORMINV(RAND(),0,'Total-Smoothed'!$AG$2)</f>
        <v>0.11509439176851638</v>
      </c>
      <c r="F82" s="1">
        <f ca="1">F22+NORMINV(RAND(),0,'Total-Smoothed'!$AG$2)</f>
        <v>2.6192689307835672E-2</v>
      </c>
      <c r="G82" s="1">
        <f ca="1">G22+NORMINV(RAND(),0,'Total-Smoothed'!$AG$2)</f>
        <v>-3.9232921276690619E-2</v>
      </c>
      <c r="H82" s="1">
        <f ca="1">H22+NORMINV(RAND(),0,'Total-Smoothed'!$AG$2)</f>
        <v>2.7828713296630371E-2</v>
      </c>
      <c r="I82" s="1">
        <f ca="1">I22+NORMINV(RAND(),0,'Total-Smoothed'!$AG$2)</f>
        <v>0.20637080720699355</v>
      </c>
      <c r="J82" s="1">
        <f ca="1">J22+NORMINV(RAND(),0,'Total-Smoothed'!$AG$2)</f>
        <v>2.2287966084641238E-2</v>
      </c>
      <c r="K82" s="1">
        <f ca="1">K22+NORMINV(RAND(),0,'Total-Smoothed'!$AG$2)</f>
        <v>4.3505371822992238E-2</v>
      </c>
      <c r="L82" s="1">
        <f ca="1">L22+NORMINV(RAND(),0,'Total-Smoothed'!$AG$2)</f>
        <v>8.2787058957845286E-2</v>
      </c>
      <c r="M82" s="1">
        <f ca="1">M22+NORMINV(RAND(),0,'Total-Smoothed'!$AG$2)</f>
        <v>9.7756823172047244E-2</v>
      </c>
      <c r="N82" s="1">
        <f ca="1">N22+NORMINV(RAND(),0,'Total-Smoothed'!$AG$2)</f>
        <v>-0.23651692681038783</v>
      </c>
      <c r="O82" s="1">
        <f ca="1">O22+NORMINV(RAND(),0,'Total-Smoothed'!$AG$2)</f>
        <v>-9.9025924052242795E-2</v>
      </c>
      <c r="P82" s="1">
        <f ca="1">P22+NORMINV(RAND(),0,'Total-Smoothed'!$AG$2)</f>
        <v>0.95829067899787013</v>
      </c>
      <c r="Q82" s="1">
        <f ca="1">Q22+NORMINV(RAND(),0,'Total-Smoothed'!$AG$2)</f>
        <v>-1.085845827529237E-2</v>
      </c>
      <c r="R82" s="1">
        <f ca="1">R22+NORMINV(RAND(),0,'Total-Smoothed'!$AG$2)</f>
        <v>0.19979691447870185</v>
      </c>
      <c r="S82" s="1">
        <f ca="1">S22+NORMINV(RAND(),0,'Total-Smoothed'!$AG$2)</f>
        <v>-9.5870492772661652E-3</v>
      </c>
      <c r="T82" s="1">
        <f ca="1">T22+NORMINV(RAND(),0,'Total-Smoothed'!$AG$2)</f>
        <v>4.335997376379102E-2</v>
      </c>
      <c r="U82" s="1">
        <f ca="1">U22+NORMINV(RAND(),0,'Total-Smoothed'!$AG$2)</f>
        <v>-7.0315310364942443E-2</v>
      </c>
      <c r="V82" s="1">
        <f ca="1">V22+NORMINV(RAND(),0,'Total-Smoothed'!$AG$2)</f>
        <v>-0.10500732843254813</v>
      </c>
      <c r="W82" s="1">
        <f ca="1">W22+NORMINV(RAND(),0,'Total-Smoothed'!$AG$2)</f>
        <v>-0.17174374605476003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-4.3190362256362844E-2</v>
      </c>
      <c r="E83" s="1">
        <f ca="1">E23+NORMINV(RAND(),0,'Total-Smoothed'!$AG$2)</f>
        <v>-1.9435911445152613E-2</v>
      </c>
      <c r="F83" s="1">
        <f ca="1">F23+NORMINV(RAND(),0,'Total-Smoothed'!$AG$2)</f>
        <v>-4.6493387864612094E-2</v>
      </c>
      <c r="G83" s="1">
        <f ca="1">G23+NORMINV(RAND(),0,'Total-Smoothed'!$AG$2)</f>
        <v>-3.7315142968367333E-2</v>
      </c>
      <c r="H83" s="1">
        <f ca="1">H23+NORMINV(RAND(),0,'Total-Smoothed'!$AG$2)</f>
        <v>-0.14373115547933552</v>
      </c>
      <c r="I83" s="1">
        <f ca="1">I23+NORMINV(RAND(),0,'Total-Smoothed'!$AG$2)</f>
        <v>-7.4194008516431181E-2</v>
      </c>
      <c r="J83" s="1">
        <f ca="1">J23+NORMINV(RAND(),0,'Total-Smoothed'!$AG$2)</f>
        <v>-1.7685298995732068E-2</v>
      </c>
      <c r="K83" s="1">
        <f ca="1">K23+NORMINV(RAND(),0,'Total-Smoothed'!$AG$2)</f>
        <v>0.3210156513861786</v>
      </c>
      <c r="L83" s="1">
        <f ca="1">L23+NORMINV(RAND(),0,'Total-Smoothed'!$AG$2)</f>
        <v>-8.0298360247530676E-2</v>
      </c>
      <c r="M83" s="1">
        <f ca="1">M23+NORMINV(RAND(),0,'Total-Smoothed'!$AG$2)</f>
        <v>8.9850024141203341E-2</v>
      </c>
      <c r="N83" s="1">
        <f ca="1">N23+NORMINV(RAND(),0,'Total-Smoothed'!$AG$2)</f>
        <v>-0.11754470480924102</v>
      </c>
      <c r="O83" s="1">
        <f ca="1">O23+NORMINV(RAND(),0,'Total-Smoothed'!$AG$2)</f>
        <v>6.8787233725884037E-2</v>
      </c>
      <c r="P83" s="1">
        <f ca="1">P23+NORMINV(RAND(),0,'Total-Smoothed'!$AG$2)</f>
        <v>0.85192880352293288</v>
      </c>
      <c r="Q83" s="1">
        <f ca="1">Q23+NORMINV(RAND(),0,'Total-Smoothed'!$AG$2)</f>
        <v>-6.68097104074661E-3</v>
      </c>
      <c r="R83" s="1">
        <f ca="1">R23+NORMINV(RAND(),0,'Total-Smoothed'!$AG$2)</f>
        <v>0.18698417470121298</v>
      </c>
      <c r="S83" s="1">
        <f ca="1">S23+NORMINV(RAND(),0,'Total-Smoothed'!$AG$2)</f>
        <v>0.10681405671367385</v>
      </c>
      <c r="T83" s="1">
        <f ca="1">T23+NORMINV(RAND(),0,'Total-Smoothed'!$AG$2)</f>
        <v>0.35588024674053009</v>
      </c>
      <c r="U83" s="1">
        <f ca="1">U23+NORMINV(RAND(),0,'Total-Smoothed'!$AG$2)</f>
        <v>3.5126457324565909E-2</v>
      </c>
      <c r="V83" s="1">
        <f ca="1">V23+NORMINV(RAND(),0,'Total-Smoothed'!$AG$2)</f>
        <v>-2.9548615850415988E-2</v>
      </c>
      <c r="W83" s="1">
        <f ca="1">W23+NORMINV(RAND(),0,'Total-Smoothed'!$AG$2)</f>
        <v>-3.2883942326911983E-2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0.1087708049675407</v>
      </c>
      <c r="E84" s="1">
        <f ca="1">E24+NORMINV(RAND(),0,'Total-Smoothed'!$AG$2)</f>
        <v>9.377878089688875E-2</v>
      </c>
      <c r="F84" s="1">
        <f ca="1">F24+NORMINV(RAND(),0,'Total-Smoothed'!$AG$2)</f>
        <v>0.17104998330404916</v>
      </c>
      <c r="G84" s="1">
        <f ca="1">G24+NORMINV(RAND(),0,'Total-Smoothed'!$AG$2)</f>
        <v>7.155715014917266E-2</v>
      </c>
      <c r="H84" s="1">
        <f ca="1">H24+NORMINV(RAND(),0,'Total-Smoothed'!$AG$2)</f>
        <v>4.174394891485924E-2</v>
      </c>
      <c r="I84" s="1">
        <f ca="1">I24+NORMINV(RAND(),0,'Total-Smoothed'!$AG$2)</f>
        <v>-3.5443496647190667E-2</v>
      </c>
      <c r="J84" s="1">
        <f ca="1">J24+NORMINV(RAND(),0,'Total-Smoothed'!$AG$2)</f>
        <v>0.17232227708426268</v>
      </c>
      <c r="K84" s="1">
        <f ca="1">K24+NORMINV(RAND(),0,'Total-Smoothed'!$AG$2)</f>
        <v>0.17654449156767549</v>
      </c>
      <c r="L84" s="1">
        <f ca="1">L24+NORMINV(RAND(),0,'Total-Smoothed'!$AG$2)</f>
        <v>-9.252617796736036E-5</v>
      </c>
      <c r="M84" s="1">
        <f ca="1">M24+NORMINV(RAND(),0,'Total-Smoothed'!$AG$2)</f>
        <v>-4.6166547482709798E-2</v>
      </c>
      <c r="N84" s="1">
        <f ca="1">N24+NORMINV(RAND(),0,'Total-Smoothed'!$AG$2)</f>
        <v>1.0735207817734342E-2</v>
      </c>
      <c r="O84" s="1">
        <f ca="1">O24+NORMINV(RAND(),0,'Total-Smoothed'!$AG$2)</f>
        <v>0.119339642652749</v>
      </c>
      <c r="P84" s="1">
        <f ca="1">P24+NORMINV(RAND(),0,'Total-Smoothed'!$AG$2)</f>
        <v>0.83479609935938937</v>
      </c>
      <c r="Q84" s="1">
        <f ca="1">Q24+NORMINV(RAND(),0,'Total-Smoothed'!$AG$2)</f>
        <v>-1.0194060108417906E-2</v>
      </c>
      <c r="R84" s="1">
        <f ca="1">R24+NORMINV(RAND(),0,'Total-Smoothed'!$AG$2)</f>
        <v>0.12478020489991128</v>
      </c>
      <c r="S84" s="1">
        <f ca="1">S24+NORMINV(RAND(),0,'Total-Smoothed'!$AG$2)</f>
        <v>0.21136951317977204</v>
      </c>
      <c r="T84" s="1">
        <f ca="1">T24+NORMINV(RAND(),0,'Total-Smoothed'!$AG$2)</f>
        <v>0.14077630567426674</v>
      </c>
      <c r="U84" s="1">
        <f ca="1">U24+NORMINV(RAND(),0,'Total-Smoothed'!$AG$2)</f>
        <v>-0.17205850248755092</v>
      </c>
      <c r="V84" s="1">
        <f ca="1">V24+NORMINV(RAND(),0,'Total-Smoothed'!$AG$2)</f>
        <v>-0.18690408659657881</v>
      </c>
      <c r="W84" s="1">
        <f ca="1">W24+NORMINV(RAND(),0,'Total-Smoothed'!$AG$2)</f>
        <v>-2.728035667941139E-2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-3.5845064924744638E-2</v>
      </c>
      <c r="E85" s="1">
        <f ca="1">E25+NORMINV(RAND(),0,'Total-Smoothed'!$AG$2)</f>
        <v>5.7827943906022854E-2</v>
      </c>
      <c r="F85" s="1">
        <f ca="1">F25+NORMINV(RAND(),0,'Total-Smoothed'!$AG$2)</f>
        <v>-1.4864960689317022E-2</v>
      </c>
      <c r="G85" s="1">
        <f ca="1">G25+NORMINV(RAND(),0,'Total-Smoothed'!$AG$2)</f>
        <v>3.2998299838231618E-2</v>
      </c>
      <c r="H85" s="1">
        <f ca="1">H25+NORMINV(RAND(),0,'Total-Smoothed'!$AG$2)</f>
        <v>0.50768674853894447</v>
      </c>
      <c r="I85" s="1">
        <f ca="1">I25+NORMINV(RAND(),0,'Total-Smoothed'!$AG$2)</f>
        <v>-1.3685762283787976E-2</v>
      </c>
      <c r="J85" s="1">
        <f ca="1">J25+NORMINV(RAND(),0,'Total-Smoothed'!$AG$2)</f>
        <v>5.8961536203193735E-2</v>
      </c>
      <c r="K85" s="1">
        <f ca="1">K25+NORMINV(RAND(),0,'Total-Smoothed'!$AG$2)</f>
        <v>3.9421750217863517E-2</v>
      </c>
      <c r="L85" s="1">
        <f ca="1">L25+NORMINV(RAND(),0,'Total-Smoothed'!$AG$2)</f>
        <v>0.14615114710943741</v>
      </c>
      <c r="M85" s="1">
        <f ca="1">M25+NORMINV(RAND(),0,'Total-Smoothed'!$AG$2)</f>
        <v>1.0898570342790783</v>
      </c>
      <c r="N85" s="1">
        <f ca="1">N25+NORMINV(RAND(),0,'Total-Smoothed'!$AG$2)</f>
        <v>-3.6303012997401865E-2</v>
      </c>
      <c r="O85" s="1">
        <f ca="1">O25+NORMINV(RAND(),0,'Total-Smoothed'!$AG$2)</f>
        <v>-6.0396173119651508E-2</v>
      </c>
      <c r="P85" s="1">
        <f ca="1">P25+NORMINV(RAND(),0,'Total-Smoothed'!$AG$2)</f>
        <v>0.84566268723263704</v>
      </c>
      <c r="Q85" s="1">
        <f ca="1">Q25+NORMINV(RAND(),0,'Total-Smoothed'!$AG$2)</f>
        <v>0.86241271786354845</v>
      </c>
      <c r="R85" s="1">
        <f ca="1">R25+NORMINV(RAND(),0,'Total-Smoothed'!$AG$2)</f>
        <v>0.11798398692671527</v>
      </c>
      <c r="S85" s="1">
        <f ca="1">S25+NORMINV(RAND(),0,'Total-Smoothed'!$AG$2)</f>
        <v>0.62147173745118245</v>
      </c>
      <c r="T85" s="1">
        <f ca="1">T25+NORMINV(RAND(),0,'Total-Smoothed'!$AG$2)</f>
        <v>0.33039545844547863</v>
      </c>
      <c r="U85" s="1">
        <f ca="1">U25+NORMINV(RAND(),0,'Total-Smoothed'!$AG$2)</f>
        <v>-5.9715997684253286E-2</v>
      </c>
      <c r="V85" s="1">
        <f ca="1">V25+NORMINV(RAND(),0,'Total-Smoothed'!$AG$2)</f>
        <v>0.15760129275905041</v>
      </c>
      <c r="W85" s="1">
        <f ca="1">W25+NORMINV(RAND(),0,'Total-Smoothed'!$AG$2)</f>
        <v>1.0808957921928207E-2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0.23199021192365971</v>
      </c>
      <c r="E86" s="1">
        <f ca="1">E26+NORMINV(RAND(),0,'Total-Smoothed'!$AG$2)</f>
        <v>6.5901559886880776E-2</v>
      </c>
      <c r="F86" s="1">
        <f ca="1">F26+NORMINV(RAND(),0,'Total-Smoothed'!$AG$2)</f>
        <v>-0.23898805128737108</v>
      </c>
      <c r="G86" s="1">
        <f ca="1">G26+NORMINV(RAND(),0,'Total-Smoothed'!$AG$2)</f>
        <v>0.88493123805822693</v>
      </c>
      <c r="H86" s="1">
        <f ca="1">H26+NORMINV(RAND(),0,'Total-Smoothed'!$AG$2)</f>
        <v>-4.6568740234110013E-2</v>
      </c>
      <c r="I86" s="1">
        <f ca="1">I26+NORMINV(RAND(),0,'Total-Smoothed'!$AG$2)</f>
        <v>5.0004351438763091E-2</v>
      </c>
      <c r="J86" s="1">
        <f ca="1">J26+NORMINV(RAND(),0,'Total-Smoothed'!$AG$2)</f>
        <v>-2.379631169852324E-2</v>
      </c>
      <c r="K86" s="1">
        <f ca="1">K26+NORMINV(RAND(),0,'Total-Smoothed'!$AG$2)</f>
        <v>0.26623299865895245</v>
      </c>
      <c r="L86" s="1">
        <f ca="1">L26+NORMINV(RAND(),0,'Total-Smoothed'!$AG$2)</f>
        <v>0.68796861498491957</v>
      </c>
      <c r="M86" s="1">
        <f ca="1">M26+NORMINV(RAND(),0,'Total-Smoothed'!$AG$2)</f>
        <v>0.30707854715131933</v>
      </c>
      <c r="N86" s="1">
        <f ca="1">N26+NORMINV(RAND(),0,'Total-Smoothed'!$AG$2)</f>
        <v>-0.2146335697083151</v>
      </c>
      <c r="O86" s="1">
        <f ca="1">O26+NORMINV(RAND(),0,'Total-Smoothed'!$AG$2)</f>
        <v>-3.1249293670911449E-2</v>
      </c>
      <c r="P86" s="1">
        <f ca="1">P26+NORMINV(RAND(),0,'Total-Smoothed'!$AG$2)</f>
        <v>-0.1062029864074534</v>
      </c>
      <c r="Q86" s="1">
        <f ca="1">Q26+NORMINV(RAND(),0,'Total-Smoothed'!$AG$2)</f>
        <v>0.93036278885543533</v>
      </c>
      <c r="R86" s="1">
        <f ca="1">R26+NORMINV(RAND(),0,'Total-Smoothed'!$AG$2)</f>
        <v>8.8918027666559887E-2</v>
      </c>
      <c r="S86" s="1">
        <f ca="1">S26+NORMINV(RAND(),0,'Total-Smoothed'!$AG$2)</f>
        <v>0.96739161678725583</v>
      </c>
      <c r="T86" s="1">
        <f ca="1">T26+NORMINV(RAND(),0,'Total-Smoothed'!$AG$2)</f>
        <v>5.994681175138139E-2</v>
      </c>
      <c r="U86" s="1">
        <f ca="1">U26+NORMINV(RAND(),0,'Total-Smoothed'!$AG$2)</f>
        <v>-1.169017348600249E-2</v>
      </c>
      <c r="V86" s="1">
        <f ca="1">V26+NORMINV(RAND(),0,'Total-Smoothed'!$AG$2)</f>
        <v>1.4885014618471108E-2</v>
      </c>
      <c r="W86" s="1">
        <f ca="1">W26+NORMINV(RAND(),0,'Total-Smoothed'!$AG$2)</f>
        <v>6.1036732307416408E-2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4.1564052720406017E-2</v>
      </c>
      <c r="E87" s="1">
        <f ca="1">E27+NORMINV(RAND(),0,'Total-Smoothed'!$AG$2)</f>
        <v>0.23894445698780786</v>
      </c>
      <c r="F87" s="1">
        <f ca="1">F27+NORMINV(RAND(),0,'Total-Smoothed'!$AG$2)</f>
        <v>9.2009540582331725E-2</v>
      </c>
      <c r="G87" s="1">
        <f ca="1">G27+NORMINV(RAND(),0,'Total-Smoothed'!$AG$2)</f>
        <v>7.1055036779095179E-2</v>
      </c>
      <c r="H87" s="1">
        <f ca="1">H27+NORMINV(RAND(),0,'Total-Smoothed'!$AG$2)</f>
        <v>0.99857445484305041</v>
      </c>
      <c r="I87" s="1">
        <f ca="1">I27+NORMINV(RAND(),0,'Total-Smoothed'!$AG$2)</f>
        <v>1.4053558034018879E-2</v>
      </c>
      <c r="J87" s="1">
        <f ca="1">J27+NORMINV(RAND(),0,'Total-Smoothed'!$AG$2)</f>
        <v>5.4096849412068014E-2</v>
      </c>
      <c r="K87" s="1">
        <f ca="1">K27+NORMINV(RAND(),0,'Total-Smoothed'!$AG$2)</f>
        <v>-2.1223538630853536E-2</v>
      </c>
      <c r="L87" s="1">
        <f ca="1">L27+NORMINV(RAND(),0,'Total-Smoothed'!$AG$2)</f>
        <v>4.1630509076052225E-3</v>
      </c>
      <c r="M87" s="1">
        <f ca="1">M27+NORMINV(RAND(),0,'Total-Smoothed'!$AG$2)</f>
        <v>1.9577014672054027E-2</v>
      </c>
      <c r="N87" s="1">
        <f ca="1">N27+NORMINV(RAND(),0,'Total-Smoothed'!$AG$2)</f>
        <v>-7.9663268405372231E-2</v>
      </c>
      <c r="O87" s="1">
        <f ca="1">O27+NORMINV(RAND(),0,'Total-Smoothed'!$AG$2)</f>
        <v>4.7287476792797954E-2</v>
      </c>
      <c r="P87" s="1">
        <f ca="1">P27+NORMINV(RAND(),0,'Total-Smoothed'!$AG$2)</f>
        <v>0.96549675911976385</v>
      </c>
      <c r="Q87" s="1">
        <f ca="1">Q27+NORMINV(RAND(),0,'Total-Smoothed'!$AG$2)</f>
        <v>1.0873942986685439E-2</v>
      </c>
      <c r="R87" s="1">
        <f ca="1">R27+NORMINV(RAND(),0,'Total-Smoothed'!$AG$2)</f>
        <v>-0.14382588117622683</v>
      </c>
      <c r="S87" s="1">
        <f ca="1">S27+NORMINV(RAND(),0,'Total-Smoothed'!$AG$2)</f>
        <v>0.80864866801306401</v>
      </c>
      <c r="T87" s="1">
        <f ca="1">T27+NORMINV(RAND(),0,'Total-Smoothed'!$AG$2)</f>
        <v>-8.7753966142314732E-2</v>
      </c>
      <c r="U87" s="1">
        <f ca="1">U27+NORMINV(RAND(),0,'Total-Smoothed'!$AG$2)</f>
        <v>2.8116659791739048E-3</v>
      </c>
      <c r="V87" s="1">
        <f ca="1">V27+NORMINV(RAND(),0,'Total-Smoothed'!$AG$2)</f>
        <v>6.1982564156240025E-2</v>
      </c>
      <c r="W87" s="1">
        <f ca="1">W27+NORMINV(RAND(),0,'Total-Smoothed'!$AG$2)</f>
        <v>-4.8378224337103648E-2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0.19944189166504872</v>
      </c>
      <c r="E88" s="1">
        <f ca="1">E28+NORMINV(RAND(),0,'Total-Smoothed'!$AG$2)</f>
        <v>0.14862233756528137</v>
      </c>
      <c r="F88" s="1">
        <f ca="1">F28+NORMINV(RAND(),0,'Total-Smoothed'!$AG$2)</f>
        <v>9.7364254828539804E-2</v>
      </c>
      <c r="G88" s="1">
        <f ca="1">G28+NORMINV(RAND(),0,'Total-Smoothed'!$AG$2)</f>
        <v>0.66087747486258652</v>
      </c>
      <c r="H88" s="1">
        <f ca="1">H28+NORMINV(RAND(),0,'Total-Smoothed'!$AG$2)</f>
        <v>1.1020674898039402</v>
      </c>
      <c r="I88" s="1">
        <f ca="1">I28+NORMINV(RAND(),0,'Total-Smoothed'!$AG$2)</f>
        <v>0.37910028778410637</v>
      </c>
      <c r="J88" s="1">
        <f ca="1">J28+NORMINV(RAND(),0,'Total-Smoothed'!$AG$2)</f>
        <v>3.5285302602376514E-2</v>
      </c>
      <c r="K88" s="1">
        <f ca="1">K28+NORMINV(RAND(),0,'Total-Smoothed'!$AG$2)</f>
        <v>7.6765709579635355E-2</v>
      </c>
      <c r="L88" s="1">
        <f ca="1">L28+NORMINV(RAND(),0,'Total-Smoothed'!$AG$2)</f>
        <v>0.78103766445157241</v>
      </c>
      <c r="M88" s="1">
        <f ca="1">M28+NORMINV(RAND(),0,'Total-Smoothed'!$AG$2)</f>
        <v>1.0413022674048871</v>
      </c>
      <c r="N88" s="1">
        <f ca="1">N28+NORMINV(RAND(),0,'Total-Smoothed'!$AG$2)</f>
        <v>0.11957660507608797</v>
      </c>
      <c r="O88" s="1">
        <f ca="1">O28+NORMINV(RAND(),0,'Total-Smoothed'!$AG$2)</f>
        <v>2.5992924717079403E-2</v>
      </c>
      <c r="P88" s="1">
        <f ca="1">P28+NORMINV(RAND(),0,'Total-Smoothed'!$AG$2)</f>
        <v>0.51177015812616711</v>
      </c>
      <c r="Q88" s="1">
        <f ca="1">Q28+NORMINV(RAND(),0,'Total-Smoothed'!$AG$2)</f>
        <v>0.94276576631287212</v>
      </c>
      <c r="R88" s="1">
        <f ca="1">R28+NORMINV(RAND(),0,'Total-Smoothed'!$AG$2)</f>
        <v>-6.6279962800969261E-2</v>
      </c>
      <c r="S88" s="1">
        <f ca="1">S28+NORMINV(RAND(),0,'Total-Smoothed'!$AG$2)</f>
        <v>0.80909827198161932</v>
      </c>
      <c r="T88" s="1">
        <f ca="1">T28+NORMINV(RAND(),0,'Total-Smoothed'!$AG$2)</f>
        <v>0.20908358037021929</v>
      </c>
      <c r="U88" s="1">
        <f ca="1">U28+NORMINV(RAND(),0,'Total-Smoothed'!$AG$2)</f>
        <v>5.7214717899574524E-2</v>
      </c>
      <c r="V88" s="1">
        <f ca="1">V28+NORMINV(RAND(),0,'Total-Smoothed'!$AG$2)</f>
        <v>0.15265388465925031</v>
      </c>
      <c r="W88" s="1">
        <f ca="1">W28+NORMINV(RAND(),0,'Total-Smoothed'!$AG$2)</f>
        <v>-2.3790564493443463E-2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-0.13538717925058893</v>
      </c>
      <c r="E89" s="1">
        <f ca="1">E29+NORMINV(RAND(),0,'Total-Smoothed'!$AG$2)</f>
        <v>0.11322558828790143</v>
      </c>
      <c r="F89" s="1">
        <f ca="1">F29+NORMINV(RAND(),0,'Total-Smoothed'!$AG$2)</f>
        <v>-0.14251114794021533</v>
      </c>
      <c r="G89" s="1">
        <f ca="1">G29+NORMINV(RAND(),0,'Total-Smoothed'!$AG$2)</f>
        <v>-5.5626894106224289E-2</v>
      </c>
      <c r="H89" s="1">
        <f ca="1">H29+NORMINV(RAND(),0,'Total-Smoothed'!$AG$2)</f>
        <v>8.6025299112096415E-2</v>
      </c>
      <c r="I89" s="1">
        <f ca="1">I29+NORMINV(RAND(),0,'Total-Smoothed'!$AG$2)</f>
        <v>4.7124844889203002E-2</v>
      </c>
      <c r="J89" s="1">
        <f ca="1">J29+NORMINV(RAND(),0,'Total-Smoothed'!$AG$2)</f>
        <v>0.17378541233484074</v>
      </c>
      <c r="K89" s="1">
        <f ca="1">K29+NORMINV(RAND(),0,'Total-Smoothed'!$AG$2)</f>
        <v>-6.22353958011157E-2</v>
      </c>
      <c r="L89" s="1">
        <f ca="1">L29+NORMINV(RAND(),0,'Total-Smoothed'!$AG$2)</f>
        <v>0.69675516796528325</v>
      </c>
      <c r="M89" s="1">
        <f ca="1">M29+NORMINV(RAND(),0,'Total-Smoothed'!$AG$2)</f>
        <v>0.17496729227190883</v>
      </c>
      <c r="N89" s="1">
        <f ca="1">N29+NORMINV(RAND(),0,'Total-Smoothed'!$AG$2)</f>
        <v>0.13360853297305883</v>
      </c>
      <c r="O89" s="1">
        <f ca="1">O29+NORMINV(RAND(),0,'Total-Smoothed'!$AG$2)</f>
        <v>4.4281774408782504E-2</v>
      </c>
      <c r="P89" s="1">
        <f ca="1">P29+NORMINV(RAND(),0,'Total-Smoothed'!$AG$2)</f>
        <v>0.29993418047500869</v>
      </c>
      <c r="Q89" s="1">
        <f ca="1">Q29+NORMINV(RAND(),0,'Total-Smoothed'!$AG$2)</f>
        <v>0.8901527143974024</v>
      </c>
      <c r="R89" s="1">
        <f ca="1">R29+NORMINV(RAND(),0,'Total-Smoothed'!$AG$2)</f>
        <v>0.31784870315859115</v>
      </c>
      <c r="S89" s="1">
        <f ca="1">S29+NORMINV(RAND(),0,'Total-Smoothed'!$AG$2)</f>
        <v>0.71448782642057851</v>
      </c>
      <c r="T89" s="1">
        <f ca="1">T29+NORMINV(RAND(),0,'Total-Smoothed'!$AG$2)</f>
        <v>9.1780674310928678E-2</v>
      </c>
      <c r="U89" s="1">
        <f ca="1">U29+NORMINV(RAND(),0,'Total-Smoothed'!$AG$2)</f>
        <v>0.18208738073513181</v>
      </c>
      <c r="V89" s="1">
        <f ca="1">V29+NORMINV(RAND(),0,'Total-Smoothed'!$AG$2)</f>
        <v>-1.1259593353015858E-2</v>
      </c>
      <c r="W89" s="1">
        <f ca="1">W29+NORMINV(RAND(),0,'Total-Smoothed'!$AG$2)</f>
        <v>-0.13096152451396093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-8.9571435411469405E-2</v>
      </c>
      <c r="E90" s="1">
        <f ca="1">E30+NORMINV(RAND(),0,'Total-Smoothed'!$AG$2)</f>
        <v>9.1530239455260634E-2</v>
      </c>
      <c r="F90" s="1">
        <f ca="1">F30+NORMINV(RAND(),0,'Total-Smoothed'!$AG$2)</f>
        <v>0.14571457337660992</v>
      </c>
      <c r="G90" s="1">
        <f ca="1">G30+NORMINV(RAND(),0,'Total-Smoothed'!$AG$2)</f>
        <v>-9.5670438016721801E-2</v>
      </c>
      <c r="H90" s="1">
        <f ca="1">H30+NORMINV(RAND(),0,'Total-Smoothed'!$AG$2)</f>
        <v>0.52087242574277504</v>
      </c>
      <c r="I90" s="1">
        <f ca="1">I30+NORMINV(RAND(),0,'Total-Smoothed'!$AG$2)</f>
        <v>-5.8701350539011127E-2</v>
      </c>
      <c r="J90" s="1">
        <f ca="1">J30+NORMINV(RAND(),0,'Total-Smoothed'!$AG$2)</f>
        <v>0.24628705244311702</v>
      </c>
      <c r="K90" s="1">
        <f ca="1">K30+NORMINV(RAND(),0,'Total-Smoothed'!$AG$2)</f>
        <v>0.55065649559227459</v>
      </c>
      <c r="L90" s="1">
        <f ca="1">L30+NORMINV(RAND(),0,'Total-Smoothed'!$AG$2)</f>
        <v>0.77644837063659511</v>
      </c>
      <c r="M90" s="1">
        <f ca="1">M30+NORMINV(RAND(),0,'Total-Smoothed'!$AG$2)</f>
        <v>-6.9895656760824154E-3</v>
      </c>
      <c r="N90" s="1">
        <f ca="1">N30+NORMINV(RAND(),0,'Total-Smoothed'!$AG$2)</f>
        <v>-2.9652860399130565E-2</v>
      </c>
      <c r="O90" s="1">
        <f ca="1">O30+NORMINV(RAND(),0,'Total-Smoothed'!$AG$2)</f>
        <v>-6.2810302890267025E-2</v>
      </c>
      <c r="P90" s="1">
        <f ca="1">P30+NORMINV(RAND(),0,'Total-Smoothed'!$AG$2)</f>
        <v>0.97769036029663436</v>
      </c>
      <c r="Q90" s="1">
        <f ca="1">Q30+NORMINV(RAND(),0,'Total-Smoothed'!$AG$2)</f>
        <v>7.789217948642814E-2</v>
      </c>
      <c r="R90" s="1">
        <f ca="1">R30+NORMINV(RAND(),0,'Total-Smoothed'!$AG$2)</f>
        <v>3.0108233448765474E-2</v>
      </c>
      <c r="S90" s="1">
        <f ca="1">S30+NORMINV(RAND(),0,'Total-Smoothed'!$AG$2)</f>
        <v>1.0162507448642362</v>
      </c>
      <c r="T90" s="1">
        <f ca="1">T30+NORMINV(RAND(),0,'Total-Smoothed'!$AG$2)</f>
        <v>0.35338814840460053</v>
      </c>
      <c r="U90" s="1">
        <f ca="1">U30+NORMINV(RAND(),0,'Total-Smoothed'!$AG$2)</f>
        <v>-1.345309220813457E-2</v>
      </c>
      <c r="V90" s="1">
        <f ca="1">V30+NORMINV(RAND(),0,'Total-Smoothed'!$AG$2)</f>
        <v>-0.10581928348331057</v>
      </c>
      <c r="W90" s="1">
        <f ca="1">W30+NORMINV(RAND(),0,'Total-Smoothed'!$AG$2)</f>
        <v>6.4945099075662899E-2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8.6706170057725823E-2</v>
      </c>
      <c r="E91" s="1">
        <f ca="1">E31+NORMINV(RAND(),0,'Total-Smoothed'!$AG$2)</f>
        <v>2.1183772110964789E-2</v>
      </c>
      <c r="F91" s="1">
        <f ca="1">F31+NORMINV(RAND(),0,'Total-Smoothed'!$AG$2)</f>
        <v>-0.12127972464596497</v>
      </c>
      <c r="G91" s="1">
        <f ca="1">G31+NORMINV(RAND(),0,'Total-Smoothed'!$AG$2)</f>
        <v>0.79839181904157996</v>
      </c>
      <c r="H91" s="1">
        <f ca="1">H31+NORMINV(RAND(),0,'Total-Smoothed'!$AG$2)</f>
        <v>7.0403534058733105E-2</v>
      </c>
      <c r="I91" s="1">
        <f ca="1">I31+NORMINV(RAND(),0,'Total-Smoothed'!$AG$2)</f>
        <v>-0.15073710732842413</v>
      </c>
      <c r="J91" s="1">
        <f ca="1">J31+NORMINV(RAND(),0,'Total-Smoothed'!$AG$2)</f>
        <v>0.23180993453649743</v>
      </c>
      <c r="K91" s="1">
        <f ca="1">K31+NORMINV(RAND(),0,'Total-Smoothed'!$AG$2)</f>
        <v>-0.17822543787750411</v>
      </c>
      <c r="L91" s="1">
        <f ca="1">L31+NORMINV(RAND(),0,'Total-Smoothed'!$AG$2)</f>
        <v>0.56417713377473122</v>
      </c>
      <c r="M91" s="1">
        <f ca="1">M31+NORMINV(RAND(),0,'Total-Smoothed'!$AG$2)</f>
        <v>9.2073072715601598E-2</v>
      </c>
      <c r="N91" s="1">
        <f ca="1">N31+NORMINV(RAND(),0,'Total-Smoothed'!$AG$2)</f>
        <v>-3.1131572143984973E-2</v>
      </c>
      <c r="O91" s="1">
        <f ca="1">O31+NORMINV(RAND(),0,'Total-Smoothed'!$AG$2)</f>
        <v>3.9920772536994834E-3</v>
      </c>
      <c r="P91" s="1">
        <f ca="1">P31+NORMINV(RAND(),0,'Total-Smoothed'!$AG$2)</f>
        <v>1.571205916734042E-2</v>
      </c>
      <c r="Q91" s="1">
        <f ca="1">Q31+NORMINV(RAND(),0,'Total-Smoothed'!$AG$2)</f>
        <v>0.84990466716342228</v>
      </c>
      <c r="R91" s="1">
        <f ca="1">R31+NORMINV(RAND(),0,'Total-Smoothed'!$AG$2)</f>
        <v>2.7122504047077667E-2</v>
      </c>
      <c r="S91" s="1">
        <f ca="1">S31+NORMINV(RAND(),0,'Total-Smoothed'!$AG$2)</f>
        <v>0.9743768811657143</v>
      </c>
      <c r="T91" s="1">
        <f ca="1">T31+NORMINV(RAND(),0,'Total-Smoothed'!$AG$2)</f>
        <v>9.891773071256553E-2</v>
      </c>
      <c r="U91" s="1">
        <f ca="1">U31+NORMINV(RAND(),0,'Total-Smoothed'!$AG$2)</f>
        <v>2.6082966136784513E-2</v>
      </c>
      <c r="V91" s="1">
        <f ca="1">V31+NORMINV(RAND(),0,'Total-Smoothed'!$AG$2)</f>
        <v>0.16673266765843056</v>
      </c>
      <c r="W91" s="1">
        <f ca="1">W31+NORMINV(RAND(),0,'Total-Smoothed'!$AG$2)</f>
        <v>-1.4226986199008805E-2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-6.9249231192379648E-2</v>
      </c>
      <c r="E92" s="1">
        <f ca="1">E32+NORMINV(RAND(),0,'Total-Smoothed'!$AG$2)</f>
        <v>6.507130886194451E-2</v>
      </c>
      <c r="F92" s="1">
        <f ca="1">F32+NORMINV(RAND(),0,'Total-Smoothed'!$AG$2)</f>
        <v>-0.16256382917356499</v>
      </c>
      <c r="G92" s="1">
        <f ca="1">G32+NORMINV(RAND(),0,'Total-Smoothed'!$AG$2)</f>
        <v>0.13900279076892907</v>
      </c>
      <c r="H92" s="1">
        <f ca="1">H32+NORMINV(RAND(),0,'Total-Smoothed'!$AG$2)</f>
        <v>0.89545624655214251</v>
      </c>
      <c r="I92" s="1">
        <f ca="1">I32+NORMINV(RAND(),0,'Total-Smoothed'!$AG$2)</f>
        <v>0.15047467041143026</v>
      </c>
      <c r="J92" s="1">
        <f ca="1">J32+NORMINV(RAND(),0,'Total-Smoothed'!$AG$2)</f>
        <v>0.63861181767216868</v>
      </c>
      <c r="K92" s="1">
        <f ca="1">K32+NORMINV(RAND(),0,'Total-Smoothed'!$AG$2)</f>
        <v>0.91180333910683142</v>
      </c>
      <c r="L92" s="1">
        <f ca="1">L32+NORMINV(RAND(),0,'Total-Smoothed'!$AG$2)</f>
        <v>0.13603677826974997</v>
      </c>
      <c r="M92" s="1">
        <f ca="1">M32+NORMINV(RAND(),0,'Total-Smoothed'!$AG$2)</f>
        <v>-0.18279703770396702</v>
      </c>
      <c r="N92" s="1">
        <f ca="1">N32+NORMINV(RAND(),0,'Total-Smoothed'!$AG$2)</f>
        <v>-0.10827994975445461</v>
      </c>
      <c r="O92" s="1">
        <f ca="1">O32+NORMINV(RAND(),0,'Total-Smoothed'!$AG$2)</f>
        <v>-0.1026602286807444</v>
      </c>
      <c r="P92" s="1">
        <f ca="1">P32+NORMINV(RAND(),0,'Total-Smoothed'!$AG$2)</f>
        <v>0.50363241648722834</v>
      </c>
      <c r="Q92" s="1">
        <f ca="1">Q32+NORMINV(RAND(),0,'Total-Smoothed'!$AG$2)</f>
        <v>-8.3131188219619845E-2</v>
      </c>
      <c r="R92" s="1">
        <f ca="1">R32+NORMINV(RAND(),0,'Total-Smoothed'!$AG$2)</f>
        <v>4.5011697620909955E-3</v>
      </c>
      <c r="S92" s="1">
        <f ca="1">S32+NORMINV(RAND(),0,'Total-Smoothed'!$AG$2)</f>
        <v>0.16249293770442952</v>
      </c>
      <c r="T92" s="1">
        <f ca="1">T32+NORMINV(RAND(),0,'Total-Smoothed'!$AG$2)</f>
        <v>0.72739534571719688</v>
      </c>
      <c r="U92" s="1">
        <f ca="1">U32+NORMINV(RAND(),0,'Total-Smoothed'!$AG$2)</f>
        <v>9.6854842432412214E-2</v>
      </c>
      <c r="V92" s="1">
        <f ca="1">V32+NORMINV(RAND(),0,'Total-Smoothed'!$AG$2)</f>
        <v>8.1880134097146659E-2</v>
      </c>
      <c r="W92" s="1">
        <f ca="1">W32+NORMINV(RAND(),0,'Total-Smoothed'!$AG$2)</f>
        <v>9.4080234675564089E-2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6.8783076476698291E-2</v>
      </c>
      <c r="E93" s="1">
        <f ca="1">E33+NORMINV(RAND(),0,'Total-Smoothed'!$AG$2)</f>
        <v>-1.4565270763113015E-2</v>
      </c>
      <c r="F93" s="1">
        <f ca="1">F33+NORMINV(RAND(),0,'Total-Smoothed'!$AG$2)</f>
        <v>9.9515037691981709E-2</v>
      </c>
      <c r="G93" s="1">
        <f ca="1">G33+NORMINV(RAND(),0,'Total-Smoothed'!$AG$2)</f>
        <v>1.149256068284167</v>
      </c>
      <c r="H93" s="1">
        <f ca="1">H33+NORMINV(RAND(),0,'Total-Smoothed'!$AG$2)</f>
        <v>0.29126768939918879</v>
      </c>
      <c r="I93" s="1">
        <f ca="1">I33+NORMINV(RAND(),0,'Total-Smoothed'!$AG$2)</f>
        <v>0.25859750688312666</v>
      </c>
      <c r="J93" s="1">
        <f ca="1">J33+NORMINV(RAND(),0,'Total-Smoothed'!$AG$2)</f>
        <v>0.67017744881892838</v>
      </c>
      <c r="K93" s="1">
        <f ca="1">K33+NORMINV(RAND(),0,'Total-Smoothed'!$AG$2)</f>
        <v>0.73280741947542016</v>
      </c>
      <c r="L93" s="1">
        <f ca="1">L33+NORMINV(RAND(),0,'Total-Smoothed'!$AG$2)</f>
        <v>3.8385069500409805E-2</v>
      </c>
      <c r="M93" s="1">
        <f ca="1">M33+NORMINV(RAND(),0,'Total-Smoothed'!$AG$2)</f>
        <v>0.10965055322360631</v>
      </c>
      <c r="N93" s="1">
        <f ca="1">N33+NORMINV(RAND(),0,'Total-Smoothed'!$AG$2)</f>
        <v>-7.4702174041252012E-2</v>
      </c>
      <c r="O93" s="1">
        <f ca="1">O33+NORMINV(RAND(),0,'Total-Smoothed'!$AG$2)</f>
        <v>0.11084823175663426</v>
      </c>
      <c r="P93" s="1">
        <f ca="1">P33+NORMINV(RAND(),0,'Total-Smoothed'!$AG$2)</f>
        <v>4.248395415915053E-2</v>
      </c>
      <c r="Q93" s="1">
        <f ca="1">Q33+NORMINV(RAND(),0,'Total-Smoothed'!$AG$2)</f>
        <v>0.14586481745139063</v>
      </c>
      <c r="R93" s="1">
        <f ca="1">R33+NORMINV(RAND(),0,'Total-Smoothed'!$AG$2)</f>
        <v>-2.09399723501946E-2</v>
      </c>
      <c r="S93" s="1">
        <f ca="1">S33+NORMINV(RAND(),0,'Total-Smoothed'!$AG$2)</f>
        <v>0.82437582312302682</v>
      </c>
      <c r="T93" s="1">
        <f ca="1">T33+NORMINV(RAND(),0,'Total-Smoothed'!$AG$2)</f>
        <v>0.39410971026400327</v>
      </c>
      <c r="U93" s="1">
        <f ca="1">U33+NORMINV(RAND(),0,'Total-Smoothed'!$AG$2)</f>
        <v>8.9933207866250628E-2</v>
      </c>
      <c r="V93" s="1">
        <f ca="1">V33+NORMINV(RAND(),0,'Total-Smoothed'!$AG$2)</f>
        <v>0.11370461948751481</v>
      </c>
      <c r="W93" s="1">
        <f ca="1">W33+NORMINV(RAND(),0,'Total-Smoothed'!$AG$2)</f>
        <v>0.14342066432821735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-1.1326949243839585E-2</v>
      </c>
      <c r="E94" s="1">
        <f ca="1">E34+NORMINV(RAND(),0,'Total-Smoothed'!$AG$2)</f>
        <v>-6.045027209638288E-2</v>
      </c>
      <c r="F94" s="1">
        <f ca="1">F34+NORMINV(RAND(),0,'Total-Smoothed'!$AG$2)</f>
        <v>0.21414015339772483</v>
      </c>
      <c r="G94" s="1">
        <f ca="1">G34+NORMINV(RAND(),0,'Total-Smoothed'!$AG$2)</f>
        <v>0.46823958461274529</v>
      </c>
      <c r="H94" s="1">
        <f ca="1">H34+NORMINV(RAND(),0,'Total-Smoothed'!$AG$2)</f>
        <v>0.98888091504003439</v>
      </c>
      <c r="I94" s="1">
        <f ca="1">I34+NORMINV(RAND(),0,'Total-Smoothed'!$AG$2)</f>
        <v>4.3883865149872157E-2</v>
      </c>
      <c r="J94" s="1">
        <f ca="1">J34+NORMINV(RAND(),0,'Total-Smoothed'!$AG$2)</f>
        <v>2.8562139064425972E-2</v>
      </c>
      <c r="K94" s="1">
        <f ca="1">K34+NORMINV(RAND(),0,'Total-Smoothed'!$AG$2)</f>
        <v>0.18449536491429874</v>
      </c>
      <c r="L94" s="1">
        <f ca="1">L34+NORMINV(RAND(),0,'Total-Smoothed'!$AG$2)</f>
        <v>0.25342028557803359</v>
      </c>
      <c r="M94" s="1">
        <f ca="1">M34+NORMINV(RAND(),0,'Total-Smoothed'!$AG$2)</f>
        <v>-0.24548157955479363</v>
      </c>
      <c r="N94" s="1">
        <f ca="1">N34+NORMINV(RAND(),0,'Total-Smoothed'!$AG$2)</f>
        <v>4.3112172678389543E-2</v>
      </c>
      <c r="O94" s="1">
        <f ca="1">O34+NORMINV(RAND(),0,'Total-Smoothed'!$AG$2)</f>
        <v>0.24614096491179413</v>
      </c>
      <c r="P94" s="1">
        <f ca="1">P34+NORMINV(RAND(),0,'Total-Smoothed'!$AG$2)</f>
        <v>-0.12158270793067204</v>
      </c>
      <c r="Q94" s="1">
        <f ca="1">Q34+NORMINV(RAND(),0,'Total-Smoothed'!$AG$2)</f>
        <v>1.0577652773848589</v>
      </c>
      <c r="R94" s="1">
        <f ca="1">R34+NORMINV(RAND(),0,'Total-Smoothed'!$AG$2)</f>
        <v>9.8763915071477804E-2</v>
      </c>
      <c r="S94" s="1">
        <f ca="1">S34+NORMINV(RAND(),0,'Total-Smoothed'!$AG$2)</f>
        <v>6.8261849097393051E-2</v>
      </c>
      <c r="T94" s="1">
        <f ca="1">T34+NORMINV(RAND(),0,'Total-Smoothed'!$AG$2)</f>
        <v>6.2557569152796533E-2</v>
      </c>
      <c r="U94" s="1">
        <f ca="1">U34+NORMINV(RAND(),0,'Total-Smoothed'!$AG$2)</f>
        <v>-2.9165941478388895E-2</v>
      </c>
      <c r="V94" s="1">
        <f ca="1">V34+NORMINV(RAND(),0,'Total-Smoothed'!$AG$2)</f>
        <v>-9.2037385628232424E-2</v>
      </c>
      <c r="W94" s="1">
        <f ca="1">W34+NORMINV(RAND(),0,'Total-Smoothed'!$AG$2)</f>
        <v>6.5177156746027406E-2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9.3345296527624938E-2</v>
      </c>
      <c r="E95" s="1">
        <f ca="1">E35+NORMINV(RAND(),0,'Total-Smoothed'!$AG$2)</f>
        <v>0.1601958713979737</v>
      </c>
      <c r="F95" s="1">
        <f ca="1">F35+NORMINV(RAND(),0,'Total-Smoothed'!$AG$2)</f>
        <v>-5.639955511432472E-2</v>
      </c>
      <c r="G95" s="1">
        <f ca="1">G35+NORMINV(RAND(),0,'Total-Smoothed'!$AG$2)</f>
        <v>1.922168854819184E-2</v>
      </c>
      <c r="H95" s="1">
        <f ca="1">H35+NORMINV(RAND(),0,'Total-Smoothed'!$AG$2)</f>
        <v>8.1519122179791792E-2</v>
      </c>
      <c r="I95" s="1">
        <f ca="1">I35+NORMINV(RAND(),0,'Total-Smoothed'!$AG$2)</f>
        <v>-3.6895263807697663E-2</v>
      </c>
      <c r="J95" s="1">
        <f ca="1">J35+NORMINV(RAND(),0,'Total-Smoothed'!$AG$2)</f>
        <v>0.31614823332628506</v>
      </c>
      <c r="K95" s="1">
        <f ca="1">K35+NORMINV(RAND(),0,'Total-Smoothed'!$AG$2)</f>
        <v>0.53697064247835224</v>
      </c>
      <c r="L95" s="1">
        <f ca="1">L35+NORMINV(RAND(),0,'Total-Smoothed'!$AG$2)</f>
        <v>0.47601445564146888</v>
      </c>
      <c r="M95" s="1">
        <f ca="1">M35+NORMINV(RAND(),0,'Total-Smoothed'!$AG$2)</f>
        <v>0.19532705675081019</v>
      </c>
      <c r="N95" s="1">
        <f ca="1">N35+NORMINV(RAND(),0,'Total-Smoothed'!$AG$2)</f>
        <v>-7.2820585456321862E-2</v>
      </c>
      <c r="O95" s="1">
        <f ca="1">O35+NORMINV(RAND(),0,'Total-Smoothed'!$AG$2)</f>
        <v>-7.7136330697601341E-2</v>
      </c>
      <c r="P95" s="1">
        <f ca="1">P35+NORMINV(RAND(),0,'Total-Smoothed'!$AG$2)</f>
        <v>0.50391805361155007</v>
      </c>
      <c r="Q95" s="1">
        <f ca="1">Q35+NORMINV(RAND(),0,'Total-Smoothed'!$AG$2)</f>
        <v>0.49338327703302587</v>
      </c>
      <c r="R95" s="1">
        <f ca="1">R35+NORMINV(RAND(),0,'Total-Smoothed'!$AG$2)</f>
        <v>3.1496373718404955E-2</v>
      </c>
      <c r="S95" s="1">
        <f ca="1">S35+NORMINV(RAND(),0,'Total-Smoothed'!$AG$2)</f>
        <v>0.14936607117787454</v>
      </c>
      <c r="T95" s="1">
        <f ca="1">T35+NORMINV(RAND(),0,'Total-Smoothed'!$AG$2)</f>
        <v>9.258902519259693E-2</v>
      </c>
      <c r="U95" s="1">
        <f ca="1">U35+NORMINV(RAND(),0,'Total-Smoothed'!$AG$2)</f>
        <v>-2.6733620760981326E-2</v>
      </c>
      <c r="V95" s="1">
        <f ca="1">V35+NORMINV(RAND(),0,'Total-Smoothed'!$AG$2)</f>
        <v>2.430514926308561E-2</v>
      </c>
      <c r="W95" s="1">
        <f ca="1">W35+NORMINV(RAND(),0,'Total-Smoothed'!$AG$2)</f>
        <v>-0.17280209168113486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-0.16236859749089855</v>
      </c>
      <c r="E96" s="1">
        <f ca="1">E36+NORMINV(RAND(),0,'Total-Smoothed'!$AG$2)</f>
        <v>6.7428121751763659E-2</v>
      </c>
      <c r="F96" s="1">
        <f ca="1">F36+NORMINV(RAND(),0,'Total-Smoothed'!$AG$2)</f>
        <v>-6.287383729386721E-2</v>
      </c>
      <c r="G96" s="1">
        <f ca="1">G36+NORMINV(RAND(),0,'Total-Smoothed'!$AG$2)</f>
        <v>0.92589694634954656</v>
      </c>
      <c r="H96" s="1">
        <f ca="1">H36+NORMINV(RAND(),0,'Total-Smoothed'!$AG$2)</f>
        <v>0.71300451638479945</v>
      </c>
      <c r="I96" s="1">
        <f ca="1">I36+NORMINV(RAND(),0,'Total-Smoothed'!$AG$2)</f>
        <v>8.8022532510173085E-2</v>
      </c>
      <c r="J96" s="1">
        <f ca="1">J36+NORMINV(RAND(),0,'Total-Smoothed'!$AG$2)</f>
        <v>-5.9595727643599959E-2</v>
      </c>
      <c r="K96" s="1">
        <f ca="1">K36+NORMINV(RAND(),0,'Total-Smoothed'!$AG$2)</f>
        <v>0.24783826597152783</v>
      </c>
      <c r="L96" s="1">
        <f ca="1">L36+NORMINV(RAND(),0,'Total-Smoothed'!$AG$2)</f>
        <v>0.75868042842862915</v>
      </c>
      <c r="M96" s="1">
        <f ca="1">M36+NORMINV(RAND(),0,'Total-Smoothed'!$AG$2)</f>
        <v>0.17556852347061752</v>
      </c>
      <c r="N96" s="1">
        <f ca="1">N36+NORMINV(RAND(),0,'Total-Smoothed'!$AG$2)</f>
        <v>-1.2414878522994884E-2</v>
      </c>
      <c r="O96" s="1">
        <f ca="1">O36+NORMINV(RAND(),0,'Total-Smoothed'!$AG$2)</f>
        <v>-2.3708553305117522E-2</v>
      </c>
      <c r="P96" s="1">
        <f ca="1">P36+NORMINV(RAND(),0,'Total-Smoothed'!$AG$2)</f>
        <v>9.088337071231789E-2</v>
      </c>
      <c r="Q96" s="1">
        <f ca="1">Q36+NORMINV(RAND(),0,'Total-Smoothed'!$AG$2)</f>
        <v>1.0458763556018396</v>
      </c>
      <c r="R96" s="1">
        <f ca="1">R36+NORMINV(RAND(),0,'Total-Smoothed'!$AG$2)</f>
        <v>-0.16739066225247248</v>
      </c>
      <c r="S96" s="1">
        <f ca="1">S36+NORMINV(RAND(),0,'Total-Smoothed'!$AG$2)</f>
        <v>-0.15366463656998786</v>
      </c>
      <c r="T96" s="1">
        <f ca="1">T36+NORMINV(RAND(),0,'Total-Smoothed'!$AG$2)</f>
        <v>0.3952511624307895</v>
      </c>
      <c r="U96" s="1">
        <f ca="1">U36+NORMINV(RAND(),0,'Total-Smoothed'!$AG$2)</f>
        <v>1.8186495017466962E-2</v>
      </c>
      <c r="V96" s="1">
        <f ca="1">V36+NORMINV(RAND(),0,'Total-Smoothed'!$AG$2)</f>
        <v>7.5239034449182313E-2</v>
      </c>
      <c r="W96" s="1">
        <f ca="1">W36+NORMINV(RAND(),0,'Total-Smoothed'!$AG$2)</f>
        <v>-4.1838712731731467E-2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7.7570802189863234E-3</v>
      </c>
      <c r="E97" s="1">
        <f ca="1">E37+NORMINV(RAND(),0,'Total-Smoothed'!$AG$2)</f>
        <v>9.1346600578771191E-3</v>
      </c>
      <c r="F97" s="1">
        <f ca="1">F37+NORMINV(RAND(),0,'Total-Smoothed'!$AG$2)</f>
        <v>7.6005791899752623E-2</v>
      </c>
      <c r="G97" s="1">
        <f ca="1">G37+NORMINV(RAND(),0,'Total-Smoothed'!$AG$2)</f>
        <v>7.7271854604181511E-2</v>
      </c>
      <c r="H97" s="1">
        <f ca="1">H37+NORMINV(RAND(),0,'Total-Smoothed'!$AG$2)</f>
        <v>0.45682505322138006</v>
      </c>
      <c r="I97" s="1">
        <f ca="1">I37+NORMINV(RAND(),0,'Total-Smoothed'!$AG$2)</f>
        <v>-5.9818051125005753E-2</v>
      </c>
      <c r="J97" s="1">
        <f ca="1">J37+NORMINV(RAND(),0,'Total-Smoothed'!$AG$2)</f>
        <v>0.27463612615835153</v>
      </c>
      <c r="K97" s="1">
        <f ca="1">K37+NORMINV(RAND(),0,'Total-Smoothed'!$AG$2)</f>
        <v>0.16189759000207496</v>
      </c>
      <c r="L97" s="1">
        <f ca="1">L37+NORMINV(RAND(),0,'Total-Smoothed'!$AG$2)</f>
        <v>4.4588979743451364E-2</v>
      </c>
      <c r="M97" s="1">
        <f ca="1">M37+NORMINV(RAND(),0,'Total-Smoothed'!$AG$2)</f>
        <v>-6.2045807970554916E-2</v>
      </c>
      <c r="N97" s="1">
        <f ca="1">N37+NORMINV(RAND(),0,'Total-Smoothed'!$AG$2)</f>
        <v>4.0850022362695568E-2</v>
      </c>
      <c r="O97" s="1">
        <f ca="1">O37+NORMINV(RAND(),0,'Total-Smoothed'!$AG$2)</f>
        <v>4.6669238337116392E-2</v>
      </c>
      <c r="P97" s="1">
        <f ca="1">P37+NORMINV(RAND(),0,'Total-Smoothed'!$AG$2)</f>
        <v>0.97191229682362523</v>
      </c>
      <c r="Q97" s="1">
        <f ca="1">Q37+NORMINV(RAND(),0,'Total-Smoothed'!$AG$2)</f>
        <v>2.2438138240652265E-2</v>
      </c>
      <c r="R97" s="1">
        <f ca="1">R37+NORMINV(RAND(),0,'Total-Smoothed'!$AG$2)</f>
        <v>3.5832374581617379E-2</v>
      </c>
      <c r="S97" s="1">
        <f ca="1">S37+NORMINV(RAND(),0,'Total-Smoothed'!$AG$2)</f>
        <v>0.12402485696393606</v>
      </c>
      <c r="T97" s="1">
        <f ca="1">T37+NORMINV(RAND(),0,'Total-Smoothed'!$AG$2)</f>
        <v>0.9525085176456729</v>
      </c>
      <c r="U97" s="1">
        <f ca="1">U37+NORMINV(RAND(),0,'Total-Smoothed'!$AG$2)</f>
        <v>7.0286338443018168E-2</v>
      </c>
      <c r="V97" s="1">
        <f ca="1">V37+NORMINV(RAND(),0,'Total-Smoothed'!$AG$2)</f>
        <v>-0.22577117549474859</v>
      </c>
      <c r="W97" s="1">
        <f ca="1">W37+NORMINV(RAND(),0,'Total-Smoothed'!$AG$2)</f>
        <v>-4.8028621032491454E-2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0.13531905741516354</v>
      </c>
      <c r="E98" s="1">
        <f ca="1">E38+NORMINV(RAND(),0,'Total-Smoothed'!$AG$2)</f>
        <v>-5.8216073400996025E-3</v>
      </c>
      <c r="F98" s="1">
        <f ca="1">F38+NORMINV(RAND(),0,'Total-Smoothed'!$AG$2)</f>
        <v>3.2373072825788107E-2</v>
      </c>
      <c r="G98" s="1">
        <f ca="1">G38+NORMINV(RAND(),0,'Total-Smoothed'!$AG$2)</f>
        <v>0.80439156829804126</v>
      </c>
      <c r="H98" s="1">
        <f ca="1">H38+NORMINV(RAND(),0,'Total-Smoothed'!$AG$2)</f>
        <v>-9.4071787160591419E-2</v>
      </c>
      <c r="I98" s="1">
        <f ca="1">I38+NORMINV(RAND(),0,'Total-Smoothed'!$AG$2)</f>
        <v>-0.15090885680394997</v>
      </c>
      <c r="J98" s="1">
        <f ca="1">J38+NORMINV(RAND(),0,'Total-Smoothed'!$AG$2)</f>
        <v>0.61032021931495484</v>
      </c>
      <c r="K98" s="1">
        <f ca="1">K38+NORMINV(RAND(),0,'Total-Smoothed'!$AG$2)</f>
        <v>0.42133442903305762</v>
      </c>
      <c r="L98" s="1">
        <f ca="1">L38+NORMINV(RAND(),0,'Total-Smoothed'!$AG$2)</f>
        <v>2.1373731257067569E-2</v>
      </c>
      <c r="M98" s="1">
        <f ca="1">M38+NORMINV(RAND(),0,'Total-Smoothed'!$AG$2)</f>
        <v>-5.2822213884091244E-3</v>
      </c>
      <c r="N98" s="1">
        <f ca="1">N38+NORMINV(RAND(),0,'Total-Smoothed'!$AG$2)</f>
        <v>0.15026051198194068</v>
      </c>
      <c r="O98" s="1">
        <f ca="1">O38+NORMINV(RAND(),0,'Total-Smoothed'!$AG$2)</f>
        <v>0.10752771001834797</v>
      </c>
      <c r="P98" s="1">
        <f ca="1">P38+NORMINV(RAND(),0,'Total-Smoothed'!$AG$2)</f>
        <v>0.4333218826345267</v>
      </c>
      <c r="Q98" s="1">
        <f ca="1">Q38+NORMINV(RAND(),0,'Total-Smoothed'!$AG$2)</f>
        <v>8.3838243034053794E-2</v>
      </c>
      <c r="R98" s="1">
        <f ca="1">R38+NORMINV(RAND(),0,'Total-Smoothed'!$AG$2)</f>
        <v>5.3648967050382176E-2</v>
      </c>
      <c r="S98" s="1">
        <f ca="1">S38+NORMINV(RAND(),0,'Total-Smoothed'!$AG$2)</f>
        <v>0.95401304140324772</v>
      </c>
      <c r="T98" s="1">
        <f ca="1">T38+NORMINV(RAND(),0,'Total-Smoothed'!$AG$2)</f>
        <v>0.63684304017851934</v>
      </c>
      <c r="U98" s="1">
        <f ca="1">U38+NORMINV(RAND(),0,'Total-Smoothed'!$AG$2)</f>
        <v>6.2270505006639075E-3</v>
      </c>
      <c r="V98" s="1">
        <f ca="1">V38+NORMINV(RAND(),0,'Total-Smoothed'!$AG$2)</f>
        <v>0.10222752224476296</v>
      </c>
      <c r="W98" s="1">
        <f ca="1">W38+NORMINV(RAND(),0,'Total-Smoothed'!$AG$2)</f>
        <v>-0.10954161104009763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3.017033979934557E-2</v>
      </c>
      <c r="E99" s="1">
        <f ca="1">E39+NORMINV(RAND(),0,'Total-Smoothed'!$AG$2)</f>
        <v>-6.950441316450541E-3</v>
      </c>
      <c r="F99" s="1">
        <f ca="1">F39+NORMINV(RAND(),0,'Total-Smoothed'!$AG$2)</f>
        <v>0.17498668186406252</v>
      </c>
      <c r="G99" s="1">
        <f ca="1">G39+NORMINV(RAND(),0,'Total-Smoothed'!$AG$2)</f>
        <v>0.51374168714573565</v>
      </c>
      <c r="H99" s="1">
        <f ca="1">H39+NORMINV(RAND(),0,'Total-Smoothed'!$AG$2)</f>
        <v>1.8765175921589564E-2</v>
      </c>
      <c r="I99" s="1">
        <f ca="1">I39+NORMINV(RAND(),0,'Total-Smoothed'!$AG$2)</f>
        <v>0.68227469497807713</v>
      </c>
      <c r="J99" s="1">
        <f ca="1">J39+NORMINV(RAND(),0,'Total-Smoothed'!$AG$2)</f>
        <v>5.6860869748789754E-2</v>
      </c>
      <c r="K99" s="1">
        <f ca="1">K39+NORMINV(RAND(),0,'Total-Smoothed'!$AG$2)</f>
        <v>-5.6951523483186897E-2</v>
      </c>
      <c r="L99" s="1">
        <f ca="1">L39+NORMINV(RAND(),0,'Total-Smoothed'!$AG$2)</f>
        <v>3.5400832391842635E-2</v>
      </c>
      <c r="M99" s="1">
        <f ca="1">M39+NORMINV(RAND(),0,'Total-Smoothed'!$AG$2)</f>
        <v>0.96980154551707309</v>
      </c>
      <c r="N99" s="1">
        <f ca="1">N39+NORMINV(RAND(),0,'Total-Smoothed'!$AG$2)</f>
        <v>-9.8983240790954455E-2</v>
      </c>
      <c r="O99" s="1">
        <f ca="1">O39+NORMINV(RAND(),0,'Total-Smoothed'!$AG$2)</f>
        <v>4.9899499316394209E-2</v>
      </c>
      <c r="P99" s="1">
        <f ca="1">P39+NORMINV(RAND(),0,'Total-Smoothed'!$AG$2)</f>
        <v>0.62314800433582007</v>
      </c>
      <c r="Q99" s="1">
        <f ca="1">Q39+NORMINV(RAND(),0,'Total-Smoothed'!$AG$2)</f>
        <v>0.94447736323312848</v>
      </c>
      <c r="R99" s="1">
        <f ca="1">R39+NORMINV(RAND(),0,'Total-Smoothed'!$AG$2)</f>
        <v>-6.6789861128119438E-2</v>
      </c>
      <c r="S99" s="1">
        <f ca="1">S39+NORMINV(RAND(),0,'Total-Smoothed'!$AG$2)</f>
        <v>0.9956401389456554</v>
      </c>
      <c r="T99" s="1">
        <f ca="1">T39+NORMINV(RAND(),0,'Total-Smoothed'!$AG$2)</f>
        <v>0.89520980337745037</v>
      </c>
      <c r="U99" s="1">
        <f ca="1">U39+NORMINV(RAND(),0,'Total-Smoothed'!$AG$2)</f>
        <v>-8.4725762090554338E-2</v>
      </c>
      <c r="V99" s="1">
        <f ca="1">V39+NORMINV(RAND(),0,'Total-Smoothed'!$AG$2)</f>
        <v>7.7640929886129445E-2</v>
      </c>
      <c r="W99" s="1">
        <f ca="1">W39+NORMINV(RAND(),0,'Total-Smoothed'!$AG$2)</f>
        <v>-5.8785226035813598E-2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3.5586733962676281E-2</v>
      </c>
      <c r="E100" s="1">
        <f ca="1">E40+NORMINV(RAND(),0,'Total-Smoothed'!$AG$2)</f>
        <v>-5.4178936033243058E-2</v>
      </c>
      <c r="F100" s="1">
        <f ca="1">F40+NORMINV(RAND(),0,'Total-Smoothed'!$AG$2)</f>
        <v>-0.11909265904839657</v>
      </c>
      <c r="G100" s="1">
        <f ca="1">G40+NORMINV(RAND(),0,'Total-Smoothed'!$AG$2)</f>
        <v>0.80963715550151483</v>
      </c>
      <c r="H100" s="1">
        <f ca="1">H40+NORMINV(RAND(),0,'Total-Smoothed'!$AG$2)</f>
        <v>-0.1267905647313993</v>
      </c>
      <c r="I100" s="1">
        <f ca="1">I40+NORMINV(RAND(),0,'Total-Smoothed'!$AG$2)</f>
        <v>0.76290924653200209</v>
      </c>
      <c r="J100" s="1">
        <f ca="1">J40+NORMINV(RAND(),0,'Total-Smoothed'!$AG$2)</f>
        <v>0.1068745705172226</v>
      </c>
      <c r="K100" s="1">
        <f ca="1">K40+NORMINV(RAND(),0,'Total-Smoothed'!$AG$2)</f>
        <v>0.13196621262018876</v>
      </c>
      <c r="L100" s="1">
        <f ca="1">L40+NORMINV(RAND(),0,'Total-Smoothed'!$AG$2)</f>
        <v>0.11737014213416157</v>
      </c>
      <c r="M100" s="1">
        <f ca="1">M40+NORMINV(RAND(),0,'Total-Smoothed'!$AG$2)</f>
        <v>5.2285348855910907E-2</v>
      </c>
      <c r="N100" s="1">
        <f ca="1">N40+NORMINV(RAND(),0,'Total-Smoothed'!$AG$2)</f>
        <v>6.3804551702428304E-4</v>
      </c>
      <c r="O100" s="1">
        <f ca="1">O40+NORMINV(RAND(),0,'Total-Smoothed'!$AG$2)</f>
        <v>9.1438278416463112E-2</v>
      </c>
      <c r="P100" s="1">
        <f ca="1">P40+NORMINV(RAND(),0,'Total-Smoothed'!$AG$2)</f>
        <v>0.98518945307056938</v>
      </c>
      <c r="Q100" s="1">
        <f ca="1">Q40+NORMINV(RAND(),0,'Total-Smoothed'!$AG$2)</f>
        <v>0.25566262255709837</v>
      </c>
      <c r="R100" s="1">
        <f ca="1">R40+NORMINV(RAND(),0,'Total-Smoothed'!$AG$2)</f>
        <v>7.4513885700342508E-2</v>
      </c>
      <c r="S100" s="1">
        <f ca="1">S40+NORMINV(RAND(),0,'Total-Smoothed'!$AG$2)</f>
        <v>0.28133940655410777</v>
      </c>
      <c r="T100" s="1">
        <f ca="1">T40+NORMINV(RAND(),0,'Total-Smoothed'!$AG$2)</f>
        <v>0.91542530891913065</v>
      </c>
      <c r="U100" s="1">
        <f ca="1">U40+NORMINV(RAND(),0,'Total-Smoothed'!$AG$2)</f>
        <v>2.6842336710380797E-2</v>
      </c>
      <c r="V100" s="1">
        <f ca="1">V40+NORMINV(RAND(),0,'Total-Smoothed'!$AG$2)</f>
        <v>2.1548338701453132E-2</v>
      </c>
      <c r="W100" s="1">
        <f ca="1">W40+NORMINV(RAND(),0,'Total-Smoothed'!$AG$2)</f>
        <v>-0.1216969049729207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-0.10345724915554726</v>
      </c>
      <c r="E101" s="1">
        <f ca="1">E41+NORMINV(RAND(),0,'Total-Smoothed'!$AG$2)</f>
        <v>-8.4198477698689926E-3</v>
      </c>
      <c r="F101" s="1">
        <f ca="1">F41+NORMINV(RAND(),0,'Total-Smoothed'!$AG$2)</f>
        <v>0.21747920703016121</v>
      </c>
      <c r="G101" s="1">
        <f ca="1">G41+NORMINV(RAND(),0,'Total-Smoothed'!$AG$2)</f>
        <v>0.11631694915780216</v>
      </c>
      <c r="H101" s="1">
        <f ca="1">H41+NORMINV(RAND(),0,'Total-Smoothed'!$AG$2)</f>
        <v>0.181445921931151</v>
      </c>
      <c r="I101" s="1">
        <f ca="1">I41+NORMINV(RAND(),0,'Total-Smoothed'!$AG$2)</f>
        <v>0.12645500012014169</v>
      </c>
      <c r="J101" s="1">
        <f ca="1">J41+NORMINV(RAND(),0,'Total-Smoothed'!$AG$2)</f>
        <v>-8.9089035948598433E-2</v>
      </c>
      <c r="K101" s="1">
        <f ca="1">K41+NORMINV(RAND(),0,'Total-Smoothed'!$AG$2)</f>
        <v>3.9454665128980451E-2</v>
      </c>
      <c r="L101" s="1">
        <f ca="1">L41+NORMINV(RAND(),0,'Total-Smoothed'!$AG$2)</f>
        <v>-5.4187717118366174E-2</v>
      </c>
      <c r="M101" s="1">
        <f ca="1">M41+NORMINV(RAND(),0,'Total-Smoothed'!$AG$2)</f>
        <v>2.2751894837127154E-2</v>
      </c>
      <c r="N101" s="1">
        <f ca="1">N41+NORMINV(RAND(),0,'Total-Smoothed'!$AG$2)</f>
        <v>-9.2343370302625863E-2</v>
      </c>
      <c r="O101" s="1">
        <f ca="1">O41+NORMINV(RAND(),0,'Total-Smoothed'!$AG$2)</f>
        <v>2.3354440756297563E-2</v>
      </c>
      <c r="P101" s="1">
        <f ca="1">P41+NORMINV(RAND(),0,'Total-Smoothed'!$AG$2)</f>
        <v>1.1049049819612249</v>
      </c>
      <c r="Q101" s="1">
        <f ca="1">Q41+NORMINV(RAND(),0,'Total-Smoothed'!$AG$2)</f>
        <v>0.2579718713826315</v>
      </c>
      <c r="R101" s="1">
        <f ca="1">R41+NORMINV(RAND(),0,'Total-Smoothed'!$AG$2)</f>
        <v>0.12932542033171954</v>
      </c>
      <c r="S101" s="1">
        <f ca="1">S41+NORMINV(RAND(),0,'Total-Smoothed'!$AG$2)</f>
        <v>0.37562947887732906</v>
      </c>
      <c r="T101" s="1">
        <f ca="1">T41+NORMINV(RAND(),0,'Total-Smoothed'!$AG$2)</f>
        <v>0.78547928145656598</v>
      </c>
      <c r="U101" s="1">
        <f ca="1">U41+NORMINV(RAND(),0,'Total-Smoothed'!$AG$2)</f>
        <v>-7.0081016738991767E-2</v>
      </c>
      <c r="V101" s="1">
        <f ca="1">V41+NORMINV(RAND(),0,'Total-Smoothed'!$AG$2)</f>
        <v>-5.1984631077406293E-2</v>
      </c>
      <c r="W101" s="1">
        <f ca="1">W41+NORMINV(RAND(),0,'Total-Smoothed'!$AG$2)</f>
        <v>0.22834371706533774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5.189860005141099E-2</v>
      </c>
      <c r="E102" s="1">
        <f ca="1">E42+NORMINV(RAND(),0,'Total-Smoothed'!$AG$2)</f>
        <v>-0.10166553976765304</v>
      </c>
      <c r="F102" s="1">
        <f ca="1">F42+NORMINV(RAND(),0,'Total-Smoothed'!$AG$2)</f>
        <v>0.18424886226292575</v>
      </c>
      <c r="G102" s="1">
        <f ca="1">G42+NORMINV(RAND(),0,'Total-Smoothed'!$AG$2)</f>
        <v>0.98609092157315648</v>
      </c>
      <c r="H102" s="1">
        <f ca="1">H42+NORMINV(RAND(),0,'Total-Smoothed'!$AG$2)</f>
        <v>2.7554018010227048E-2</v>
      </c>
      <c r="I102" s="1">
        <f ca="1">I42+NORMINV(RAND(),0,'Total-Smoothed'!$AG$2)</f>
        <v>-0.15557525620027221</v>
      </c>
      <c r="J102" s="1">
        <f ca="1">J42+NORMINV(RAND(),0,'Total-Smoothed'!$AG$2)</f>
        <v>1.0060249942632344</v>
      </c>
      <c r="K102" s="1">
        <f ca="1">K42+NORMINV(RAND(),0,'Total-Smoothed'!$AG$2)</f>
        <v>0.84039515390412567</v>
      </c>
      <c r="L102" s="1">
        <f ca="1">L42+NORMINV(RAND(),0,'Total-Smoothed'!$AG$2)</f>
        <v>0.40532733484590683</v>
      </c>
      <c r="M102" s="1">
        <f ca="1">M42+NORMINV(RAND(),0,'Total-Smoothed'!$AG$2)</f>
        <v>2.7133243849501245E-2</v>
      </c>
      <c r="N102" s="1">
        <f ca="1">N42+NORMINV(RAND(),0,'Total-Smoothed'!$AG$2)</f>
        <v>7.7685186074749488E-2</v>
      </c>
      <c r="O102" s="1">
        <f ca="1">O42+NORMINV(RAND(),0,'Total-Smoothed'!$AG$2)</f>
        <v>-4.3250147164187555E-2</v>
      </c>
      <c r="P102" s="1">
        <f ca="1">P42+NORMINV(RAND(),0,'Total-Smoothed'!$AG$2)</f>
        <v>0.25936985285462649</v>
      </c>
      <c r="Q102" s="1">
        <f ca="1">Q42+NORMINV(RAND(),0,'Total-Smoothed'!$AG$2)</f>
        <v>0.97833296280046356</v>
      </c>
      <c r="R102" s="1">
        <f ca="1">R42+NORMINV(RAND(),0,'Total-Smoothed'!$AG$2)</f>
        <v>-3.3465110758161949E-2</v>
      </c>
      <c r="S102" s="1">
        <f ca="1">S42+NORMINV(RAND(),0,'Total-Smoothed'!$AG$2)</f>
        <v>0.42756201190711601</v>
      </c>
      <c r="T102" s="1">
        <f ca="1">T42+NORMINV(RAND(),0,'Total-Smoothed'!$AG$2)</f>
        <v>0.99417512620578397</v>
      </c>
      <c r="U102" s="1">
        <f ca="1">U42+NORMINV(RAND(),0,'Total-Smoothed'!$AG$2)</f>
        <v>-5.8739940560893194E-3</v>
      </c>
      <c r="V102" s="1">
        <f ca="1">V42+NORMINV(RAND(),0,'Total-Smoothed'!$AG$2)</f>
        <v>-4.8319621781715512E-2</v>
      </c>
      <c r="W102" s="1">
        <f ca="1">W42+NORMINV(RAND(),0,'Total-Smoothed'!$AG$2)</f>
        <v>-0.18335797653202246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5.1063183754553029E-2</v>
      </c>
      <c r="E103" s="1">
        <f ca="1">E43+NORMINV(RAND(),0,'Total-Smoothed'!$AG$2)</f>
        <v>-0.15250283892386601</v>
      </c>
      <c r="F103" s="1">
        <f ca="1">F43+NORMINV(RAND(),0,'Total-Smoothed'!$AG$2)</f>
        <v>-0.10968542430786984</v>
      </c>
      <c r="G103" s="1">
        <f ca="1">G43+NORMINV(RAND(),0,'Total-Smoothed'!$AG$2)</f>
        <v>0.72744796545340351</v>
      </c>
      <c r="H103" s="1">
        <f ca="1">H43+NORMINV(RAND(),0,'Total-Smoothed'!$AG$2)</f>
        <v>2.2169814507644253E-2</v>
      </c>
      <c r="I103" s="1">
        <f ca="1">I43+NORMINV(RAND(),0,'Total-Smoothed'!$AG$2)</f>
        <v>-6.2351300184973708E-2</v>
      </c>
      <c r="J103" s="1">
        <f ca="1">J43+NORMINV(RAND(),0,'Total-Smoothed'!$AG$2)</f>
        <v>0.29883769682792194</v>
      </c>
      <c r="K103" s="1">
        <f ca="1">K43+NORMINV(RAND(),0,'Total-Smoothed'!$AG$2)</f>
        <v>0.71585625906369454</v>
      </c>
      <c r="L103" s="1">
        <f ca="1">L43+NORMINV(RAND(),0,'Total-Smoothed'!$AG$2)</f>
        <v>0.75597995189379408</v>
      </c>
      <c r="M103" s="1">
        <f ca="1">M43+NORMINV(RAND(),0,'Total-Smoothed'!$AG$2)</f>
        <v>2.9020048004055932E-2</v>
      </c>
      <c r="N103" s="1">
        <f ca="1">N43+NORMINV(RAND(),0,'Total-Smoothed'!$AG$2)</f>
        <v>-7.7306062093364478E-2</v>
      </c>
      <c r="O103" s="1">
        <f ca="1">O43+NORMINV(RAND(),0,'Total-Smoothed'!$AG$2)</f>
        <v>1.1886405573833313E-2</v>
      </c>
      <c r="P103" s="1">
        <f ca="1">P43+NORMINV(RAND(),0,'Total-Smoothed'!$AG$2)</f>
        <v>0.92656081373622057</v>
      </c>
      <c r="Q103" s="1">
        <f ca="1">Q43+NORMINV(RAND(),0,'Total-Smoothed'!$AG$2)</f>
        <v>0.3699158906507789</v>
      </c>
      <c r="R103" s="1">
        <f ca="1">R43+NORMINV(RAND(),0,'Total-Smoothed'!$AG$2)</f>
        <v>-3.9060205083510435E-2</v>
      </c>
      <c r="S103" s="1">
        <f ca="1">S43+NORMINV(RAND(),0,'Total-Smoothed'!$AG$2)</f>
        <v>-4.0912960960282664E-3</v>
      </c>
      <c r="T103" s="1">
        <f ca="1">T43+NORMINV(RAND(),0,'Total-Smoothed'!$AG$2)</f>
        <v>0.90032878535130667</v>
      </c>
      <c r="U103" s="1">
        <f ca="1">U43+NORMINV(RAND(),0,'Total-Smoothed'!$AG$2)</f>
        <v>0.2331214398457318</v>
      </c>
      <c r="V103" s="1">
        <f ca="1">V43+NORMINV(RAND(),0,'Total-Smoothed'!$AG$2)</f>
        <v>-6.7674217214962376E-2</v>
      </c>
      <c r="W103" s="1">
        <f ca="1">W43+NORMINV(RAND(),0,'Total-Smoothed'!$AG$2)</f>
        <v>-6.3018312354385486E-2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0.16536592092743327</v>
      </c>
      <c r="E104" s="1">
        <f ca="1">E44+NORMINV(RAND(),0,'Total-Smoothed'!$AG$2)</f>
        <v>1.9718295382448247E-2</v>
      </c>
      <c r="F104" s="1">
        <f ca="1">F44+NORMINV(RAND(),0,'Total-Smoothed'!$AG$2)</f>
        <v>0.18914345230536089</v>
      </c>
      <c r="G104" s="1">
        <f ca="1">G44+NORMINV(RAND(),0,'Total-Smoothed'!$AG$2)</f>
        <v>-9.0507005387544359E-2</v>
      </c>
      <c r="H104" s="1">
        <f ca="1">H44+NORMINV(RAND(),0,'Total-Smoothed'!$AG$2)</f>
        <v>7.0085411359092267E-3</v>
      </c>
      <c r="I104" s="1">
        <f ca="1">I44+NORMINV(RAND(),0,'Total-Smoothed'!$AG$2)</f>
        <v>-0.12775522289417862</v>
      </c>
      <c r="J104" s="1">
        <f ca="1">J44+NORMINV(RAND(),0,'Total-Smoothed'!$AG$2)</f>
        <v>0.14858604868288439</v>
      </c>
      <c r="K104" s="1">
        <f ca="1">K44+NORMINV(RAND(),0,'Total-Smoothed'!$AG$2)</f>
        <v>0.88880696578767804</v>
      </c>
      <c r="L104" s="1">
        <f ca="1">L44+NORMINV(RAND(),0,'Total-Smoothed'!$AG$2)</f>
        <v>-7.0369004633052193E-2</v>
      </c>
      <c r="M104" s="1">
        <f ca="1">M44+NORMINV(RAND(),0,'Total-Smoothed'!$AG$2)</f>
        <v>-4.140409690871074E-2</v>
      </c>
      <c r="N104" s="1">
        <f ca="1">N44+NORMINV(RAND(),0,'Total-Smoothed'!$AG$2)</f>
        <v>-6.7528607409151092E-2</v>
      </c>
      <c r="O104" s="1">
        <f ca="1">O44+NORMINV(RAND(),0,'Total-Smoothed'!$AG$2)</f>
        <v>2.5287392469452719E-3</v>
      </c>
      <c r="P104" s="1">
        <f ca="1">P44+NORMINV(RAND(),0,'Total-Smoothed'!$AG$2)</f>
        <v>0.69472400891820751</v>
      </c>
      <c r="Q104" s="1">
        <f ca="1">Q44+NORMINV(RAND(),0,'Total-Smoothed'!$AG$2)</f>
        <v>0.72957585342183939</v>
      </c>
      <c r="R104" s="1">
        <f ca="1">R44+NORMINV(RAND(),0,'Total-Smoothed'!$AG$2)</f>
        <v>4.1669076693662446E-2</v>
      </c>
      <c r="S104" s="1">
        <f ca="1">S44+NORMINV(RAND(),0,'Total-Smoothed'!$AG$2)</f>
        <v>5.3938315227128178E-2</v>
      </c>
      <c r="T104" s="1">
        <f ca="1">T44+NORMINV(RAND(),0,'Total-Smoothed'!$AG$2)</f>
        <v>0.6836521316248535</v>
      </c>
      <c r="U104" s="1">
        <f ca="1">U44+NORMINV(RAND(),0,'Total-Smoothed'!$AG$2)</f>
        <v>0.16662002887448796</v>
      </c>
      <c r="V104" s="1">
        <f ca="1">V44+NORMINV(RAND(),0,'Total-Smoothed'!$AG$2)</f>
        <v>-0.13366177633594187</v>
      </c>
      <c r="W104" s="1">
        <f ca="1">W44+NORMINV(RAND(),0,'Total-Smoothed'!$AG$2)</f>
        <v>-3.829594583876569E-3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5.4311945692456509E-2</v>
      </c>
      <c r="E105" s="1">
        <f ca="1">E45+NORMINV(RAND(),0,'Total-Smoothed'!$AG$2)</f>
        <v>0.1097692916792098</v>
      </c>
      <c r="F105" s="1">
        <f ca="1">F45+NORMINV(RAND(),0,'Total-Smoothed'!$AG$2)</f>
        <v>-0.10193748957277235</v>
      </c>
      <c r="G105" s="1">
        <f ca="1">G45+NORMINV(RAND(),0,'Total-Smoothed'!$AG$2)</f>
        <v>1.1478671078245322</v>
      </c>
      <c r="H105" s="1">
        <f ca="1">H45+NORMINV(RAND(),0,'Total-Smoothed'!$AG$2)</f>
        <v>8.8410272505718784E-2</v>
      </c>
      <c r="I105" s="1">
        <f ca="1">I45+NORMINV(RAND(),0,'Total-Smoothed'!$AG$2)</f>
        <v>0.10367113965852232</v>
      </c>
      <c r="J105" s="1">
        <f ca="1">J45+NORMINV(RAND(),0,'Total-Smoothed'!$AG$2)</f>
        <v>0.33730570305041885</v>
      </c>
      <c r="K105" s="1">
        <f ca="1">K45+NORMINV(RAND(),0,'Total-Smoothed'!$AG$2)</f>
        <v>0.63511996738387255</v>
      </c>
      <c r="L105" s="1">
        <f ca="1">L45+NORMINV(RAND(),0,'Total-Smoothed'!$AG$2)</f>
        <v>1.0233277311139428</v>
      </c>
      <c r="M105" s="1">
        <f ca="1">M45+NORMINV(RAND(),0,'Total-Smoothed'!$AG$2)</f>
        <v>-9.2516849632292231E-2</v>
      </c>
      <c r="N105" s="1">
        <f ca="1">N45+NORMINV(RAND(),0,'Total-Smoothed'!$AG$2)</f>
        <v>0.1896447217248679</v>
      </c>
      <c r="O105" s="1">
        <f ca="1">O45+NORMINV(RAND(),0,'Total-Smoothed'!$AG$2)</f>
        <v>4.0614218428395507E-2</v>
      </c>
      <c r="P105" s="1">
        <f ca="1">P45+NORMINV(RAND(),0,'Total-Smoothed'!$AG$2)</f>
        <v>0.32781387991969946</v>
      </c>
      <c r="Q105" s="1">
        <f ca="1">Q45+NORMINV(RAND(),0,'Total-Smoothed'!$AG$2)</f>
        <v>0.90382530904009961</v>
      </c>
      <c r="R105" s="1">
        <f ca="1">R45+NORMINV(RAND(),0,'Total-Smoothed'!$AG$2)</f>
        <v>0.20396366550726466</v>
      </c>
      <c r="S105" s="1">
        <f ca="1">S45+NORMINV(RAND(),0,'Total-Smoothed'!$AG$2)</f>
        <v>0.16846529802796856</v>
      </c>
      <c r="T105" s="1">
        <f ca="1">T45+NORMINV(RAND(),0,'Total-Smoothed'!$AG$2)</f>
        <v>0.36486756668150971</v>
      </c>
      <c r="U105" s="1">
        <f ca="1">U45+NORMINV(RAND(),0,'Total-Smoothed'!$AG$2)</f>
        <v>7.4695389331366449E-2</v>
      </c>
      <c r="V105" s="1">
        <f ca="1">V45+NORMINV(RAND(),0,'Total-Smoothed'!$AG$2)</f>
        <v>-0.11440240907961251</v>
      </c>
      <c r="W105" s="1">
        <f ca="1">W45+NORMINV(RAND(),0,'Total-Smoothed'!$AG$2)</f>
        <v>5.7649625830796844E-2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0.11354454086847769</v>
      </c>
      <c r="E106" s="1">
        <f ca="1">E46+NORMINV(RAND(),0,'Total-Smoothed'!$AG$2)</f>
        <v>-5.5895204537382767E-2</v>
      </c>
      <c r="F106" s="1">
        <f ca="1">F46+NORMINV(RAND(),0,'Total-Smoothed'!$AG$2)</f>
        <v>2.8547769524647968E-2</v>
      </c>
      <c r="G106" s="1">
        <f ca="1">G46+NORMINV(RAND(),0,'Total-Smoothed'!$AG$2)</f>
        <v>-1.9373125391654061E-2</v>
      </c>
      <c r="H106" s="1">
        <f ca="1">H46+NORMINV(RAND(),0,'Total-Smoothed'!$AG$2)</f>
        <v>-2.8868168099963662E-2</v>
      </c>
      <c r="I106" s="1">
        <f ca="1">I46+NORMINV(RAND(),0,'Total-Smoothed'!$AG$2)</f>
        <v>0.30708771331162243</v>
      </c>
      <c r="J106" s="1">
        <f ca="1">J46+NORMINV(RAND(),0,'Total-Smoothed'!$AG$2)</f>
        <v>0.10143100987530815</v>
      </c>
      <c r="K106" s="1">
        <f ca="1">K46+NORMINV(RAND(),0,'Total-Smoothed'!$AG$2)</f>
        <v>1.0912910730164249</v>
      </c>
      <c r="L106" s="1">
        <f ca="1">L46+NORMINV(RAND(),0,'Total-Smoothed'!$AG$2)</f>
        <v>6.3806793398308026E-2</v>
      </c>
      <c r="M106" s="1">
        <f ca="1">M46+NORMINV(RAND(),0,'Total-Smoothed'!$AG$2)</f>
        <v>-0.19723916187644411</v>
      </c>
      <c r="N106" s="1">
        <f ca="1">N46+NORMINV(RAND(),0,'Total-Smoothed'!$AG$2)</f>
        <v>0.11366548971523695</v>
      </c>
      <c r="O106" s="1">
        <f ca="1">O46+NORMINV(RAND(),0,'Total-Smoothed'!$AG$2)</f>
        <v>-0.13229053080279934</v>
      </c>
      <c r="P106" s="1">
        <f ca="1">P46+NORMINV(RAND(),0,'Total-Smoothed'!$AG$2)</f>
        <v>0.40646646805810721</v>
      </c>
      <c r="Q106" s="1">
        <f ca="1">Q46+NORMINV(RAND(),0,'Total-Smoothed'!$AG$2)</f>
        <v>0.21217982881774272</v>
      </c>
      <c r="R106" s="1">
        <f ca="1">R46+NORMINV(RAND(),0,'Total-Smoothed'!$AG$2)</f>
        <v>-0.16737292373454069</v>
      </c>
      <c r="S106" s="1">
        <f ca="1">S46+NORMINV(RAND(),0,'Total-Smoothed'!$AG$2)</f>
        <v>0.53735090228642968</v>
      </c>
      <c r="T106" s="1">
        <f ca="1">T46+NORMINV(RAND(),0,'Total-Smoothed'!$AG$2)</f>
        <v>0.74417127395590643</v>
      </c>
      <c r="U106" s="1">
        <f ca="1">U46+NORMINV(RAND(),0,'Total-Smoothed'!$AG$2)</f>
        <v>-6.5092397945333384E-3</v>
      </c>
      <c r="V106" s="1">
        <f ca="1">V46+NORMINV(RAND(),0,'Total-Smoothed'!$AG$2)</f>
        <v>5.0412330447484145E-2</v>
      </c>
      <c r="W106" s="1">
        <f ca="1">W46+NORMINV(RAND(),0,'Total-Smoothed'!$AG$2)</f>
        <v>-6.1591436892566936E-2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5.9031646967313729E-2</v>
      </c>
      <c r="E107" s="1">
        <f ca="1">E47+NORMINV(RAND(),0,'Total-Smoothed'!$AG$2)</f>
        <v>-7.6011030720485318E-2</v>
      </c>
      <c r="F107" s="1">
        <f ca="1">F47+NORMINV(RAND(),0,'Total-Smoothed'!$AG$2)</f>
        <v>-1.7300329730656157E-2</v>
      </c>
      <c r="G107" s="1">
        <f ca="1">G47+NORMINV(RAND(),0,'Total-Smoothed'!$AG$2)</f>
        <v>0.65905248493285606</v>
      </c>
      <c r="H107" s="1">
        <f ca="1">H47+NORMINV(RAND(),0,'Total-Smoothed'!$AG$2)</f>
        <v>-3.8770357458159058E-2</v>
      </c>
      <c r="I107" s="1">
        <f ca="1">I47+NORMINV(RAND(),0,'Total-Smoothed'!$AG$2)</f>
        <v>0.37660175532602014</v>
      </c>
      <c r="J107" s="1">
        <f ca="1">J47+NORMINV(RAND(),0,'Total-Smoothed'!$AG$2)</f>
        <v>7.7870732749948948E-2</v>
      </c>
      <c r="K107" s="1">
        <f ca="1">K47+NORMINV(RAND(),0,'Total-Smoothed'!$AG$2)</f>
        <v>1.0011357058850781</v>
      </c>
      <c r="L107" s="1">
        <f ca="1">L47+NORMINV(RAND(),0,'Total-Smoothed'!$AG$2)</f>
        <v>5.3108887121443765E-2</v>
      </c>
      <c r="M107" s="1">
        <f ca="1">M47+NORMINV(RAND(),0,'Total-Smoothed'!$AG$2)</f>
        <v>0.12790172370454536</v>
      </c>
      <c r="N107" s="1">
        <f ca="1">N47+NORMINV(RAND(),0,'Total-Smoothed'!$AG$2)</f>
        <v>3.2025493066796216E-2</v>
      </c>
      <c r="O107" s="1">
        <f ca="1">O47+NORMINV(RAND(),0,'Total-Smoothed'!$AG$2)</f>
        <v>-8.5244951085074155E-2</v>
      </c>
      <c r="P107" s="1">
        <f ca="1">P47+NORMINV(RAND(),0,'Total-Smoothed'!$AG$2)</f>
        <v>0.8250346012060944</v>
      </c>
      <c r="Q107" s="1">
        <f ca="1">Q47+NORMINV(RAND(),0,'Total-Smoothed'!$AG$2)</f>
        <v>0.1283974772060068</v>
      </c>
      <c r="R107" s="1">
        <f ca="1">R47+NORMINV(RAND(),0,'Total-Smoothed'!$AG$2)</f>
        <v>-0.10697088320885545</v>
      </c>
      <c r="S107" s="1">
        <f ca="1">S47+NORMINV(RAND(),0,'Total-Smoothed'!$AG$2)</f>
        <v>1.0068750103640447</v>
      </c>
      <c r="T107" s="1">
        <f ca="1">T47+NORMINV(RAND(),0,'Total-Smoothed'!$AG$2)</f>
        <v>0.9705863815508442</v>
      </c>
      <c r="U107" s="1">
        <f ca="1">U47+NORMINV(RAND(),0,'Total-Smoothed'!$AG$2)</f>
        <v>-0.14204164053446777</v>
      </c>
      <c r="V107" s="1">
        <f ca="1">V47+NORMINV(RAND(),0,'Total-Smoothed'!$AG$2)</f>
        <v>0.13243105096302174</v>
      </c>
      <c r="W107" s="1">
        <f ca="1">W47+NORMINV(RAND(),0,'Total-Smoothed'!$AG$2)</f>
        <v>-1.3225988521850168E-2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8.3674746199585356E-2</v>
      </c>
      <c r="E108" s="1">
        <f ca="1">E48+NORMINV(RAND(),0,'Total-Smoothed'!$AG$2)</f>
        <v>3.5206232431986291E-2</v>
      </c>
      <c r="F108" s="1">
        <f ca="1">F48+NORMINV(RAND(),0,'Total-Smoothed'!$AG$2)</f>
        <v>4.3650293178800106E-2</v>
      </c>
      <c r="G108" s="1">
        <f ca="1">G48+NORMINV(RAND(),0,'Total-Smoothed'!$AG$2)</f>
        <v>0.91439801278917487</v>
      </c>
      <c r="H108" s="1">
        <f ca="1">H48+NORMINV(RAND(),0,'Total-Smoothed'!$AG$2)</f>
        <v>0.16839513024868913</v>
      </c>
      <c r="I108" s="1">
        <f ca="1">I48+NORMINV(RAND(),0,'Total-Smoothed'!$AG$2)</f>
        <v>0.5693593641969289</v>
      </c>
      <c r="J108" s="1">
        <f ca="1">J48+NORMINV(RAND(),0,'Total-Smoothed'!$AG$2)</f>
        <v>1.0449313935766855</v>
      </c>
      <c r="K108" s="1">
        <f ca="1">K48+NORMINV(RAND(),0,'Total-Smoothed'!$AG$2)</f>
        <v>0.66698351951038415</v>
      </c>
      <c r="L108" s="1">
        <f ca="1">L48+NORMINV(RAND(),0,'Total-Smoothed'!$AG$2)</f>
        <v>1.942236328628455E-2</v>
      </c>
      <c r="M108" s="1">
        <f ca="1">M48+NORMINV(RAND(),0,'Total-Smoothed'!$AG$2)</f>
        <v>0.10950344851843223</v>
      </c>
      <c r="N108" s="1">
        <f ca="1">N48+NORMINV(RAND(),0,'Total-Smoothed'!$AG$2)</f>
        <v>0.11397727410887747</v>
      </c>
      <c r="O108" s="1">
        <f ca="1">O48+NORMINV(RAND(),0,'Total-Smoothed'!$AG$2)</f>
        <v>-0.12240212628837487</v>
      </c>
      <c r="P108" s="1">
        <f ca="1">P48+NORMINV(RAND(),0,'Total-Smoothed'!$AG$2)</f>
        <v>0.39630711576707778</v>
      </c>
      <c r="Q108" s="1">
        <f ca="1">Q48+NORMINV(RAND(),0,'Total-Smoothed'!$AG$2)</f>
        <v>0.71269104962818353</v>
      </c>
      <c r="R108" s="1">
        <f ca="1">R48+NORMINV(RAND(),0,'Total-Smoothed'!$AG$2)</f>
        <v>-4.5346448262248359E-2</v>
      </c>
      <c r="S108" s="1">
        <f ca="1">S48+NORMINV(RAND(),0,'Total-Smoothed'!$AG$2)</f>
        <v>1.1524788191261484</v>
      </c>
      <c r="T108" s="1">
        <f ca="1">T48+NORMINV(RAND(),0,'Total-Smoothed'!$AG$2)</f>
        <v>0.92152153848344986</v>
      </c>
      <c r="U108" s="1">
        <f ca="1">U48+NORMINV(RAND(),0,'Total-Smoothed'!$AG$2)</f>
        <v>-3.7834007997732504E-3</v>
      </c>
      <c r="V108" s="1">
        <f ca="1">V48+NORMINV(RAND(),0,'Total-Smoothed'!$AG$2)</f>
        <v>-8.289569866432249E-2</v>
      </c>
      <c r="W108" s="1">
        <f ca="1">W48+NORMINV(RAND(),0,'Total-Smoothed'!$AG$2)</f>
        <v>-0.10175641611601062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-7.2447087444124009E-2</v>
      </c>
      <c r="E111" s="1">
        <f ca="1">(E61+0.6*(F61+D61)+0.15*G1)/(1+2*0.6+0.15)</f>
        <v>-4.7465693151381126E-2</v>
      </c>
      <c r="F111" s="1">
        <f ca="1">(F61+0.6*(G61+E61)+0.15*(D61+H61))/(1+2*0.6+2*0.15)</f>
        <v>-1.0694525078886765E-2</v>
      </c>
      <c r="G111" s="1">
        <f t="shared" ref="G111:H126" ca="1" si="10">(G61+0.6*(H61+F61)+0.15*(E61+I61))/(1+2*0.6+2*0.15)</f>
        <v>-9.9972007398554212E-3</v>
      </c>
      <c r="H111" s="1">
        <f ca="1">(H61+0.6*(I61+G61)+0.15*(F61+J61))/(1+2*0.6+2*0.15)</f>
        <v>-3.3217020768489466E-2</v>
      </c>
      <c r="I111" s="1">
        <f t="shared" ref="I111:U126" ca="1" si="11">(I61+0.6*(J61+H61)+0.15*(G61+K61))/(1+2*0.6+2*0.15)</f>
        <v>-1.9702824823305053E-2</v>
      </c>
      <c r="J111" s="1">
        <f t="shared" ca="1" si="11"/>
        <v>2.0208303020675944E-2</v>
      </c>
      <c r="K111" s="1">
        <f t="shared" ca="1" si="11"/>
        <v>8.2496399148067456E-3</v>
      </c>
      <c r="L111" s="1">
        <f t="shared" ca="1" si="11"/>
        <v>-4.9552084200718299E-2</v>
      </c>
      <c r="M111" s="1">
        <f t="shared" ca="1" si="11"/>
        <v>-8.423679267793123E-2</v>
      </c>
      <c r="N111" s="1">
        <f t="shared" ca="1" si="11"/>
        <v>-5.5359114197155116E-3</v>
      </c>
      <c r="O111" s="1">
        <f t="shared" ca="1" si="11"/>
        <v>0.21556157023396572</v>
      </c>
      <c r="P111" s="1">
        <f t="shared" ca="1" si="11"/>
        <v>0.38464616192853457</v>
      </c>
      <c r="Q111" s="1">
        <f t="shared" ca="1" si="11"/>
        <v>0.26969871093989234</v>
      </c>
      <c r="R111" s="1">
        <f t="shared" ca="1" si="11"/>
        <v>0.11933258620770124</v>
      </c>
      <c r="S111" s="1">
        <f t="shared" ca="1" si="11"/>
        <v>2.7914713950337171E-2</v>
      </c>
      <c r="T111" s="1">
        <f t="shared" ca="1" si="11"/>
        <v>-5.2483825732271006E-3</v>
      </c>
      <c r="U111" s="1">
        <f t="shared" ca="1" si="11"/>
        <v>1.5599439064059037E-2</v>
      </c>
      <c r="V111" s="1">
        <f ca="1">(V61+0.6*(W61+U61)+0.15*T1)/(1+2*0.6+0.15)</f>
        <v>4.5360027009420829E-2</v>
      </c>
      <c r="W111" s="1">
        <f ca="1">(W61+0.6*(V61)+0.15*U61)/(1+0.6+0.15)</f>
        <v>-5.7295342167448665E-3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5.6496775863819106E-2</v>
      </c>
      <c r="E112" s="1">
        <f t="shared" ref="E112:E158" ca="1" si="13">(E62+0.6*(F62+D62)+0.15*G2)/(1+2*0.6+0.15)</f>
        <v>4.1914246880202156E-2</v>
      </c>
      <c r="F112" s="1">
        <f t="shared" ref="F112:U127" ca="1" si="14">(F62+0.6*(G62+E62)+0.15*(D62+H62))/(1+2*0.6+2*0.15)</f>
        <v>4.6209402160717318E-2</v>
      </c>
      <c r="G112" s="1">
        <f t="shared" ca="1" si="10"/>
        <v>4.9773419610988245E-2</v>
      </c>
      <c r="H112" s="1">
        <f t="shared" ca="1" si="10"/>
        <v>3.891154246123104E-2</v>
      </c>
      <c r="I112" s="1">
        <f t="shared" ca="1" si="11"/>
        <v>-4.2939966216618587E-3</v>
      </c>
      <c r="J112" s="1">
        <f t="shared" ca="1" si="11"/>
        <v>-7.5198107149562765E-2</v>
      </c>
      <c r="K112" s="1">
        <f t="shared" ca="1" si="11"/>
        <v>-8.3667993763761092E-2</v>
      </c>
      <c r="L112" s="1">
        <f t="shared" ca="1" si="11"/>
        <v>-5.4379771948281655E-2</v>
      </c>
      <c r="M112" s="1">
        <f t="shared" ca="1" si="11"/>
        <v>-6.7029826118333774E-2</v>
      </c>
      <c r="N112" s="1">
        <f t="shared" ca="1" si="11"/>
        <v>1.9845657067195065E-2</v>
      </c>
      <c r="O112" s="1">
        <f t="shared" ca="1" si="11"/>
        <v>0.24331245391601239</v>
      </c>
      <c r="P112" s="1">
        <f t="shared" ca="1" si="11"/>
        <v>0.44002281149205141</v>
      </c>
      <c r="Q112" s="1">
        <f t="shared" ca="1" si="11"/>
        <v>0.2752097123094025</v>
      </c>
      <c r="R112" s="1">
        <f t="shared" ca="1" si="11"/>
        <v>8.4059863339840585E-2</v>
      </c>
      <c r="S112" s="1">
        <f t="shared" ca="1" si="11"/>
        <v>5.8031259415404046E-2</v>
      </c>
      <c r="T112" s="1">
        <f t="shared" ca="1" si="11"/>
        <v>4.3284499137751488E-2</v>
      </c>
      <c r="U112" s="1">
        <f t="shared" ca="1" si="11"/>
        <v>-4.7729814301218625E-3</v>
      </c>
      <c r="V112" s="1">
        <f t="shared" ref="V112:V158" ca="1" si="15">(V62+0.6*(W62+U62)+0.15*T2)/(1+2*0.6+0.15)</f>
        <v>-4.3937477735978843E-2</v>
      </c>
      <c r="W112" s="1">
        <f t="shared" ref="W112:W157" ca="1" si="16">(W62+0.6*(V62)+0.15*U62)/(1+0.6+0.15)</f>
        <v>-9.2212774593059793E-2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2.9798783216233238E-2</v>
      </c>
      <c r="E113" s="1">
        <f t="shared" ca="1" si="13"/>
        <v>7.7109169214006845E-2</v>
      </c>
      <c r="F113" s="1">
        <f t="shared" ca="1" si="14"/>
        <v>8.783023359515775E-2</v>
      </c>
      <c r="G113" s="1">
        <f t="shared" ca="1" si="10"/>
        <v>0.10381298281347731</v>
      </c>
      <c r="H113" s="1">
        <f t="shared" ca="1" si="10"/>
        <v>0.15211335397631512</v>
      </c>
      <c r="I113" s="1">
        <f t="shared" ca="1" si="11"/>
        <v>0.14497394494630458</v>
      </c>
      <c r="J113" s="1">
        <f t="shared" ca="1" si="11"/>
        <v>4.7278601152794274E-2</v>
      </c>
      <c r="K113" s="1">
        <f t="shared" ca="1" si="11"/>
        <v>4.5250848361560831E-3</v>
      </c>
      <c r="L113" s="1">
        <f t="shared" ca="1" si="11"/>
        <v>-1.9110096920332949E-2</v>
      </c>
      <c r="M113" s="1">
        <f t="shared" ca="1" si="11"/>
        <v>-7.3020037603824806E-2</v>
      </c>
      <c r="N113" s="1">
        <f t="shared" ca="1" si="11"/>
        <v>-3.6057022294359364E-2</v>
      </c>
      <c r="O113" s="1">
        <f t="shared" ca="1" si="11"/>
        <v>0.15828517659946348</v>
      </c>
      <c r="P113" s="1">
        <f t="shared" ca="1" si="11"/>
        <v>0.37516933817090348</v>
      </c>
      <c r="Q113" s="1">
        <f t="shared" ca="1" si="11"/>
        <v>0.22217300123646072</v>
      </c>
      <c r="R113" s="1">
        <f t="shared" ca="1" si="11"/>
        <v>5.3919696841339418E-2</v>
      </c>
      <c r="S113" s="1">
        <f t="shared" ca="1" si="11"/>
        <v>1.2928612246598345E-3</v>
      </c>
      <c r="T113" s="1">
        <f t="shared" ca="1" si="11"/>
        <v>7.9528597574956422E-3</v>
      </c>
      <c r="U113" s="1">
        <f t="shared" ca="1" si="11"/>
        <v>1.3008898204676384E-3</v>
      </c>
      <c r="V113" s="1">
        <f t="shared" ca="1" si="15"/>
        <v>2.0384039723853078E-2</v>
      </c>
      <c r="W113" s="1">
        <f t="shared" ca="1" si="16"/>
        <v>5.423186702564621E-2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6.3356735636674794E-2</v>
      </c>
      <c r="E114" s="1">
        <f t="shared" ca="1" si="13"/>
        <v>2.1480634597874405E-2</v>
      </c>
      <c r="F114" s="1">
        <f t="shared" ca="1" si="14"/>
        <v>-4.8835026275303915E-2</v>
      </c>
      <c r="G114" s="1">
        <f t="shared" ca="1" si="10"/>
        <v>-8.6257233687084198E-2</v>
      </c>
      <c r="H114" s="1">
        <f t="shared" ca="1" si="10"/>
        <v>-7.3448911325434518E-2</v>
      </c>
      <c r="I114" s="1">
        <f t="shared" ca="1" si="11"/>
        <v>-1.2300594985727987E-2</v>
      </c>
      <c r="J114" s="1">
        <f t="shared" ca="1" si="11"/>
        <v>1.812109597167896E-2</v>
      </c>
      <c r="K114" s="1">
        <f t="shared" ca="1" si="11"/>
        <v>-1.8584143699826628E-2</v>
      </c>
      <c r="L114" s="1">
        <f t="shared" ca="1" si="11"/>
        <v>-6.3939022160770118E-2</v>
      </c>
      <c r="M114" s="1">
        <f t="shared" ca="1" si="11"/>
        <v>-6.877131106266228E-2</v>
      </c>
      <c r="N114" s="1">
        <f t="shared" ca="1" si="11"/>
        <v>1.660671378583627E-2</v>
      </c>
      <c r="O114" s="1">
        <f t="shared" ca="1" si="11"/>
        <v>0.23569833248577718</v>
      </c>
      <c r="P114" s="1">
        <f t="shared" ca="1" si="11"/>
        <v>0.39844476057297012</v>
      </c>
      <c r="Q114" s="1">
        <f t="shared" ca="1" si="11"/>
        <v>0.248832774815754</v>
      </c>
      <c r="R114" s="1">
        <f t="shared" ca="1" si="11"/>
        <v>9.2642857984738008E-2</v>
      </c>
      <c r="S114" s="1">
        <f t="shared" ca="1" si="11"/>
        <v>4.0886912197078185E-2</v>
      </c>
      <c r="T114" s="1">
        <f t="shared" ca="1" si="11"/>
        <v>5.4930076994857878E-2</v>
      </c>
      <c r="U114" s="1">
        <f t="shared" ca="1" si="11"/>
        <v>6.9022928066287029E-2</v>
      </c>
      <c r="V114" s="1">
        <f t="shared" ca="1" si="15"/>
        <v>8.347047273170688E-2</v>
      </c>
      <c r="W114" s="1">
        <f t="shared" ca="1" si="16"/>
        <v>0.10832217056576625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-1.4912019792515986E-3</v>
      </c>
      <c r="E115" s="1">
        <f t="shared" ca="1" si="13"/>
        <v>2.8808941881541161E-2</v>
      </c>
      <c r="F115" s="1">
        <f t="shared" ca="1" si="14"/>
        <v>3.7383152264549094E-2</v>
      </c>
      <c r="G115" s="1">
        <f t="shared" ca="1" si="10"/>
        <v>3.8946765334954628E-2</v>
      </c>
      <c r="H115" s="1">
        <f t="shared" ca="1" si="10"/>
        <v>3.5005452473518023E-2</v>
      </c>
      <c r="I115" s="1">
        <f t="shared" ca="1" si="11"/>
        <v>-5.4690020199448085E-3</v>
      </c>
      <c r="J115" s="1">
        <f t="shared" ca="1" si="11"/>
        <v>-3.5954865016821227E-2</v>
      </c>
      <c r="K115" s="1">
        <f t="shared" ca="1" si="11"/>
        <v>-4.7401822773772549E-2</v>
      </c>
      <c r="L115" s="1">
        <f t="shared" ca="1" si="11"/>
        <v>-4.6616193739510037E-2</v>
      </c>
      <c r="M115" s="1">
        <f t="shared" ca="1" si="11"/>
        <v>-3.5935903045234613E-2</v>
      </c>
      <c r="N115" s="1">
        <f t="shared" ca="1" si="11"/>
        <v>2.3445559530105031E-2</v>
      </c>
      <c r="O115" s="1">
        <f t="shared" ca="1" si="11"/>
        <v>0.19791174346220486</v>
      </c>
      <c r="P115" s="1">
        <f t="shared" ca="1" si="11"/>
        <v>0.33670681472924108</v>
      </c>
      <c r="Q115" s="1">
        <f t="shared" ca="1" si="11"/>
        <v>0.19325487495160126</v>
      </c>
      <c r="R115" s="1">
        <f t="shared" ca="1" si="11"/>
        <v>4.9695394786231473E-2</v>
      </c>
      <c r="S115" s="1">
        <f t="shared" ca="1" si="11"/>
        <v>-4.2856894912543721E-2</v>
      </c>
      <c r="T115" s="1">
        <f t="shared" ca="1" si="11"/>
        <v>-8.0253081447211785E-2</v>
      </c>
      <c r="U115" s="1">
        <f t="shared" ca="1" si="11"/>
        <v>-5.8416359120664729E-2</v>
      </c>
      <c r="V115" s="1">
        <f t="shared" ca="1" si="15"/>
        <v>-1.0603795807928477E-2</v>
      </c>
      <c r="W115" s="1">
        <f t="shared" ca="1" si="16"/>
        <v>-7.3042076027009031E-3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-5.6512465831598781E-2</v>
      </c>
      <c r="E116" s="1">
        <f t="shared" ca="1" si="13"/>
        <v>-4.2272608678230308E-2</v>
      </c>
      <c r="F116" s="1">
        <f t="shared" ca="1" si="14"/>
        <v>-3.5165793828867628E-2</v>
      </c>
      <c r="G116" s="1">
        <f t="shared" ca="1" si="10"/>
        <v>-3.2263603767551476E-2</v>
      </c>
      <c r="H116" s="1">
        <f t="shared" ca="1" si="10"/>
        <v>3.4445218734373187E-2</v>
      </c>
      <c r="I116" s="1">
        <f t="shared" ca="1" si="11"/>
        <v>0.12949814173512675</v>
      </c>
      <c r="J116" s="1">
        <f t="shared" ca="1" si="11"/>
        <v>0.18186531774998654</v>
      </c>
      <c r="K116" s="1">
        <f t="shared" ca="1" si="11"/>
        <v>0.14474953982139588</v>
      </c>
      <c r="L116" s="1">
        <f t="shared" ca="1" si="11"/>
        <v>9.7659118992037511E-2</v>
      </c>
      <c r="M116" s="1">
        <f t="shared" ca="1" si="11"/>
        <v>3.251147121925E-2</v>
      </c>
      <c r="N116" s="1">
        <f t="shared" ca="1" si="11"/>
        <v>1.3910583039117009E-2</v>
      </c>
      <c r="O116" s="1">
        <f t="shared" ca="1" si="11"/>
        <v>0.15971723461384915</v>
      </c>
      <c r="P116" s="1">
        <f t="shared" ca="1" si="11"/>
        <v>0.36073331881834403</v>
      </c>
      <c r="Q116" s="1">
        <f t="shared" ca="1" si="11"/>
        <v>0.29486571337173589</v>
      </c>
      <c r="R116" s="1">
        <f t="shared" ca="1" si="11"/>
        <v>0.15514489969535411</v>
      </c>
      <c r="S116" s="1">
        <f t="shared" ca="1" si="11"/>
        <v>7.3668939431965827E-2</v>
      </c>
      <c r="T116" s="1">
        <f t="shared" ca="1" si="11"/>
        <v>5.7202727732953963E-2</v>
      </c>
      <c r="U116" s="1">
        <f t="shared" ca="1" si="11"/>
        <v>2.6071146049265144E-2</v>
      </c>
      <c r="V116" s="1">
        <f t="shared" ca="1" si="15"/>
        <v>9.408816666711773E-3</v>
      </c>
      <c r="W116" s="1">
        <f t="shared" ca="1" si="16"/>
        <v>4.5046150044616817E-2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-0.10375111789298476</v>
      </c>
      <c r="E117" s="1">
        <f t="shared" ca="1" si="13"/>
        <v>-1.5655495008018366E-2</v>
      </c>
      <c r="F117" s="1">
        <f t="shared" ca="1" si="14"/>
        <v>1.282242421754004E-2</v>
      </c>
      <c r="G117" s="1">
        <f t="shared" ca="1" si="10"/>
        <v>2.6401259490868275E-3</v>
      </c>
      <c r="H117" s="1">
        <f t="shared" ca="1" si="10"/>
        <v>1.8212061515080379E-2</v>
      </c>
      <c r="I117" s="1">
        <f t="shared" ca="1" si="11"/>
        <v>-1.3295308945872907E-3</v>
      </c>
      <c r="J117" s="1">
        <f t="shared" ca="1" si="11"/>
        <v>-6.3411093839034177E-2</v>
      </c>
      <c r="K117" s="1">
        <f t="shared" ca="1" si="11"/>
        <v>-1.9886297641006141E-2</v>
      </c>
      <c r="L117" s="1">
        <f t="shared" ca="1" si="11"/>
        <v>5.8579187515758011E-2</v>
      </c>
      <c r="M117" s="1">
        <f t="shared" ca="1" si="11"/>
        <v>0.10183818687575075</v>
      </c>
      <c r="N117" s="1">
        <f t="shared" ca="1" si="11"/>
        <v>0.15913311220302534</v>
      </c>
      <c r="O117" s="1">
        <f t="shared" ca="1" si="11"/>
        <v>0.31558275481048692</v>
      </c>
      <c r="P117" s="1">
        <f t="shared" ca="1" si="11"/>
        <v>0.45489652064320146</v>
      </c>
      <c r="Q117" s="1">
        <f t="shared" ca="1" si="11"/>
        <v>0.23762351037890381</v>
      </c>
      <c r="R117" s="1">
        <f t="shared" ca="1" si="11"/>
        <v>-5.4718930241136055E-3</v>
      </c>
      <c r="S117" s="1">
        <f t="shared" ca="1" si="11"/>
        <v>-8.1773982034087561E-2</v>
      </c>
      <c r="T117" s="1">
        <f t="shared" ca="1" si="11"/>
        <v>-7.9770731513384263E-2</v>
      </c>
      <c r="U117" s="1">
        <f t="shared" ca="1" si="11"/>
        <v>-4.2048871040337853E-2</v>
      </c>
      <c r="V117" s="1">
        <f t="shared" ca="1" si="15"/>
        <v>1.7826351325949046E-2</v>
      </c>
      <c r="W117" s="1">
        <f t="shared" ca="1" si="16"/>
        <v>3.8014665047648534E-2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-0.13140896625544549</v>
      </c>
      <c r="E118" s="1">
        <f t="shared" ca="1" si="13"/>
        <v>-6.0533426585812511E-2</v>
      </c>
      <c r="F118" s="1">
        <f t="shared" ca="1" si="14"/>
        <v>4.1391646119796822E-2</v>
      </c>
      <c r="G118" s="1">
        <f t="shared" ca="1" si="10"/>
        <v>4.5985190611582343E-2</v>
      </c>
      <c r="H118" s="1">
        <f t="shared" ca="1" si="10"/>
        <v>-1.9526438786710835E-2</v>
      </c>
      <c r="I118" s="1">
        <f t="shared" ca="1" si="11"/>
        <v>-1.9179855100595184E-2</v>
      </c>
      <c r="J118" s="1">
        <f t="shared" ca="1" si="11"/>
        <v>2.1519477517416279E-2</v>
      </c>
      <c r="K118" s="1">
        <f t="shared" ca="1" si="11"/>
        <v>2.7083254435976693E-2</v>
      </c>
      <c r="L118" s="1">
        <f t="shared" ca="1" si="11"/>
        <v>2.882617035092595E-2</v>
      </c>
      <c r="M118" s="1">
        <f t="shared" ca="1" si="11"/>
        <v>2.9078620624288527E-2</v>
      </c>
      <c r="N118" s="1">
        <f t="shared" ca="1" si="11"/>
        <v>7.023233746497673E-2</v>
      </c>
      <c r="O118" s="1">
        <f t="shared" ca="1" si="11"/>
        <v>0.22799975489806279</v>
      </c>
      <c r="P118" s="1">
        <f t="shared" ca="1" si="11"/>
        <v>0.33822841902769168</v>
      </c>
      <c r="Q118" s="1">
        <f t="shared" ca="1" si="11"/>
        <v>0.13088605131792647</v>
      </c>
      <c r="R118" s="1">
        <f t="shared" ca="1" si="11"/>
        <v>-7.4658156148333377E-3</v>
      </c>
      <c r="S118" s="1">
        <f t="shared" ca="1" si="11"/>
        <v>9.8128783550650266E-3</v>
      </c>
      <c r="T118" s="1">
        <f t="shared" ca="1" si="11"/>
        <v>6.1766399433823338E-2</v>
      </c>
      <c r="U118" s="1">
        <f t="shared" ca="1" si="11"/>
        <v>8.8665138072788627E-2</v>
      </c>
      <c r="V118" s="1">
        <f t="shared" ca="1" si="15"/>
        <v>8.4534529649422999E-2</v>
      </c>
      <c r="W118" s="1">
        <f t="shared" ca="1" si="16"/>
        <v>8.9406381265893953E-2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-5.161044449217226E-2</v>
      </c>
      <c r="E119" s="1">
        <f t="shared" ca="1" si="13"/>
        <v>-1.5705899486902118E-2</v>
      </c>
      <c r="F119" s="1">
        <f t="shared" ca="1" si="14"/>
        <v>2.8670057674423221E-2</v>
      </c>
      <c r="G119" s="1">
        <f t="shared" ca="1" si="10"/>
        <v>4.3047237618163758E-2</v>
      </c>
      <c r="H119" s="1">
        <f t="shared" ca="1" si="10"/>
        <v>3.2304147216614246E-2</v>
      </c>
      <c r="I119" s="1">
        <f t="shared" ca="1" si="11"/>
        <v>3.3114044547070719E-3</v>
      </c>
      <c r="J119" s="1">
        <f t="shared" ca="1" si="11"/>
        <v>4.0250639886535485E-3</v>
      </c>
      <c r="K119" s="1">
        <f t="shared" ca="1" si="11"/>
        <v>7.8735177324787929E-3</v>
      </c>
      <c r="L119" s="1">
        <f t="shared" ca="1" si="11"/>
        <v>2.6325166640247567E-3</v>
      </c>
      <c r="M119" s="1">
        <f t="shared" ca="1" si="11"/>
        <v>6.7494650430533097E-3</v>
      </c>
      <c r="N119" s="1">
        <f t="shared" ca="1" si="11"/>
        <v>0.10492172833089293</v>
      </c>
      <c r="O119" s="1">
        <f t="shared" ca="1" si="11"/>
        <v>0.34388661795414943</v>
      </c>
      <c r="P119" s="1">
        <f t="shared" ca="1" si="11"/>
        <v>0.53789551693909377</v>
      </c>
      <c r="Q119" s="1">
        <f t="shared" ca="1" si="11"/>
        <v>0.35283349337892084</v>
      </c>
      <c r="R119" s="1">
        <f t="shared" ca="1" si="11"/>
        <v>0.14904671078770956</v>
      </c>
      <c r="S119" s="1">
        <f t="shared" ca="1" si="11"/>
        <v>9.9131715573044232E-2</v>
      </c>
      <c r="T119" s="1">
        <f t="shared" ca="1" si="11"/>
        <v>8.7415369509180024E-2</v>
      </c>
      <c r="U119" s="1">
        <f t="shared" ca="1" si="11"/>
        <v>2.9511547761918354E-2</v>
      </c>
      <c r="V119" s="1">
        <f t="shared" ca="1" si="15"/>
        <v>-3.3565732420802345E-2</v>
      </c>
      <c r="W119" s="1">
        <f t="shared" ca="1" si="16"/>
        <v>-4.2098851686367809E-2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-1.1612856316884659E-2</v>
      </c>
      <c r="E120" s="1">
        <f t="shared" ca="1" si="13"/>
        <v>-2.2298476436660664E-2</v>
      </c>
      <c r="F120" s="1">
        <f t="shared" ca="1" si="14"/>
        <v>-3.200286178583716E-2</v>
      </c>
      <c r="G120" s="1">
        <f t="shared" ca="1" si="10"/>
        <v>-2.2967261913959456E-2</v>
      </c>
      <c r="H120" s="1">
        <f t="shared" ca="1" si="10"/>
        <v>-1.7271132499762094E-2</v>
      </c>
      <c r="I120" s="1">
        <f t="shared" ca="1" si="11"/>
        <v>-2.7928435354628262E-2</v>
      </c>
      <c r="J120" s="1">
        <f t="shared" ca="1" si="11"/>
        <v>-7.4828413034138102E-3</v>
      </c>
      <c r="K120" s="1">
        <f t="shared" ca="1" si="11"/>
        <v>3.7192699124327093E-2</v>
      </c>
      <c r="L120" s="1">
        <f t="shared" ca="1" si="11"/>
        <v>4.0450607946128828E-2</v>
      </c>
      <c r="M120" s="1">
        <f t="shared" ca="1" si="11"/>
        <v>1.1617938186159022E-2</v>
      </c>
      <c r="N120" s="1">
        <f t="shared" ca="1" si="11"/>
        <v>5.8599230977056084E-2</v>
      </c>
      <c r="O120" s="1">
        <f t="shared" ca="1" si="11"/>
        <v>0.21466925460719147</v>
      </c>
      <c r="P120" s="1">
        <f t="shared" ca="1" si="11"/>
        <v>0.33852550346500654</v>
      </c>
      <c r="Q120" s="1">
        <f t="shared" ca="1" si="11"/>
        <v>0.14450487070935386</v>
      </c>
      <c r="R120" s="1">
        <f t="shared" ca="1" si="11"/>
        <v>-9.9923201718208447E-3</v>
      </c>
      <c r="S120" s="1">
        <f t="shared" ca="1" si="11"/>
        <v>2.9208902789019837E-2</v>
      </c>
      <c r="T120" s="1">
        <f t="shared" ca="1" si="11"/>
        <v>8.4328095638011982E-2</v>
      </c>
      <c r="U120" s="1">
        <f t="shared" ca="1" si="11"/>
        <v>6.6602344344150702E-2</v>
      </c>
      <c r="V120" s="1">
        <f t="shared" ca="1" si="15"/>
        <v>1.8236446585501203E-2</v>
      </c>
      <c r="W120" s="1">
        <f t="shared" ca="1" si="16"/>
        <v>-8.0506700560834567E-3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-3.797099968359529E-2</v>
      </c>
      <c r="E121" s="1">
        <f t="shared" ca="1" si="13"/>
        <v>-2.26032017154984E-2</v>
      </c>
      <c r="F121" s="1">
        <f t="shared" ca="1" si="14"/>
        <v>-1.2898483325850706E-2</v>
      </c>
      <c r="G121" s="1">
        <f t="shared" ca="1" si="10"/>
        <v>-4.6366182950676273E-2</v>
      </c>
      <c r="H121" s="1">
        <f t="shared" ca="1" si="10"/>
        <v>-5.444818469412973E-2</v>
      </c>
      <c r="I121" s="1">
        <f t="shared" ca="1" si="11"/>
        <v>3.431397015675889E-2</v>
      </c>
      <c r="J121" s="1">
        <f t="shared" ca="1" si="11"/>
        <v>9.3586832242924328E-2</v>
      </c>
      <c r="K121" s="1">
        <f t="shared" ca="1" si="11"/>
        <v>5.8500900574566667E-3</v>
      </c>
      <c r="L121" s="1">
        <f t="shared" ca="1" si="11"/>
        <v>-6.0476243535443189E-2</v>
      </c>
      <c r="M121" s="1">
        <f t="shared" ca="1" si="11"/>
        <v>4.9970435081946067E-3</v>
      </c>
      <c r="N121" s="1">
        <f t="shared" ca="1" si="11"/>
        <v>0.12140827991566464</v>
      </c>
      <c r="O121" s="1">
        <f t="shared" ca="1" si="11"/>
        <v>0.25517601211712859</v>
      </c>
      <c r="P121" s="1">
        <f t="shared" ca="1" si="11"/>
        <v>0.38087658009220732</v>
      </c>
      <c r="Q121" s="1">
        <f t="shared" ca="1" si="11"/>
        <v>0.24104254998684027</v>
      </c>
      <c r="R121" s="1">
        <f t="shared" ca="1" si="11"/>
        <v>9.101867439829002E-2</v>
      </c>
      <c r="S121" s="1">
        <f t="shared" ca="1" si="11"/>
        <v>4.4770173447239138E-2</v>
      </c>
      <c r="T121" s="1">
        <f t="shared" ca="1" si="11"/>
        <v>5.7036471246629084E-2</v>
      </c>
      <c r="U121" s="1">
        <f t="shared" ca="1" si="11"/>
        <v>5.8205409551011243E-2</v>
      </c>
      <c r="V121" s="1">
        <f t="shared" ca="1" si="15"/>
        <v>4.5353208784362851E-2</v>
      </c>
      <c r="W121" s="1">
        <f t="shared" ca="1" si="16"/>
        <v>6.1215286323900886E-2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6.8057449787814847E-2</v>
      </c>
      <c r="E122" s="1">
        <f t="shared" ca="1" si="13"/>
        <v>-8.0137537059842869E-3</v>
      </c>
      <c r="F122" s="1">
        <f t="shared" ca="1" si="14"/>
        <v>-2.5338332683267815E-2</v>
      </c>
      <c r="G122" s="1">
        <f t="shared" ca="1" si="10"/>
        <v>1.8678651515019219E-2</v>
      </c>
      <c r="H122" s="1">
        <f t="shared" ca="1" si="10"/>
        <v>4.7236551286065326E-2</v>
      </c>
      <c r="I122" s="1">
        <f t="shared" ca="1" si="11"/>
        <v>2.4240353976313828E-2</v>
      </c>
      <c r="J122" s="1">
        <f t="shared" ca="1" si="11"/>
        <v>1.8354674452632353E-2</v>
      </c>
      <c r="K122" s="1">
        <f t="shared" ca="1" si="11"/>
        <v>1.4363035473003754E-2</v>
      </c>
      <c r="L122" s="1">
        <f t="shared" ca="1" si="11"/>
        <v>-1.6123995102506998E-2</v>
      </c>
      <c r="M122" s="1">
        <f t="shared" ca="1" si="11"/>
        <v>-4.9234452695188412E-2</v>
      </c>
      <c r="N122" s="1">
        <f t="shared" ca="1" si="11"/>
        <v>2.4572088402323854E-2</v>
      </c>
      <c r="O122" s="1">
        <f t="shared" ca="1" si="11"/>
        <v>0.24371376805377259</v>
      </c>
      <c r="P122" s="1">
        <f t="shared" ca="1" si="11"/>
        <v>0.42181095456897488</v>
      </c>
      <c r="Q122" s="1">
        <f t="shared" ca="1" si="11"/>
        <v>0.3232112514943799</v>
      </c>
      <c r="R122" s="1">
        <f t="shared" ca="1" si="11"/>
        <v>0.18681482391023177</v>
      </c>
      <c r="S122" s="1">
        <f t="shared" ca="1" si="11"/>
        <v>9.2040300425613411E-2</v>
      </c>
      <c r="T122" s="1">
        <f t="shared" ca="1" si="11"/>
        <v>6.3202747610873522E-2</v>
      </c>
      <c r="U122" s="1">
        <f t="shared" ca="1" si="11"/>
        <v>5.4280949358985905E-2</v>
      </c>
      <c r="V122" s="1">
        <f t="shared" ca="1" si="15"/>
        <v>4.8535016841841701E-2</v>
      </c>
      <c r="W122" s="1">
        <f t="shared" ca="1" si="16"/>
        <v>5.4324719451301462E-2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5.3417348850302852E-2</v>
      </c>
      <c r="E123" s="1">
        <f t="shared" ca="1" si="13"/>
        <v>2.9298052366194816E-2</v>
      </c>
      <c r="F123" s="1">
        <f t="shared" ca="1" si="14"/>
        <v>1.226872290128987E-2</v>
      </c>
      <c r="G123" s="1">
        <f t="shared" ca="1" si="10"/>
        <v>2.2428313903087204E-2</v>
      </c>
      <c r="H123" s="1">
        <f t="shared" ca="1" si="10"/>
        <v>3.5820732436037769E-2</v>
      </c>
      <c r="I123" s="1">
        <f t="shared" ca="1" si="11"/>
        <v>2.127443088186836E-2</v>
      </c>
      <c r="J123" s="1">
        <f t="shared" ca="1" si="11"/>
        <v>2.9657452968819185E-2</v>
      </c>
      <c r="K123" s="1">
        <f t="shared" ca="1" si="11"/>
        <v>4.3099540173238894E-2</v>
      </c>
      <c r="L123" s="1">
        <f t="shared" ca="1" si="11"/>
        <v>5.7283121603835516E-2</v>
      </c>
      <c r="M123" s="1">
        <f t="shared" ca="1" si="11"/>
        <v>5.9649794761289024E-2</v>
      </c>
      <c r="N123" s="1">
        <f t="shared" ca="1" si="11"/>
        <v>0.14280547199787863</v>
      </c>
      <c r="O123" s="1">
        <f t="shared" ca="1" si="11"/>
        <v>0.33814159701174046</v>
      </c>
      <c r="P123" s="1">
        <f t="shared" ca="1" si="11"/>
        <v>0.47392320284309075</v>
      </c>
      <c r="Q123" s="1">
        <f t="shared" ca="1" si="11"/>
        <v>0.27885248762053877</v>
      </c>
      <c r="R123" s="1">
        <f t="shared" ca="1" si="11"/>
        <v>0.10370808826499936</v>
      </c>
      <c r="S123" s="1">
        <f t="shared" ca="1" si="11"/>
        <v>4.0858072653826481E-2</v>
      </c>
      <c r="T123" s="1">
        <f t="shared" ca="1" si="11"/>
        <v>1.4846129129889436E-2</v>
      </c>
      <c r="U123" s="1">
        <f t="shared" ca="1" si="11"/>
        <v>1.5327214682170987E-2</v>
      </c>
      <c r="V123" s="1">
        <f t="shared" ca="1" si="15"/>
        <v>3.5841749115446152E-2</v>
      </c>
      <c r="W123" s="1">
        <f t="shared" ca="1" si="16"/>
        <v>5.1712472561640646E-2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-3.3756092728593833E-2</v>
      </c>
      <c r="E124" s="1">
        <f t="shared" ca="1" si="13"/>
        <v>-1.9969012156367556E-2</v>
      </c>
      <c r="F124" s="1">
        <f t="shared" ca="1" si="14"/>
        <v>0.11433305453390527</v>
      </c>
      <c r="G124" s="1">
        <f t="shared" ca="1" si="10"/>
        <v>0.27159841048976763</v>
      </c>
      <c r="H124" s="1">
        <f t="shared" ca="1" si="10"/>
        <v>0.14475275026276502</v>
      </c>
      <c r="I124" s="1">
        <f t="shared" ca="1" si="11"/>
        <v>1.537938783531878E-3</v>
      </c>
      <c r="J124" s="1">
        <f t="shared" ca="1" si="11"/>
        <v>-2.226861745390904E-2</v>
      </c>
      <c r="K124" s="1">
        <f t="shared" ca="1" si="11"/>
        <v>4.8281000503762668E-2</v>
      </c>
      <c r="L124" s="1">
        <f t="shared" ca="1" si="11"/>
        <v>7.8525111080608348E-2</v>
      </c>
      <c r="M124" s="1">
        <f t="shared" ca="1" si="11"/>
        <v>1.7073540922248071E-2</v>
      </c>
      <c r="N124" s="1">
        <f t="shared" ca="1" si="11"/>
        <v>2.3508161828314778E-2</v>
      </c>
      <c r="O124" s="1">
        <f t="shared" ca="1" si="11"/>
        <v>0.19578378826488949</v>
      </c>
      <c r="P124" s="1">
        <f t="shared" ca="1" si="11"/>
        <v>0.39219081126824118</v>
      </c>
      <c r="Q124" s="1">
        <f t="shared" ca="1" si="11"/>
        <v>0.24945634094656427</v>
      </c>
      <c r="R124" s="1">
        <f t="shared" ca="1" si="11"/>
        <v>8.0695260383635267E-2</v>
      </c>
      <c r="S124" s="1">
        <f t="shared" ca="1" si="11"/>
        <v>7.1910932475336697E-2</v>
      </c>
      <c r="T124" s="1">
        <f t="shared" ca="1" si="11"/>
        <v>0.10874538620277359</v>
      </c>
      <c r="U124" s="1">
        <f t="shared" ca="1" si="11"/>
        <v>4.4021443659264192E-2</v>
      </c>
      <c r="V124" s="1">
        <f t="shared" ca="1" si="15"/>
        <v>-5.2845619574192456E-3</v>
      </c>
      <c r="W124" s="1">
        <f t="shared" ca="1" si="16"/>
        <v>1.1317207794629974E-2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0.17921395898238277</v>
      </c>
      <c r="E125" s="1">
        <f t="shared" ca="1" si="13"/>
        <v>0.13264683288619428</v>
      </c>
      <c r="F125" s="1">
        <f t="shared" ca="1" si="14"/>
        <v>0.10226807477045168</v>
      </c>
      <c r="G125" s="1">
        <f t="shared" ca="1" si="10"/>
        <v>7.7209448153745086E-2</v>
      </c>
      <c r="H125" s="1">
        <f t="shared" ca="1" si="10"/>
        <v>0.13368966242349384</v>
      </c>
      <c r="I125" s="1">
        <f t="shared" ca="1" si="11"/>
        <v>0.20901145514148181</v>
      </c>
      <c r="J125" s="1">
        <f t="shared" ca="1" si="11"/>
        <v>0.10521257183179629</v>
      </c>
      <c r="K125" s="1">
        <f t="shared" ca="1" si="11"/>
        <v>1.7518010814718231E-2</v>
      </c>
      <c r="L125" s="1">
        <f t="shared" ca="1" si="11"/>
        <v>-9.0192612078606269E-3</v>
      </c>
      <c r="M125" s="1">
        <f t="shared" ca="1" si="11"/>
        <v>3.4033954804623942E-2</v>
      </c>
      <c r="N125" s="1">
        <f t="shared" ca="1" si="11"/>
        <v>9.9267739733201091E-2</v>
      </c>
      <c r="O125" s="1">
        <f t="shared" ca="1" si="11"/>
        <v>0.21674093010407672</v>
      </c>
      <c r="P125" s="1">
        <f t="shared" ca="1" si="11"/>
        <v>0.28422104559319489</v>
      </c>
      <c r="Q125" s="1">
        <f t="shared" ca="1" si="11"/>
        <v>9.9901283754151457E-2</v>
      </c>
      <c r="R125" s="1">
        <f t="shared" ca="1" si="11"/>
        <v>-6.5005806114729975E-2</v>
      </c>
      <c r="S125" s="1">
        <f t="shared" ca="1" si="11"/>
        <v>-0.10110604234134839</v>
      </c>
      <c r="T125" s="1">
        <f t="shared" ca="1" si="11"/>
        <v>-2.896582819449095E-2</v>
      </c>
      <c r="U125" s="1">
        <f t="shared" ca="1" si="11"/>
        <v>6.2451258152103561E-2</v>
      </c>
      <c r="V125" s="1">
        <f t="shared" ca="1" si="15"/>
        <v>0.13084612860837155</v>
      </c>
      <c r="W125" s="1">
        <f t="shared" ca="1" si="16"/>
        <v>0.15080678609158318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-6.7144826916754833E-3</v>
      </c>
      <c r="E126" s="1">
        <f t="shared" ca="1" si="13"/>
        <v>-4.6734631422447492E-2</v>
      </c>
      <c r="F126" s="1">
        <f t="shared" ca="1" si="14"/>
        <v>6.0229148537453522E-2</v>
      </c>
      <c r="G126" s="1">
        <f t="shared" ca="1" si="10"/>
        <v>0.17998161031998278</v>
      </c>
      <c r="H126" s="1">
        <f t="shared" ca="1" si="10"/>
        <v>0.10158914240968361</v>
      </c>
      <c r="I126" s="1">
        <f t="shared" ca="1" si="11"/>
        <v>2.6044009401850938E-2</v>
      </c>
      <c r="J126" s="1">
        <f t="shared" ca="1" si="11"/>
        <v>4.6445703276824457E-2</v>
      </c>
      <c r="K126" s="1">
        <f t="shared" ca="1" si="11"/>
        <v>2.5371846456452841E-2</v>
      </c>
      <c r="L126" s="1">
        <f t="shared" ca="1" si="11"/>
        <v>-5.0626135454088202E-3</v>
      </c>
      <c r="M126" s="1">
        <f t="shared" ca="1" si="11"/>
        <v>2.2265613532140315E-2</v>
      </c>
      <c r="N126" s="1">
        <f t="shared" ca="1" si="11"/>
        <v>7.8405887383504846E-2</v>
      </c>
      <c r="O126" s="1">
        <f t="shared" ca="1" si="11"/>
        <v>0.24006066100030776</v>
      </c>
      <c r="P126" s="1">
        <f t="shared" ca="1" si="11"/>
        <v>0.43209582504782257</v>
      </c>
      <c r="Q126" s="1">
        <f t="shared" ca="1" si="11"/>
        <v>0.33296416676538743</v>
      </c>
      <c r="R126" s="1">
        <f t="shared" ca="1" si="11"/>
        <v>0.14428566268710652</v>
      </c>
      <c r="S126" s="1">
        <f t="shared" ca="1" si="11"/>
        <v>4.5296570929737323E-2</v>
      </c>
      <c r="T126" s="1">
        <f t="shared" ca="1" si="11"/>
        <v>-6.9589979429486122E-3</v>
      </c>
      <c r="U126" s="1">
        <f t="shared" ca="1" si="11"/>
        <v>-4.7834897305371014E-2</v>
      </c>
      <c r="V126" s="1">
        <f t="shared" ca="1" si="15"/>
        <v>-3.5813871157575665E-2</v>
      </c>
      <c r="W126" s="1">
        <f t="shared" ca="1" si="16"/>
        <v>1.899418232280074E-3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-6.2799529462061215E-2</v>
      </c>
      <c r="E127" s="1">
        <f t="shared" ca="1" si="13"/>
        <v>-1.9685478189817026E-2</v>
      </c>
      <c r="F127" s="1">
        <f t="shared" ca="1" si="14"/>
        <v>4.7442489455884147E-2</v>
      </c>
      <c r="G127" s="1">
        <f t="shared" ca="1" si="14"/>
        <v>7.9638645890529852E-2</v>
      </c>
      <c r="H127" s="1">
        <f t="shared" ca="1" si="14"/>
        <v>5.7640770672420093E-2</v>
      </c>
      <c r="I127" s="1">
        <f t="shared" ca="1" si="14"/>
        <v>2.9698585080562768E-2</v>
      </c>
      <c r="J127" s="1">
        <f t="shared" ca="1" si="14"/>
        <v>8.7149598816577082E-3</v>
      </c>
      <c r="K127" s="1">
        <f t="shared" ca="1" si="14"/>
        <v>1.3772995631708557E-2</v>
      </c>
      <c r="L127" s="1">
        <f t="shared" ca="1" si="14"/>
        <v>1.6563694019353297E-2</v>
      </c>
      <c r="M127" s="1">
        <f t="shared" ca="1" si="14"/>
        <v>1.0586374896064316E-2</v>
      </c>
      <c r="N127" s="1">
        <f t="shared" ca="1" si="14"/>
        <v>8.9055815727915072E-2</v>
      </c>
      <c r="O127" s="1">
        <f t="shared" ca="1" si="14"/>
        <v>0.31481478322616657</v>
      </c>
      <c r="P127" s="1">
        <f t="shared" ca="1" si="14"/>
        <v>0.48648522454396492</v>
      </c>
      <c r="Q127" s="1">
        <f t="shared" ca="1" si="14"/>
        <v>0.29960387373141351</v>
      </c>
      <c r="R127" s="1">
        <f t="shared" ca="1" si="14"/>
        <v>8.6732488330670335E-2</v>
      </c>
      <c r="S127" s="1">
        <f t="shared" ca="1" si="14"/>
        <v>6.67316699494515E-3</v>
      </c>
      <c r="T127" s="1">
        <f t="shared" ca="1" si="14"/>
        <v>-1.9588932577716888E-2</v>
      </c>
      <c r="U127" s="1">
        <f t="shared" ca="1" si="14"/>
        <v>-4.1533154992691154E-2</v>
      </c>
      <c r="V127" s="1">
        <f t="shared" ca="1" si="15"/>
        <v>-2.2279913479554849E-2</v>
      </c>
      <c r="W127" s="1">
        <f t="shared" ca="1" si="16"/>
        <v>2.1426671101415547E-2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8.1934174078849828E-2</v>
      </c>
      <c r="E128" s="1">
        <f t="shared" ca="1" si="13"/>
        <v>0.11834438582887949</v>
      </c>
      <c r="F128" s="1">
        <f t="shared" ref="F128:U143" ca="1" si="17">(F78+0.6*(G78+E78)+0.15*(D78+H78))/(1+2*0.6+2*0.15)</f>
        <v>0.15504869212871814</v>
      </c>
      <c r="G128" s="1">
        <f t="shared" ca="1" si="17"/>
        <v>0.16036515463407625</v>
      </c>
      <c r="H128" s="1">
        <f t="shared" ca="1" si="17"/>
        <v>7.866000301683948E-2</v>
      </c>
      <c r="I128" s="1">
        <f t="shared" ca="1" si="17"/>
        <v>1.0412831067353768E-2</v>
      </c>
      <c r="J128" s="1">
        <f t="shared" ca="1" si="17"/>
        <v>-3.0741434878679837E-4</v>
      </c>
      <c r="K128" s="1">
        <f t="shared" ca="1" si="17"/>
        <v>-7.3331119084692597E-3</v>
      </c>
      <c r="L128" s="1">
        <f t="shared" ca="1" si="17"/>
        <v>-5.5891322206247703E-3</v>
      </c>
      <c r="M128" s="1">
        <f t="shared" ca="1" si="17"/>
        <v>5.534021865868366E-2</v>
      </c>
      <c r="N128" s="1">
        <f t="shared" ca="1" si="17"/>
        <v>0.13981759837698099</v>
      </c>
      <c r="O128" s="1">
        <f t="shared" ca="1" si="17"/>
        <v>0.30286913288776263</v>
      </c>
      <c r="P128" s="1">
        <f t="shared" ca="1" si="17"/>
        <v>0.42802052354394249</v>
      </c>
      <c r="Q128" s="1">
        <f t="shared" ca="1" si="17"/>
        <v>0.26345425355475277</v>
      </c>
      <c r="R128" s="1">
        <f t="shared" ca="1" si="17"/>
        <v>7.123244561145263E-2</v>
      </c>
      <c r="S128" s="1">
        <f t="shared" ca="1" si="17"/>
        <v>8.3167145334957469E-3</v>
      </c>
      <c r="T128" s="1">
        <f t="shared" ca="1" si="17"/>
        <v>2.7142589468613736E-2</v>
      </c>
      <c r="U128" s="1">
        <f t="shared" ca="1" si="17"/>
        <v>4.2060778696751011E-2</v>
      </c>
      <c r="V128" s="1">
        <f t="shared" ca="1" si="15"/>
        <v>4.4097412655800639E-2</v>
      </c>
      <c r="W128" s="1">
        <f t="shared" ca="1" si="16"/>
        <v>5.080892750995273E-2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2.9152086537756645E-2</v>
      </c>
      <c r="E129" s="1">
        <f t="shared" ca="1" si="13"/>
        <v>-2.5589506426416501E-2</v>
      </c>
      <c r="F129" s="1">
        <f t="shared" ca="1" si="17"/>
        <v>-3.9359528268621477E-2</v>
      </c>
      <c r="G129" s="1">
        <f t="shared" ca="1" si="17"/>
        <v>-7.4070582915160528E-3</v>
      </c>
      <c r="H129" s="1">
        <f t="shared" ca="1" si="17"/>
        <v>1.7764273491658763E-2</v>
      </c>
      <c r="I129" s="1">
        <f t="shared" ca="1" si="17"/>
        <v>4.6249060367746286E-2</v>
      </c>
      <c r="J129" s="1">
        <f t="shared" ca="1" si="17"/>
        <v>4.3709634852855936E-2</v>
      </c>
      <c r="K129" s="1">
        <f t="shared" ca="1" si="17"/>
        <v>3.2587835922786301E-2</v>
      </c>
      <c r="L129" s="1">
        <f t="shared" ca="1" si="17"/>
        <v>7.8549488064305756E-2</v>
      </c>
      <c r="M129" s="1">
        <f t="shared" ca="1" si="17"/>
        <v>8.4945878511783396E-2</v>
      </c>
      <c r="N129" s="1">
        <f t="shared" ca="1" si="17"/>
        <v>6.9895100739240879E-2</v>
      </c>
      <c r="O129" s="1">
        <f t="shared" ca="1" si="17"/>
        <v>0.19456202534704009</v>
      </c>
      <c r="P129" s="1">
        <f t="shared" ca="1" si="17"/>
        <v>0.36353851959768846</v>
      </c>
      <c r="Q129" s="1">
        <f t="shared" ca="1" si="17"/>
        <v>0.257112681123079</v>
      </c>
      <c r="R129" s="1">
        <f t="shared" ca="1" si="17"/>
        <v>0.11248303092764952</v>
      </c>
      <c r="S129" s="1">
        <f t="shared" ca="1" si="17"/>
        <v>4.1988159904922558E-2</v>
      </c>
      <c r="T129" s="1">
        <f t="shared" ca="1" si="17"/>
        <v>-5.2169858842878239E-2</v>
      </c>
      <c r="U129" s="1">
        <f t="shared" ca="1" si="17"/>
        <v>-7.3571020370331572E-2</v>
      </c>
      <c r="V129" s="1">
        <f t="shared" ca="1" si="15"/>
        <v>-5.0594263543337712E-3</v>
      </c>
      <c r="W129" s="1">
        <f t="shared" ca="1" si="16"/>
        <v>1.5963584188003987E-2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-2.2941119814370588E-2</v>
      </c>
      <c r="E130" s="1">
        <f t="shared" ca="1" si="13"/>
        <v>5.5669937896822355E-2</v>
      </c>
      <c r="F130" s="1">
        <f t="shared" ca="1" si="17"/>
        <v>4.9858680019469394E-2</v>
      </c>
      <c r="G130" s="1">
        <f t="shared" ca="1" si="17"/>
        <v>1.2569478302942494E-2</v>
      </c>
      <c r="H130" s="1">
        <f t="shared" ca="1" si="17"/>
        <v>9.6105266310816222E-3</v>
      </c>
      <c r="I130" s="1">
        <f t="shared" ca="1" si="17"/>
        <v>-2.8083941299721373E-3</v>
      </c>
      <c r="J130" s="1">
        <f t="shared" ca="1" si="17"/>
        <v>-2.96158998247553E-2</v>
      </c>
      <c r="K130" s="1">
        <f t="shared" ca="1" si="17"/>
        <v>-2.2193396435867006E-2</v>
      </c>
      <c r="L130" s="1">
        <f t="shared" ca="1" si="17"/>
        <v>6.3576415845578672E-3</v>
      </c>
      <c r="M130" s="1">
        <f t="shared" ca="1" si="17"/>
        <v>1.3964360661617653E-2</v>
      </c>
      <c r="N130" s="1">
        <f t="shared" ca="1" si="17"/>
        <v>1.851709875605273E-3</v>
      </c>
      <c r="O130" s="1">
        <f t="shared" ca="1" si="17"/>
        <v>9.7734923856220082E-2</v>
      </c>
      <c r="P130" s="1">
        <f t="shared" ca="1" si="17"/>
        <v>0.27878743361812391</v>
      </c>
      <c r="Q130" s="1">
        <f t="shared" ca="1" si="17"/>
        <v>0.27094024516091308</v>
      </c>
      <c r="R130" s="1">
        <f t="shared" ca="1" si="17"/>
        <v>0.16344247744501389</v>
      </c>
      <c r="S130" s="1">
        <f t="shared" ca="1" si="17"/>
        <v>0.10057836597318288</v>
      </c>
      <c r="T130" s="1">
        <f t="shared" ca="1" si="17"/>
        <v>2.579281836277177E-2</v>
      </c>
      <c r="U130" s="1">
        <f t="shared" ca="1" si="17"/>
        <v>-5.7713746509058271E-2</v>
      </c>
      <c r="V130" s="1">
        <f t="shared" ca="1" si="15"/>
        <v>-7.9141363320120908E-2</v>
      </c>
      <c r="W130" s="1">
        <f t="shared" ca="1" si="16"/>
        <v>-8.3942599483937341E-2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0.18476552214373304</v>
      </c>
      <c r="E131" s="1">
        <f t="shared" ca="1" si="13"/>
        <v>0.13454008239955387</v>
      </c>
      <c r="F131" s="1">
        <f t="shared" ca="1" si="17"/>
        <v>0.11005869506040097</v>
      </c>
      <c r="G131" s="1">
        <f t="shared" ca="1" si="17"/>
        <v>0.11254904792429636</v>
      </c>
      <c r="H131" s="1">
        <f t="shared" ca="1" si="17"/>
        <v>0.13952680362852315</v>
      </c>
      <c r="I131" s="1">
        <f t="shared" ca="1" si="17"/>
        <v>0.22039579603068299</v>
      </c>
      <c r="J131" s="1">
        <f t="shared" ca="1" si="17"/>
        <v>0.34375351101955609</v>
      </c>
      <c r="K131" s="1">
        <f t="shared" ca="1" si="17"/>
        <v>0.33774949983601027</v>
      </c>
      <c r="L131" s="1">
        <f t="shared" ca="1" si="17"/>
        <v>0.18138609689145485</v>
      </c>
      <c r="M131" s="1">
        <f t="shared" ca="1" si="17"/>
        <v>7.6525113739243228E-2</v>
      </c>
      <c r="N131" s="1">
        <f t="shared" ca="1" si="17"/>
        <v>8.78273259462546E-2</v>
      </c>
      <c r="O131" s="1">
        <f t="shared" ca="1" si="17"/>
        <v>0.24049849123882572</v>
      </c>
      <c r="P131" s="1">
        <f t="shared" ca="1" si="17"/>
        <v>0.36270784935078315</v>
      </c>
      <c r="Q131" s="1">
        <f t="shared" ca="1" si="17"/>
        <v>0.16758592575700337</v>
      </c>
      <c r="R131" s="1">
        <f t="shared" ca="1" si="17"/>
        <v>4.1887393777616964E-3</v>
      </c>
      <c r="S131" s="1">
        <f t="shared" ca="1" si="17"/>
        <v>2.3666443391535157E-2</v>
      </c>
      <c r="T131" s="1">
        <f t="shared" ca="1" si="17"/>
        <v>6.2550072611319563E-2</v>
      </c>
      <c r="U131" s="1">
        <f t="shared" ca="1" si="17"/>
        <v>5.3498815621434749E-2</v>
      </c>
      <c r="V131" s="1">
        <f t="shared" ca="1" si="15"/>
        <v>4.058512982613828E-2</v>
      </c>
      <c r="W131" s="1">
        <f t="shared" ca="1" si="16"/>
        <v>3.0826062484179243E-2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4.0161791082070096E-2</v>
      </c>
      <c r="E132" s="1">
        <f t="shared" ca="1" si="13"/>
        <v>5.5101516134051183E-2</v>
      </c>
      <c r="F132" s="1">
        <f t="shared" ca="1" si="17"/>
        <v>3.0191407195150521E-2</v>
      </c>
      <c r="G132" s="1">
        <f t="shared" ca="1" si="17"/>
        <v>1.6559880052926197E-2</v>
      </c>
      <c r="H132" s="1">
        <f t="shared" ca="1" si="17"/>
        <v>5.4153417265473472E-2</v>
      </c>
      <c r="I132" s="1">
        <f t="shared" ca="1" si="17"/>
        <v>9.48326729670807E-2</v>
      </c>
      <c r="J132" s="1">
        <f t="shared" ca="1" si="17"/>
        <v>7.552241573632161E-2</v>
      </c>
      <c r="K132" s="1">
        <f t="shared" ca="1" si="17"/>
        <v>6.0867812562136102E-2</v>
      </c>
      <c r="L132" s="1">
        <f t="shared" ca="1" si="17"/>
        <v>5.4164012738402802E-2</v>
      </c>
      <c r="M132" s="1">
        <f t="shared" ca="1" si="17"/>
        <v>-1.1236721495463495E-3</v>
      </c>
      <c r="N132" s="1">
        <f t="shared" ca="1" si="17"/>
        <v>-3.2446690658059128E-2</v>
      </c>
      <c r="O132" s="1">
        <f t="shared" ca="1" si="17"/>
        <v>0.13882923279790391</v>
      </c>
      <c r="P132" s="1">
        <f t="shared" ca="1" si="17"/>
        <v>0.35474081910063848</v>
      </c>
      <c r="Q132" s="1">
        <f t="shared" ca="1" si="17"/>
        <v>0.26708086072448978</v>
      </c>
      <c r="R132" s="1">
        <f t="shared" ca="1" si="17"/>
        <v>0.13511088314456635</v>
      </c>
      <c r="S132" s="1">
        <f t="shared" ca="1" si="17"/>
        <v>4.9652407348877728E-2</v>
      </c>
      <c r="T132" s="1">
        <f t="shared" ca="1" si="17"/>
        <v>3.8547983541555634E-3</v>
      </c>
      <c r="U132" s="1">
        <f t="shared" ca="1" si="17"/>
        <v>-5.3801336986400258E-2</v>
      </c>
      <c r="V132" s="1">
        <f t="shared" ca="1" si="15"/>
        <v>-0.1061671328869658</v>
      </c>
      <c r="W132" s="1">
        <f t="shared" ca="1" si="16"/>
        <v>-0.14016882266801731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-3.5329095601797846E-2</v>
      </c>
      <c r="E133" s="1">
        <f t="shared" ca="1" si="13"/>
        <v>-3.1040919794781945E-2</v>
      </c>
      <c r="F133" s="1">
        <f t="shared" ca="1" si="17"/>
        <v>-4.343289926923153E-2</v>
      </c>
      <c r="G133" s="1">
        <f t="shared" ca="1" si="17"/>
        <v>-6.6197742787589386E-2</v>
      </c>
      <c r="H133" s="1">
        <f t="shared" ca="1" si="17"/>
        <v>-8.810537975970649E-2</v>
      </c>
      <c r="I133" s="1">
        <f t="shared" ca="1" si="17"/>
        <v>-5.1395521975520018E-2</v>
      </c>
      <c r="J133" s="1">
        <f t="shared" ca="1" si="17"/>
        <v>3.8721303746834579E-2</v>
      </c>
      <c r="K133" s="1">
        <f t="shared" ca="1" si="17"/>
        <v>0.1058295432735747</v>
      </c>
      <c r="L133" s="1">
        <f t="shared" ca="1" si="17"/>
        <v>5.8374617799261008E-2</v>
      </c>
      <c r="M133" s="1">
        <f t="shared" ca="1" si="17"/>
        <v>1.1845847149579888E-2</v>
      </c>
      <c r="N133" s="1">
        <f t="shared" ca="1" si="17"/>
        <v>3.7352886560928687E-2</v>
      </c>
      <c r="O133" s="1">
        <f t="shared" ca="1" si="17"/>
        <v>0.20875722036766703</v>
      </c>
      <c r="P133" s="1">
        <f t="shared" ca="1" si="17"/>
        <v>0.35984339264712445</v>
      </c>
      <c r="Q133" s="1">
        <f t="shared" ca="1" si="17"/>
        <v>0.25720280378386984</v>
      </c>
      <c r="R133" s="1">
        <f t="shared" ca="1" si="17"/>
        <v>0.1712941534577955</v>
      </c>
      <c r="S133" s="1">
        <f t="shared" ca="1" si="17"/>
        <v>0.17471981300851702</v>
      </c>
      <c r="T133" s="1">
        <f t="shared" ca="1" si="17"/>
        <v>0.1858639555964374</v>
      </c>
      <c r="U133" s="1">
        <f t="shared" ca="1" si="17"/>
        <v>9.6805981206659453E-2</v>
      </c>
      <c r="V133" s="1">
        <f t="shared" ca="1" si="15"/>
        <v>1.1871018360926112E-2</v>
      </c>
      <c r="W133" s="1">
        <f t="shared" ca="1" si="16"/>
        <v>-2.5910938993415254E-2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0.1089688977150179</v>
      </c>
      <c r="E134" s="1">
        <f t="shared" ca="1" si="13"/>
        <v>0.11141329951482665</v>
      </c>
      <c r="F134" s="1">
        <f t="shared" ca="1" si="17"/>
        <v>0.11713150200561839</v>
      </c>
      <c r="G134" s="1">
        <f t="shared" ca="1" si="17"/>
        <v>8.3193520847188979E-2</v>
      </c>
      <c r="H134" s="1">
        <f t="shared" ca="1" si="17"/>
        <v>4.5967192029718086E-2</v>
      </c>
      <c r="I134" s="1">
        <f t="shared" ca="1" si="17"/>
        <v>5.2084594083923873E-2</v>
      </c>
      <c r="J134" s="1">
        <f t="shared" ca="1" si="17"/>
        <v>0.10529223497883493</v>
      </c>
      <c r="K134" s="1">
        <f t="shared" ca="1" si="17"/>
        <v>0.10705633419678703</v>
      </c>
      <c r="L134" s="1">
        <f t="shared" ca="1" si="17"/>
        <v>4.2237145203324646E-2</v>
      </c>
      <c r="M134" s="1">
        <f t="shared" ca="1" si="17"/>
        <v>1.8406726536856239E-3</v>
      </c>
      <c r="N134" s="1">
        <f t="shared" ca="1" si="17"/>
        <v>7.193784035878846E-2</v>
      </c>
      <c r="O134" s="1">
        <f t="shared" ca="1" si="17"/>
        <v>0.24728173432814163</v>
      </c>
      <c r="P134" s="1">
        <f t="shared" ca="1" si="17"/>
        <v>0.36824430431745392</v>
      </c>
      <c r="Q134" s="1">
        <f t="shared" ca="1" si="17"/>
        <v>0.24606323832881624</v>
      </c>
      <c r="R134" s="1">
        <f t="shared" ca="1" si="17"/>
        <v>0.15672853499910885</v>
      </c>
      <c r="S134" s="1">
        <f t="shared" ca="1" si="17"/>
        <v>0.13734621405395342</v>
      </c>
      <c r="T134" s="1">
        <f t="shared" ca="1" si="17"/>
        <v>6.2017731934039713E-2</v>
      </c>
      <c r="U134" s="1">
        <f t="shared" ca="1" si="17"/>
        <v>-6.8848719026353616E-2</v>
      </c>
      <c r="V134" s="1">
        <f t="shared" ca="1" si="15"/>
        <v>-0.12672655408372605</v>
      </c>
      <c r="W134" s="1">
        <f t="shared" ca="1" si="16"/>
        <v>-9.4418048005995042E-2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-1.930310105444846E-3</v>
      </c>
      <c r="E135" s="1">
        <f t="shared" ca="1" si="13"/>
        <v>1.1915714271313131E-2</v>
      </c>
      <c r="F135" s="1">
        <f t="shared" ca="1" si="17"/>
        <v>4.4162815239746245E-2</v>
      </c>
      <c r="G135" s="1">
        <f t="shared" ca="1" si="17"/>
        <v>0.13412507991653733</v>
      </c>
      <c r="H135" s="1">
        <f t="shared" ca="1" si="17"/>
        <v>0.21035550295947686</v>
      </c>
      <c r="I135" s="1">
        <f t="shared" ca="1" si="17"/>
        <v>0.1348664864279637</v>
      </c>
      <c r="J135" s="1">
        <f t="shared" ca="1" si="17"/>
        <v>6.8991525324358538E-2</v>
      </c>
      <c r="K135" s="1">
        <f t="shared" ca="1" si="17"/>
        <v>0.1295660204018943</v>
      </c>
      <c r="L135" s="1">
        <f t="shared" ca="1" si="17"/>
        <v>0.33084687851538852</v>
      </c>
      <c r="M135" s="1">
        <f t="shared" ca="1" si="17"/>
        <v>0.46104790052441258</v>
      </c>
      <c r="N135" s="1">
        <f t="shared" ca="1" si="17"/>
        <v>0.29205823153982613</v>
      </c>
      <c r="O135" s="1">
        <f t="shared" ca="1" si="17"/>
        <v>0.28722403769715343</v>
      </c>
      <c r="P135" s="1">
        <f t="shared" ca="1" si="17"/>
        <v>0.5356499040673488</v>
      </c>
      <c r="Q135" s="1">
        <f t="shared" ca="1" si="17"/>
        <v>0.60990482280355585</v>
      </c>
      <c r="R135" s="1">
        <f t="shared" ca="1" si="17"/>
        <v>0.47388935278690852</v>
      </c>
      <c r="S135" s="1">
        <f t="shared" ca="1" si="17"/>
        <v>0.40436156508055721</v>
      </c>
      <c r="T135" s="1">
        <f t="shared" ca="1" si="17"/>
        <v>0.28351467770340039</v>
      </c>
      <c r="U135" s="1">
        <f t="shared" ca="1" si="17"/>
        <v>0.13116966293777227</v>
      </c>
      <c r="V135" s="1">
        <f t="shared" ca="1" si="15"/>
        <v>7.4300880383683127E-2</v>
      </c>
      <c r="W135" s="1">
        <f t="shared" ca="1" si="16"/>
        <v>5.50927622426974E-2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0.13467596580724717</v>
      </c>
      <c r="E136" s="1">
        <f t="shared" ca="1" si="13"/>
        <v>8.9448023944108057E-2</v>
      </c>
      <c r="F136" s="1">
        <f t="shared" ca="1" si="17"/>
        <v>0.14372993929325034</v>
      </c>
      <c r="G136" s="1">
        <f t="shared" ca="1" si="17"/>
        <v>0.29239321993767392</v>
      </c>
      <c r="H136" s="1">
        <f t="shared" ca="1" si="17"/>
        <v>0.18998998360647992</v>
      </c>
      <c r="I136" s="1">
        <f t="shared" ca="1" si="17"/>
        <v>7.2183982314704007E-2</v>
      </c>
      <c r="J136" s="1">
        <f t="shared" ca="1" si="17"/>
        <v>0.10486243182909101</v>
      </c>
      <c r="K136" s="1">
        <f t="shared" ca="1" si="17"/>
        <v>0.28731952616772105</v>
      </c>
      <c r="L136" s="1">
        <f t="shared" ca="1" si="17"/>
        <v>0.39847642410402273</v>
      </c>
      <c r="M136" s="1">
        <f t="shared" ca="1" si="17"/>
        <v>0.25053085202619524</v>
      </c>
      <c r="N136" s="1">
        <f t="shared" ca="1" si="17"/>
        <v>1.5251530666619811E-2</v>
      </c>
      <c r="O136" s="1">
        <f t="shared" ca="1" si="17"/>
        <v>-1.5254010775743732E-2</v>
      </c>
      <c r="P136" s="1">
        <f t="shared" ca="1" si="17"/>
        <v>0.16576311175879904</v>
      </c>
      <c r="Q136" s="1">
        <f t="shared" ca="1" si="17"/>
        <v>0.42416526483134032</v>
      </c>
      <c r="R136" s="1">
        <f t="shared" ca="1" si="17"/>
        <v>0.48825289794150545</v>
      </c>
      <c r="S136" s="1">
        <f t="shared" ca="1" si="17"/>
        <v>0.47780456509737412</v>
      </c>
      <c r="T136" s="1">
        <f t="shared" ca="1" si="17"/>
        <v>0.2595752536299552</v>
      </c>
      <c r="U136" s="1">
        <f t="shared" ca="1" si="17"/>
        <v>7.4989269880043924E-2</v>
      </c>
      <c r="V136" s="1">
        <f t="shared" ca="1" si="15"/>
        <v>2.1933170175029559E-2</v>
      </c>
      <c r="W136" s="1">
        <f t="shared" ca="1" si="16"/>
        <v>3.8979551460342113E-2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0.11356123314310884</v>
      </c>
      <c r="E137" s="1">
        <f t="shared" ca="1" si="13"/>
        <v>0.13603770764657469</v>
      </c>
      <c r="F137" s="1">
        <f t="shared" ca="1" si="17"/>
        <v>0.17361200519079678</v>
      </c>
      <c r="G137" s="1">
        <f t="shared" ca="1" si="17"/>
        <v>0.30534205451503937</v>
      </c>
      <c r="H137" s="1">
        <f t="shared" ca="1" si="17"/>
        <v>0.42862222809203149</v>
      </c>
      <c r="I137" s="1">
        <f t="shared" ca="1" si="17"/>
        <v>0.26125242612373045</v>
      </c>
      <c r="J137" s="1">
        <f t="shared" ca="1" si="17"/>
        <v>8.0082194766626216E-2</v>
      </c>
      <c r="K137" s="1">
        <f t="shared" ca="1" si="17"/>
        <v>7.5107949867445345E-3</v>
      </c>
      <c r="L137" s="1">
        <f t="shared" ca="1" si="17"/>
        <v>-2.6393052666804604E-4</v>
      </c>
      <c r="M137" s="1">
        <f t="shared" ca="1" si="17"/>
        <v>-8.7254100409258038E-3</v>
      </c>
      <c r="N137" s="1">
        <f t="shared" ca="1" si="17"/>
        <v>4.2361759191057724E-2</v>
      </c>
      <c r="O137" s="1">
        <f t="shared" ca="1" si="17"/>
        <v>0.23334208594809755</v>
      </c>
      <c r="P137" s="1">
        <f t="shared" ca="1" si="17"/>
        <v>0.38674809542008559</v>
      </c>
      <c r="Q137" s="1">
        <f t="shared" ca="1" si="17"/>
        <v>0.25290675658947481</v>
      </c>
      <c r="R137" s="1">
        <f t="shared" ca="1" si="17"/>
        <v>0.19181964174809604</v>
      </c>
      <c r="S137" s="1">
        <f t="shared" ca="1" si="17"/>
        <v>0.26870144038672722</v>
      </c>
      <c r="T137" s="1">
        <f t="shared" ca="1" si="17"/>
        <v>0.15473829468001199</v>
      </c>
      <c r="U137" s="1">
        <f t="shared" ca="1" si="17"/>
        <v>4.0555756535569254E-2</v>
      </c>
      <c r="V137" s="1">
        <f t="shared" ca="1" si="15"/>
        <v>1.9145799634673267E-2</v>
      </c>
      <c r="W137" s="1">
        <f t="shared" ca="1" si="16"/>
        <v>-6.1525348265620283E-3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0.17326853281628488</v>
      </c>
      <c r="E138" s="1">
        <f t="shared" ca="1" si="13"/>
        <v>0.16978979806869549</v>
      </c>
      <c r="F138" s="1">
        <f t="shared" ca="1" si="17"/>
        <v>0.31131621980224355</v>
      </c>
      <c r="G138" s="1">
        <f t="shared" ca="1" si="17"/>
        <v>0.58387796617779308</v>
      </c>
      <c r="H138" s="1">
        <f t="shared" ca="1" si="17"/>
        <v>0.69838063240263737</v>
      </c>
      <c r="I138" s="1">
        <f t="shared" ca="1" si="17"/>
        <v>0.46886337635769182</v>
      </c>
      <c r="J138" s="1">
        <f t="shared" ca="1" si="17"/>
        <v>0.23650826966357935</v>
      </c>
      <c r="K138" s="1">
        <f t="shared" ca="1" si="17"/>
        <v>0.31184794923614145</v>
      </c>
      <c r="L138" s="1">
        <f t="shared" ca="1" si="17"/>
        <v>0.59004309471762229</v>
      </c>
      <c r="M138" s="1">
        <f t="shared" ca="1" si="17"/>
        <v>0.63883384970639623</v>
      </c>
      <c r="N138" s="1">
        <f t="shared" ca="1" si="17"/>
        <v>0.38154995749437154</v>
      </c>
      <c r="O138" s="1">
        <f t="shared" ca="1" si="17"/>
        <v>0.28096447507843852</v>
      </c>
      <c r="P138" s="1">
        <f t="shared" ca="1" si="17"/>
        <v>0.44040794763416236</v>
      </c>
      <c r="Q138" s="1">
        <f t="shared" ca="1" si="17"/>
        <v>0.53412942520511819</v>
      </c>
      <c r="R138" s="1">
        <f t="shared" ca="1" si="17"/>
        <v>0.43718660838007339</v>
      </c>
      <c r="S138" s="1">
        <f t="shared" ca="1" si="17"/>
        <v>0.41791100606201448</v>
      </c>
      <c r="T138" s="1">
        <f t="shared" ca="1" si="17"/>
        <v>0.29673098503107115</v>
      </c>
      <c r="U138" s="1">
        <f t="shared" ca="1" si="17"/>
        <v>0.15682134121619304</v>
      </c>
      <c r="V138" s="1">
        <f t="shared" ca="1" si="15"/>
        <v>9.0024841150182514E-2</v>
      </c>
      <c r="W138" s="1">
        <f t="shared" ca="1" si="16"/>
        <v>4.364798513545308E-2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-5.0759141982217364E-2</v>
      </c>
      <c r="E139" s="1">
        <f t="shared" ca="1" si="13"/>
        <v>-1.6452514053864307E-2</v>
      </c>
      <c r="F139" s="1">
        <f t="shared" ca="1" si="17"/>
        <v>-4.6142485380793172E-2</v>
      </c>
      <c r="G139" s="1">
        <f t="shared" ca="1" si="17"/>
        <v>-2.6186335370611991E-2</v>
      </c>
      <c r="H139" s="1">
        <f t="shared" ca="1" si="17"/>
        <v>3.4246083696430979E-2</v>
      </c>
      <c r="I139" s="1">
        <f t="shared" ca="1" si="17"/>
        <v>7.4132771308505707E-2</v>
      </c>
      <c r="J139" s="1">
        <f t="shared" ca="1" si="17"/>
        <v>0.11285446073972003</v>
      </c>
      <c r="K139" s="1">
        <f t="shared" ca="1" si="17"/>
        <v>0.19736110918125022</v>
      </c>
      <c r="L139" s="1">
        <f t="shared" ca="1" si="17"/>
        <v>0.32420135905757763</v>
      </c>
      <c r="M139" s="1">
        <f t="shared" ca="1" si="17"/>
        <v>0.26819698785042562</v>
      </c>
      <c r="N139" s="1">
        <f t="shared" ca="1" si="17"/>
        <v>0.16586455009900694</v>
      </c>
      <c r="O139" s="1">
        <f t="shared" ca="1" si="17"/>
        <v>0.18567016139120787</v>
      </c>
      <c r="P139" s="1">
        <f t="shared" ca="1" si="17"/>
        <v>0.3713253836713869</v>
      </c>
      <c r="Q139" s="1">
        <f t="shared" ca="1" si="17"/>
        <v>0.54985515388078665</v>
      </c>
      <c r="R139" s="1">
        <f t="shared" ca="1" si="17"/>
        <v>0.53575610234690807</v>
      </c>
      <c r="S139" s="1">
        <f t="shared" ca="1" si="17"/>
        <v>0.44844058686886817</v>
      </c>
      <c r="T139" s="1">
        <f t="shared" ca="1" si="17"/>
        <v>0.27028566603007642</v>
      </c>
      <c r="U139" s="1">
        <f t="shared" ca="1" si="17"/>
        <v>0.12717158983834886</v>
      </c>
      <c r="V139" s="1">
        <f t="shared" ca="1" si="15"/>
        <v>8.3897533530581589E-3</v>
      </c>
      <c r="W139" s="1">
        <f t="shared" ca="1" si="16"/>
        <v>-6.3088099094571817E-2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-7.3120604181837346E-3</v>
      </c>
      <c r="E140" s="1">
        <f t="shared" ca="1" si="13"/>
        <v>5.98579243550404E-2</v>
      </c>
      <c r="F140" s="1">
        <f t="shared" ca="1" si="17"/>
        <v>8.317024111577162E-2</v>
      </c>
      <c r="G140" s="1">
        <f t="shared" ca="1" si="17"/>
        <v>0.1236824379169386</v>
      </c>
      <c r="H140" s="1">
        <f t="shared" ca="1" si="17"/>
        <v>0.19481983859291771</v>
      </c>
      <c r="I140" s="1">
        <f t="shared" ca="1" si="17"/>
        <v>0.1879368980035428</v>
      </c>
      <c r="J140" s="1">
        <f t="shared" ca="1" si="17"/>
        <v>0.29442330357279223</v>
      </c>
      <c r="K140" s="1">
        <f t="shared" ca="1" si="17"/>
        <v>0.46177764480313516</v>
      </c>
      <c r="L140" s="1">
        <f t="shared" ca="1" si="17"/>
        <v>0.45405746295716332</v>
      </c>
      <c r="M140" s="1">
        <f t="shared" ca="1" si="17"/>
        <v>0.20570586774867899</v>
      </c>
      <c r="N140" s="1">
        <f t="shared" ca="1" si="17"/>
        <v>7.6635211240417681E-2</v>
      </c>
      <c r="O140" s="1">
        <f t="shared" ca="1" si="17"/>
        <v>0.20665903564791485</v>
      </c>
      <c r="P140" s="1">
        <f t="shared" ca="1" si="17"/>
        <v>0.39472311688471051</v>
      </c>
      <c r="Q140" s="1">
        <f t="shared" ca="1" si="17"/>
        <v>0.33023496081190534</v>
      </c>
      <c r="R140" s="1">
        <f t="shared" ca="1" si="17"/>
        <v>0.35450230574573971</v>
      </c>
      <c r="S140" s="1">
        <f t="shared" ca="1" si="17"/>
        <v>0.50240577482719995</v>
      </c>
      <c r="T140" s="1">
        <f t="shared" ca="1" si="17"/>
        <v>0.37748403299723188</v>
      </c>
      <c r="U140" s="1">
        <f t="shared" ca="1" si="17"/>
        <v>0.1189070413342497</v>
      </c>
      <c r="V140" s="1">
        <f t="shared" ca="1" si="15"/>
        <v>-4.1450185650790454E-4</v>
      </c>
      <c r="W140" s="1">
        <f t="shared" ca="1" si="16"/>
        <v>-3.2253419745349808E-4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4.6413985501377111E-2</v>
      </c>
      <c r="E141" s="1">
        <f t="shared" ca="1" si="13"/>
        <v>6.3570059301285661E-2</v>
      </c>
      <c r="F141" s="1">
        <f t="shared" ca="1" si="17"/>
        <v>0.15761283426521228</v>
      </c>
      <c r="G141" s="1">
        <f t="shared" ca="1" si="17"/>
        <v>0.29937324176264879</v>
      </c>
      <c r="H141" s="1">
        <f t="shared" ca="1" si="17"/>
        <v>0.19023035702808261</v>
      </c>
      <c r="I141" s="1">
        <f t="shared" ca="1" si="17"/>
        <v>4.9446372401330221E-2</v>
      </c>
      <c r="J141" s="1">
        <f t="shared" ca="1" si="17"/>
        <v>5.1847803035184034E-2</v>
      </c>
      <c r="K141" s="1">
        <f t="shared" ca="1" si="17"/>
        <v>0.1162268791669239</v>
      </c>
      <c r="L141" s="1">
        <f t="shared" ca="1" si="17"/>
        <v>0.21703498761458664</v>
      </c>
      <c r="M141" s="1">
        <f t="shared" ca="1" si="17"/>
        <v>0.15430616224019147</v>
      </c>
      <c r="N141" s="1">
        <f t="shared" ca="1" si="17"/>
        <v>4.5396358711562571E-2</v>
      </c>
      <c r="O141" s="1">
        <f t="shared" ca="1" si="17"/>
        <v>5.4414812179826536E-2</v>
      </c>
      <c r="P141" s="1">
        <f t="shared" ca="1" si="17"/>
        <v>0.21097949824123097</v>
      </c>
      <c r="Q141" s="1">
        <f t="shared" ca="1" si="17"/>
        <v>0.40894429954199413</v>
      </c>
      <c r="R141" s="1">
        <f t="shared" ca="1" si="17"/>
        <v>0.45555436061061816</v>
      </c>
      <c r="S141" s="1">
        <f t="shared" ca="1" si="17"/>
        <v>0.47255966680661243</v>
      </c>
      <c r="T141" s="1">
        <f t="shared" ca="1" si="17"/>
        <v>0.29130876593995636</v>
      </c>
      <c r="U141" s="1">
        <f t="shared" ca="1" si="17"/>
        <v>0.13179827576175521</v>
      </c>
      <c r="V141" s="1">
        <f t="shared" ca="1" si="15"/>
        <v>8.4700534306849345E-2</v>
      </c>
      <c r="W141" s="1">
        <f t="shared" ca="1" si="16"/>
        <v>5.1271462466609831E-2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-3.1194868714998682E-2</v>
      </c>
      <c r="E142" s="1">
        <f t="shared" ca="1" si="13"/>
        <v>-3.0985756322392449E-2</v>
      </c>
      <c r="F142" s="1">
        <f t="shared" ca="1" si="17"/>
        <v>3.3524673163569427E-2</v>
      </c>
      <c r="G142" s="1">
        <f t="shared" ca="1" si="17"/>
        <v>0.24442805523483271</v>
      </c>
      <c r="H142" s="1">
        <f t="shared" ca="1" si="17"/>
        <v>0.45621996861405945</v>
      </c>
      <c r="I142" s="1">
        <f t="shared" ca="1" si="17"/>
        <v>0.4914145713709524</v>
      </c>
      <c r="J142" s="1">
        <f t="shared" ca="1" si="17"/>
        <v>0.57228103084256388</v>
      </c>
      <c r="K142" s="1">
        <f t="shared" ca="1" si="17"/>
        <v>0.54869765663124093</v>
      </c>
      <c r="L142" s="1">
        <f t="shared" ca="1" si="17"/>
        <v>0.26119613571965028</v>
      </c>
      <c r="M142" s="1">
        <f t="shared" ca="1" si="17"/>
        <v>-1.79085896123507E-2</v>
      </c>
      <c r="N142" s="1">
        <f t="shared" ca="1" si="17"/>
        <v>-7.3441572148693873E-2</v>
      </c>
      <c r="O142" s="1">
        <f t="shared" ca="1" si="17"/>
        <v>3.7864806988152727E-2</v>
      </c>
      <c r="P142" s="1">
        <f t="shared" ca="1" si="17"/>
        <v>0.15063629973926213</v>
      </c>
      <c r="Q142" s="1">
        <f t="shared" ca="1" si="17"/>
        <v>9.2289547953409809E-2</v>
      </c>
      <c r="R142" s="1">
        <f t="shared" ca="1" si="17"/>
        <v>9.4708953513456234E-2</v>
      </c>
      <c r="S142" s="1">
        <f t="shared" ca="1" si="17"/>
        <v>0.24147575804956842</v>
      </c>
      <c r="T142" s="1">
        <f t="shared" ca="1" si="17"/>
        <v>0.35838448375127502</v>
      </c>
      <c r="U142" s="1">
        <f t="shared" ca="1" si="17"/>
        <v>0.24836244247120698</v>
      </c>
      <c r="V142" s="1">
        <f t="shared" ca="1" si="15"/>
        <v>0.12916645972848187</v>
      </c>
      <c r="W142" s="1">
        <f t="shared" ca="1" si="16"/>
        <v>9.0135166570693662E-2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4.2840668384358703E-2</v>
      </c>
      <c r="E143" s="1">
        <f t="shared" ca="1" si="13"/>
        <v>9.9707913931104244E-2</v>
      </c>
      <c r="F143" s="1">
        <f t="shared" ca="1" si="17"/>
        <v>0.33373485243439888</v>
      </c>
      <c r="G143" s="1">
        <f t="shared" ca="1" si="17"/>
        <v>0.56813221598274855</v>
      </c>
      <c r="H143" s="1">
        <f t="shared" ca="1" si="17"/>
        <v>0.50057348299048054</v>
      </c>
      <c r="I143" s="1">
        <f t="shared" ca="1" si="17"/>
        <v>0.44710964519117402</v>
      </c>
      <c r="J143" s="1">
        <f t="shared" ca="1" si="17"/>
        <v>0.52578732738759837</v>
      </c>
      <c r="K143" s="1">
        <f t="shared" ca="1" si="17"/>
        <v>0.48527285579321322</v>
      </c>
      <c r="L143" s="1">
        <f t="shared" ca="1" si="17"/>
        <v>0.25327245773459084</v>
      </c>
      <c r="M143" s="1">
        <f t="shared" ca="1" si="17"/>
        <v>8.576345527356366E-2</v>
      </c>
      <c r="N143" s="1">
        <f t="shared" ca="1" si="17"/>
        <v>2.7890980198330549E-2</v>
      </c>
      <c r="O143" s="1">
        <f t="shared" ca="1" si="17"/>
        <v>5.1937842171449165E-2</v>
      </c>
      <c r="P143" s="1">
        <f t="shared" ca="1" si="17"/>
        <v>7.2866184690099395E-2</v>
      </c>
      <c r="Q143" s="1">
        <f t="shared" ca="1" si="17"/>
        <v>0.11962992590748533</v>
      </c>
      <c r="R143" s="1">
        <f t="shared" ca="1" si="17"/>
        <v>0.25067738466317152</v>
      </c>
      <c r="S143" s="1">
        <f t="shared" ca="1" si="17"/>
        <v>0.43345894786758327</v>
      </c>
      <c r="T143" s="1">
        <f t="shared" ca="1" si="17"/>
        <v>0.38264393037126709</v>
      </c>
      <c r="U143" s="1">
        <f t="shared" ref="U143:U158" ca="1" si="18">(U93+0.6*(V93+T93)+0.15*(S93+W93))/(1+2*0.6+2*0.15)</f>
        <v>0.21591651153393926</v>
      </c>
      <c r="V143" s="1">
        <f t="shared" ca="1" si="15"/>
        <v>0.13241146502306192</v>
      </c>
      <c r="W143" s="1">
        <f t="shared" ca="1" si="16"/>
        <v>0.12864766697180791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-8.8434797097203342E-3</v>
      </c>
      <c r="E144" s="1">
        <f t="shared" ca="1" si="13"/>
        <v>6.6909638466360957E-2</v>
      </c>
      <c r="F144" s="1">
        <f t="shared" ref="F144:T158" ca="1" si="19">(F94+0.6*(G94+E94)+0.15*(D94+H94))/(1+2*0.6+2*0.15)</f>
        <v>0.24217873431078857</v>
      </c>
      <c r="G144" s="1">
        <f t="shared" ca="1" si="19"/>
        <v>0.47502690585336965</v>
      </c>
      <c r="H144" s="1">
        <f t="shared" ca="1" si="19"/>
        <v>0.53302413150677097</v>
      </c>
      <c r="I144" s="1">
        <f t="shared" ca="1" si="19"/>
        <v>0.30090397601664198</v>
      </c>
      <c r="J144" s="1">
        <f t="shared" ca="1" si="19"/>
        <v>0.14077394287825548</v>
      </c>
      <c r="K144" s="1">
        <f t="shared" ca="1" si="19"/>
        <v>0.1293780650156145</v>
      </c>
      <c r="L144" s="1">
        <f t="shared" ca="1" si="19"/>
        <v>9.1031881422063601E-2</v>
      </c>
      <c r="M144" s="1">
        <f t="shared" ca="1" si="19"/>
        <v>-1.1866620508103275E-3</v>
      </c>
      <c r="N144" s="1">
        <f t="shared" ca="1" si="19"/>
        <v>2.5313376215877627E-2</v>
      </c>
      <c r="O144" s="1">
        <f t="shared" ca="1" si="19"/>
        <v>0.12836047937397377</v>
      </c>
      <c r="P144" s="1">
        <f t="shared" ca="1" si="19"/>
        <v>0.27281698024391993</v>
      </c>
      <c r="Q144" s="1">
        <f t="shared" ca="1" si="19"/>
        <v>0.43649376950828822</v>
      </c>
      <c r="R144" s="1">
        <f t="shared" ca="1" si="19"/>
        <v>0.30621056805765906</v>
      </c>
      <c r="S144" s="1">
        <f t="shared" ca="1" si="19"/>
        <v>0.12773785600717127</v>
      </c>
      <c r="T144" s="1">
        <f t="shared" ca="1" si="19"/>
        <v>3.4809637256274333E-2</v>
      </c>
      <c r="U144" s="1">
        <f t="shared" ca="1" si="18"/>
        <v>-1.0735192194854946E-2</v>
      </c>
      <c r="V144" s="1">
        <f t="shared" ca="1" si="15"/>
        <v>-2.7800279347935882E-2</v>
      </c>
      <c r="W144" s="1">
        <f t="shared" ca="1" si="16"/>
        <v>3.1884766556169244E-3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0.10343022062814884</v>
      </c>
      <c r="E145" s="1">
        <f t="shared" ca="1" si="13"/>
        <v>8.8452474998278227E-2</v>
      </c>
      <c r="F145" s="1">
        <f t="shared" ca="1" si="19"/>
        <v>3.0992257463794842E-2</v>
      </c>
      <c r="G145" s="1">
        <f t="shared" ca="1" si="19"/>
        <v>2.1115407970405391E-2</v>
      </c>
      <c r="H145" s="1">
        <f t="shared" ca="1" si="19"/>
        <v>4.3950911502352939E-2</v>
      </c>
      <c r="I145" s="1">
        <f t="shared" ca="1" si="19"/>
        <v>0.11405359965997201</v>
      </c>
      <c r="J145" s="1">
        <f t="shared" ca="1" si="19"/>
        <v>0.2799293988807468</v>
      </c>
      <c r="K145" s="1">
        <f t="shared" ca="1" si="19"/>
        <v>0.4144132099201886</v>
      </c>
      <c r="L145" s="1">
        <f t="shared" ca="1" si="19"/>
        <v>0.38075688894378434</v>
      </c>
      <c r="M145" s="1">
        <f t="shared" ca="1" si="19"/>
        <v>0.20248741025160441</v>
      </c>
      <c r="N145" s="1">
        <f t="shared" ca="1" si="19"/>
        <v>5.8033490625422512E-2</v>
      </c>
      <c r="O145" s="1">
        <f t="shared" ca="1" si="19"/>
        <v>0.11393148010524438</v>
      </c>
      <c r="P145" s="1">
        <f t="shared" ca="1" si="19"/>
        <v>0.29898703586084685</v>
      </c>
      <c r="Q145" s="1">
        <f t="shared" ca="1" si="19"/>
        <v>0.33018655780121592</v>
      </c>
      <c r="R145" s="1">
        <f t="shared" ca="1" si="19"/>
        <v>0.2026488177862269</v>
      </c>
      <c r="S145" s="1">
        <f t="shared" ca="1" si="19"/>
        <v>0.11752590358611295</v>
      </c>
      <c r="T145" s="1">
        <f t="shared" ca="1" si="19"/>
        <v>6.9815489555982574E-2</v>
      </c>
      <c r="U145" s="1">
        <f t="shared" ca="1" si="18"/>
        <v>1.595499233477566E-2</v>
      </c>
      <c r="V145" s="1">
        <f t="shared" ca="1" si="15"/>
        <v>-3.7347352426461311E-2</v>
      </c>
      <c r="W145" s="1">
        <f t="shared" ca="1" si="16"/>
        <v>-9.2702311564246118E-2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-7.5053028590811671E-2</v>
      </c>
      <c r="E146" s="1">
        <f t="shared" ca="1" si="13"/>
        <v>3.0737302502512432E-2</v>
      </c>
      <c r="F146" s="1">
        <f t="shared" ca="1" si="19"/>
        <v>0.24628663656040159</v>
      </c>
      <c r="G146" s="1">
        <f t="shared" ca="1" si="19"/>
        <v>0.53571718077735864</v>
      </c>
      <c r="H146" s="1">
        <f t="shared" ca="1" si="19"/>
        <v>0.52119430758400442</v>
      </c>
      <c r="I146" s="1">
        <f t="shared" ca="1" si="19"/>
        <v>0.26245123504122153</v>
      </c>
      <c r="J146" s="1">
        <f t="shared" ca="1" si="19"/>
        <v>0.14506939726697393</v>
      </c>
      <c r="K146" s="1">
        <f t="shared" ca="1" si="19"/>
        <v>0.28273109793586559</v>
      </c>
      <c r="L146" s="1">
        <f t="shared" ca="1" si="19"/>
        <v>0.40076916446757088</v>
      </c>
      <c r="M146" s="1">
        <f t="shared" ca="1" si="19"/>
        <v>0.26277892412558385</v>
      </c>
      <c r="N146" s="1">
        <f t="shared" ca="1" si="19"/>
        <v>8.2454269378978859E-2</v>
      </c>
      <c r="O146" s="1">
        <f t="shared" ca="1" si="19"/>
        <v>8.2635709547737926E-2</v>
      </c>
      <c r="P146" s="1">
        <f t="shared" ca="1" si="19"/>
        <v>0.27088528838961234</v>
      </c>
      <c r="Q146" s="1">
        <f t="shared" ca="1" si="19"/>
        <v>0.3893464008785924</v>
      </c>
      <c r="R146" s="1">
        <f t="shared" ca="1" si="19"/>
        <v>0.17634261965524184</v>
      </c>
      <c r="S146" s="1">
        <f t="shared" ca="1" si="19"/>
        <v>5.7064436451959334E-2</v>
      </c>
      <c r="T146" s="1">
        <f t="shared" ca="1" si="19"/>
        <v>0.12005661333151338</v>
      </c>
      <c r="U146" s="1">
        <f t="shared" ca="1" si="18"/>
        <v>0.10846204430007686</v>
      </c>
      <c r="V146" s="1">
        <f t="shared" ca="1" si="15"/>
        <v>4.3211788859839832E-2</v>
      </c>
      <c r="W146" s="1">
        <f t="shared" ca="1" si="16"/>
        <v>3.4472469659416949E-3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1.4079282879243137E-2</v>
      </c>
      <c r="E147" s="1">
        <f t="shared" ca="1" si="13"/>
        <v>2.5656333331540632E-2</v>
      </c>
      <c r="F147" s="1">
        <f t="shared" ca="1" si="19"/>
        <v>7.9014808285217092E-2</v>
      </c>
      <c r="G147" s="1">
        <f t="shared" ca="1" si="19"/>
        <v>0.15574714120671673</v>
      </c>
      <c r="H147" s="1">
        <f t="shared" ca="1" si="19"/>
        <v>0.20795744920704046</v>
      </c>
      <c r="I147" s="1">
        <f t="shared" ca="1" si="19"/>
        <v>0.16597362927750867</v>
      </c>
      <c r="J147" s="1">
        <f t="shared" ca="1" si="19"/>
        <v>0.16443838177172712</v>
      </c>
      <c r="K147" s="1">
        <f t="shared" ca="1" si="19"/>
        <v>0.13406122987152902</v>
      </c>
      <c r="L147" s="1">
        <f t="shared" ca="1" si="19"/>
        <v>6.0729188496208175E-2</v>
      </c>
      <c r="M147" s="1">
        <f t="shared" ca="1" si="19"/>
        <v>8.2010470176047782E-3</v>
      </c>
      <c r="N147" s="1">
        <f t="shared" ca="1" si="19"/>
        <v>7.3639708827077571E-2</v>
      </c>
      <c r="O147" s="1">
        <f t="shared" ca="1" si="19"/>
        <v>0.25935419175576946</v>
      </c>
      <c r="P147" s="1">
        <f t="shared" ca="1" si="19"/>
        <v>0.40995163292477332</v>
      </c>
      <c r="Q147" s="1">
        <f t="shared" ca="1" si="19"/>
        <v>0.26107562215158231</v>
      </c>
      <c r="R147" s="1">
        <f t="shared" ca="1" si="19"/>
        <v>0.16494931754990605</v>
      </c>
      <c r="S147" s="1">
        <f t="shared" ca="1" si="19"/>
        <v>0.29237522552114431</v>
      </c>
      <c r="T147" s="1">
        <f t="shared" ca="1" si="19"/>
        <v>0.41624176590115036</v>
      </c>
      <c r="U147" s="1">
        <f t="shared" ca="1" si="18"/>
        <v>0.20709127164931576</v>
      </c>
      <c r="V147" s="1">
        <f t="shared" ca="1" si="15"/>
        <v>-3.6709168105715992E-2</v>
      </c>
      <c r="W147" s="1">
        <f t="shared" ca="1" si="16"/>
        <v>-9.882764317879307E-2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7.8104030819983988E-2</v>
      </c>
      <c r="E148" s="1">
        <f t="shared" ca="1" si="13"/>
        <v>9.8805817363604831E-2</v>
      </c>
      <c r="F148" s="1">
        <f t="shared" ca="1" si="19"/>
        <v>0.20708085597549558</v>
      </c>
      <c r="G148" s="1">
        <f t="shared" ca="1" si="19"/>
        <v>0.29754510803022072</v>
      </c>
      <c r="H148" s="1">
        <f t="shared" ca="1" si="19"/>
        <v>0.15776873342278991</v>
      </c>
      <c r="I148" s="1">
        <f t="shared" ca="1" si="19"/>
        <v>0.13707964083533314</v>
      </c>
      <c r="J148" s="1">
        <f t="shared" ca="1" si="19"/>
        <v>0.30466834170675633</v>
      </c>
      <c r="K148" s="1">
        <f t="shared" ca="1" si="19"/>
        <v>0.3107688550589669</v>
      </c>
      <c r="L148" s="1">
        <f t="shared" ca="1" si="19"/>
        <v>0.15403686621535642</v>
      </c>
      <c r="M148" s="1">
        <f t="shared" ca="1" si="19"/>
        <v>7.0811058165082666E-2</v>
      </c>
      <c r="N148" s="1">
        <f t="shared" ca="1" si="19"/>
        <v>0.11192485889745725</v>
      </c>
      <c r="O148" s="1">
        <f t="shared" ca="1" si="19"/>
        <v>0.18778422001403</v>
      </c>
      <c r="P148" s="1">
        <f t="shared" ca="1" si="19"/>
        <v>0.23149115052832644</v>
      </c>
      <c r="Q148" s="1">
        <f t="shared" ca="1" si="19"/>
        <v>0.21410074622329542</v>
      </c>
      <c r="R148" s="1">
        <f t="shared" ca="1" si="19"/>
        <v>0.33475379045388798</v>
      </c>
      <c r="S148" s="1">
        <f t="shared" ca="1" si="19"/>
        <v>0.55272721590831853</v>
      </c>
      <c r="T148" s="1">
        <f t="shared" ca="1" si="19"/>
        <v>0.49454742748605529</v>
      </c>
      <c r="U148" s="1">
        <f t="shared" ca="1" si="18"/>
        <v>0.23053604100364233</v>
      </c>
      <c r="V148" s="1">
        <f t="shared" ca="1" si="15"/>
        <v>5.8739908902596914E-2</v>
      </c>
      <c r="W148" s="1">
        <f t="shared" ca="1" si="16"/>
        <v>-2.7012022924651581E-2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2.9856044165191213E-2</v>
      </c>
      <c r="E149" s="1">
        <f t="shared" ca="1" si="13"/>
        <v>8.1018626247486944E-2</v>
      </c>
      <c r="F149" s="1">
        <f t="shared" ca="1" si="19"/>
        <v>0.19456070268790954</v>
      </c>
      <c r="G149" s="1">
        <f t="shared" ca="1" si="19"/>
        <v>0.29251657594654834</v>
      </c>
      <c r="H149" s="1">
        <f t="shared" ca="1" si="19"/>
        <v>0.30846085517512201</v>
      </c>
      <c r="I149" s="1">
        <f t="shared" ca="1" si="19"/>
        <v>0.31846753877187484</v>
      </c>
      <c r="J149" s="1">
        <f t="shared" ca="1" si="19"/>
        <v>0.17607186955709547</v>
      </c>
      <c r="K149" s="1">
        <f t="shared" ca="1" si="19"/>
        <v>9.8486773550186008E-2</v>
      </c>
      <c r="L149" s="1">
        <f t="shared" ca="1" si="19"/>
        <v>0.23071699598233991</v>
      </c>
      <c r="M149" s="1">
        <f t="shared" ca="1" si="19"/>
        <v>0.37223771874103484</v>
      </c>
      <c r="N149" s="1">
        <f t="shared" ca="1" si="19"/>
        <v>0.24464788464731019</v>
      </c>
      <c r="O149" s="1">
        <f t="shared" ca="1" si="19"/>
        <v>0.26061607750233751</v>
      </c>
      <c r="P149" s="1">
        <f t="shared" ca="1" si="19"/>
        <v>0.47796326263106909</v>
      </c>
      <c r="Q149" s="1">
        <f t="shared" ca="1" si="19"/>
        <v>0.57404927795882243</v>
      </c>
      <c r="R149" s="1">
        <f t="shared" ca="1" si="19"/>
        <v>0.5300137245344565</v>
      </c>
      <c r="S149" s="1">
        <f t="shared" ca="1" si="19"/>
        <v>0.64866193778665604</v>
      </c>
      <c r="T149" s="1">
        <f t="shared" ca="1" si="19"/>
        <v>0.57735443592168489</v>
      </c>
      <c r="U149" s="1">
        <f t="shared" ca="1" si="18"/>
        <v>0.25580516592162794</v>
      </c>
      <c r="V149" s="1">
        <f t="shared" ca="1" si="15"/>
        <v>4.9950781706514333E-2</v>
      </c>
      <c r="W149" s="1">
        <f t="shared" ca="1" si="16"/>
        <v>-1.4234018524410906E-2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-8.4483008654451658E-3</v>
      </c>
      <c r="E150" s="1">
        <f t="shared" ca="1" si="13"/>
        <v>1.5496812304393514E-2</v>
      </c>
      <c r="F150" s="1">
        <f t="shared" ca="1" si="19"/>
        <v>0.1282006792069032</v>
      </c>
      <c r="G150" s="1">
        <f t="shared" ca="1" si="19"/>
        <v>0.30736670712338043</v>
      </c>
      <c r="H150" s="1">
        <f t="shared" ca="1" si="19"/>
        <v>0.32596182528361395</v>
      </c>
      <c r="I150" s="1">
        <f t="shared" ca="1" si="19"/>
        <v>0.3568800620887006</v>
      </c>
      <c r="J150" s="1">
        <f t="shared" ca="1" si="19"/>
        <v>0.25695471304758055</v>
      </c>
      <c r="K150" s="1">
        <f t="shared" ca="1" si="19"/>
        <v>0.15551689180768249</v>
      </c>
      <c r="L150" s="1">
        <f t="shared" ca="1" si="19"/>
        <v>9.7619188569983362E-2</v>
      </c>
      <c r="M150" s="1">
        <f t="shared" ca="1" si="19"/>
        <v>6.2640374040848074E-2</v>
      </c>
      <c r="N150" s="1">
        <f t="shared" ca="1" si="19"/>
        <v>0.10090246446446334</v>
      </c>
      <c r="O150" s="1">
        <f t="shared" ca="1" si="19"/>
        <v>0.2916507893123883</v>
      </c>
      <c r="P150" s="1">
        <f t="shared" ca="1" si="19"/>
        <v>0.48188911333492451</v>
      </c>
      <c r="Q150" s="1">
        <f t="shared" ca="1" si="19"/>
        <v>0.37896051142609244</v>
      </c>
      <c r="R150" s="1">
        <f t="shared" ca="1" si="19"/>
        <v>0.27272292698620848</v>
      </c>
      <c r="S150" s="1">
        <f t="shared" ca="1" si="19"/>
        <v>0.36707146688636538</v>
      </c>
      <c r="T150" s="1">
        <f t="shared" ca="1" si="19"/>
        <v>0.44589747541523722</v>
      </c>
      <c r="U150" s="1">
        <f t="shared" ca="1" si="18"/>
        <v>0.24518916020796361</v>
      </c>
      <c r="V150" s="1">
        <f t="shared" ca="1" si="15"/>
        <v>4.233429691231029E-2</v>
      </c>
      <c r="W150" s="1">
        <f t="shared" ca="1" si="16"/>
        <v>-5.9852314997423828E-2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-4.3364158150253983E-2</v>
      </c>
      <c r="E151" s="1">
        <f t="shared" ca="1" si="13"/>
        <v>3.6188649768042293E-2</v>
      </c>
      <c r="F151" s="1">
        <f t="shared" ca="1" si="19"/>
        <v>0.11756630751170467</v>
      </c>
      <c r="G151" s="1">
        <f t="shared" ca="1" si="19"/>
        <v>0.14935091975485218</v>
      </c>
      <c r="H151" s="1">
        <f t="shared" ca="1" si="19"/>
        <v>0.13854704686406069</v>
      </c>
      <c r="I151" s="1">
        <f t="shared" ca="1" si="19"/>
        <v>8.2093949541076253E-2</v>
      </c>
      <c r="J151" s="1">
        <f t="shared" ca="1" si="19"/>
        <v>1.181819756911703E-2</v>
      </c>
      <c r="K151" s="1">
        <f t="shared" ca="1" si="19"/>
        <v>-9.6521409870431937E-3</v>
      </c>
      <c r="L151" s="1">
        <f t="shared" ca="1" si="19"/>
        <v>-1.7631456830554105E-2</v>
      </c>
      <c r="M151" s="1">
        <f t="shared" ca="1" si="19"/>
        <v>-2.2298156693070541E-2</v>
      </c>
      <c r="N151" s="1">
        <f t="shared" ca="1" si="19"/>
        <v>3.7171208311943107E-2</v>
      </c>
      <c r="O151" s="1">
        <f t="shared" ca="1" si="19"/>
        <v>0.2691999890737683</v>
      </c>
      <c r="P151" s="1">
        <f t="shared" ca="1" si="19"/>
        <v>0.51169923069957846</v>
      </c>
      <c r="Q151" s="1">
        <f t="shared" ca="1" si="19"/>
        <v>0.42334308028137685</v>
      </c>
      <c r="R151" s="1">
        <f t="shared" ca="1" si="19"/>
        <v>0.31721754800014573</v>
      </c>
      <c r="S151" s="1">
        <f t="shared" ca="1" si="19"/>
        <v>0.38107837125873856</v>
      </c>
      <c r="T151" s="1">
        <f t="shared" ca="1" si="19"/>
        <v>0.39216379085108616</v>
      </c>
      <c r="U151" s="1">
        <f t="shared" ca="1" si="18"/>
        <v>0.18424470115196162</v>
      </c>
      <c r="V151" s="1">
        <f t="shared" ca="1" si="15"/>
        <v>5.6711910263149486E-2</v>
      </c>
      <c r="W151" s="1">
        <f t="shared" ca="1" si="16"/>
        <v>0.10665187766174011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1.0592346017290302E-2</v>
      </c>
      <c r="E152" s="1">
        <f t="shared" ca="1" si="13"/>
        <v>8.0286356434446385E-2</v>
      </c>
      <c r="F152" s="1">
        <f t="shared" ca="1" si="19"/>
        <v>0.29072879362218945</v>
      </c>
      <c r="G152" s="1">
        <f t="shared" ca="1" si="19"/>
        <v>0.42983461213674373</v>
      </c>
      <c r="H152" s="1">
        <f t="shared" ca="1" si="19"/>
        <v>0.28176179828515263</v>
      </c>
      <c r="I152" s="1">
        <f t="shared" ca="1" si="19"/>
        <v>0.29541802499415876</v>
      </c>
      <c r="J152" s="1">
        <f t="shared" ca="1" si="19"/>
        <v>0.59273965432558662</v>
      </c>
      <c r="K152" s="1">
        <f t="shared" ca="1" si="19"/>
        <v>0.66717609980679793</v>
      </c>
      <c r="L152" s="1">
        <f t="shared" ca="1" si="19"/>
        <v>0.43536036021951219</v>
      </c>
      <c r="M152" s="1">
        <f t="shared" ca="1" si="19"/>
        <v>0.1746050029651543</v>
      </c>
      <c r="N152" s="1">
        <f t="shared" ca="1" si="19"/>
        <v>6.7087848896407079E-2</v>
      </c>
      <c r="O152" s="1">
        <f t="shared" ca="1" si="19"/>
        <v>0.12392112287637311</v>
      </c>
      <c r="P152" s="1">
        <f t="shared" ca="1" si="19"/>
        <v>0.33082102141355207</v>
      </c>
      <c r="Q152" s="1">
        <f t="shared" ca="1" si="19"/>
        <v>0.46860903510791257</v>
      </c>
      <c r="R152" s="1">
        <f t="shared" ca="1" si="19"/>
        <v>0.39924144837017889</v>
      </c>
      <c r="S152" s="1">
        <f t="shared" ca="1" si="19"/>
        <v>0.45994274659493817</v>
      </c>
      <c r="T152" s="1">
        <f t="shared" ca="1" si="19"/>
        <v>0.49396809081416737</v>
      </c>
      <c r="U152" s="1">
        <f t="shared" ca="1" si="18"/>
        <v>0.23930796556184628</v>
      </c>
      <c r="V152" s="1">
        <f t="shared" ca="1" si="15"/>
        <v>-1.3280342184928755E-2</v>
      </c>
      <c r="W152" s="1">
        <f t="shared" ca="1" si="16"/>
        <v>-0.12184619926255151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-3.250933328339832E-2</v>
      </c>
      <c r="E153" s="1">
        <f t="shared" ca="1" si="13"/>
        <v>-3.3330290747172815E-2</v>
      </c>
      <c r="F153" s="1">
        <f t="shared" ca="1" si="19"/>
        <v>9.850664053967291E-2</v>
      </c>
      <c r="G153" s="1">
        <f t="shared" ca="1" si="19"/>
        <v>0.25708419148277689</v>
      </c>
      <c r="H153" s="1">
        <f t="shared" ca="1" si="19"/>
        <v>0.17984026181868398</v>
      </c>
      <c r="I153" s="1">
        <f t="shared" ca="1" si="19"/>
        <v>0.1386995361175723</v>
      </c>
      <c r="J153" s="1">
        <f t="shared" ca="1" si="19"/>
        <v>0.32306525484614806</v>
      </c>
      <c r="K153" s="1">
        <f t="shared" ca="1" si="19"/>
        <v>0.53749886418783466</v>
      </c>
      <c r="L153" s="1">
        <f t="shared" ca="1" si="19"/>
        <v>0.49445419253785117</v>
      </c>
      <c r="M153" s="1">
        <f t="shared" ca="1" si="19"/>
        <v>0.21815431263197715</v>
      </c>
      <c r="N153" s="1">
        <f t="shared" ca="1" si="19"/>
        <v>7.9847569959148518E-2</v>
      </c>
      <c r="O153" s="1">
        <f t="shared" ca="1" si="19"/>
        <v>0.23251185894310891</v>
      </c>
      <c r="P153" s="1">
        <f t="shared" ca="1" si="19"/>
        <v>0.45527490055778264</v>
      </c>
      <c r="Q153" s="1">
        <f t="shared" ca="1" si="19"/>
        <v>0.36143420890563033</v>
      </c>
      <c r="R153" s="1">
        <f t="shared" ca="1" si="19"/>
        <v>0.1817871966049876</v>
      </c>
      <c r="S153" s="1">
        <f t="shared" ca="1" si="19"/>
        <v>0.24125018065565035</v>
      </c>
      <c r="T153" s="1">
        <f t="shared" ca="1" si="19"/>
        <v>0.40869468330254322</v>
      </c>
      <c r="U153" s="1">
        <f t="shared" ca="1" si="18"/>
        <v>0.28905909578399053</v>
      </c>
      <c r="V153" s="1">
        <f t="shared" ca="1" si="15"/>
        <v>6.8058578416955492E-2</v>
      </c>
      <c r="W153" s="1">
        <f t="shared" ca="1" si="16"/>
        <v>-3.9231215260858938E-2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0.11746766628726077</v>
      </c>
      <c r="E154" s="1">
        <f t="shared" ca="1" si="13"/>
        <v>9.9286774179627557E-2</v>
      </c>
      <c r="F154" s="1">
        <f t="shared" ca="1" si="19"/>
        <v>6.901055824472184E-2</v>
      </c>
      <c r="G154" s="1">
        <f t="shared" ca="1" si="19"/>
        <v>4.3914606201832613E-3</v>
      </c>
      <c r="H154" s="1">
        <f t="shared" ca="1" si="19"/>
        <v>-2.9315748273955104E-2</v>
      </c>
      <c r="I154" s="1">
        <f t="shared" ca="1" si="19"/>
        <v>3.4138610022847037E-2</v>
      </c>
      <c r="J154" s="1">
        <f t="shared" ca="1" si="19"/>
        <v>0.23828520995776509</v>
      </c>
      <c r="K154" s="1">
        <f t="shared" ca="1" si="19"/>
        <v>0.36414531769885755</v>
      </c>
      <c r="L154" s="1">
        <f t="shared" ca="1" si="19"/>
        <v>0.1800925331541553</v>
      </c>
      <c r="M154" s="1">
        <f t="shared" ca="1" si="19"/>
        <v>3.8230766484643073E-3</v>
      </c>
      <c r="N154" s="1">
        <f t="shared" ca="1" si="19"/>
        <v>1.1197714546251735E-3</v>
      </c>
      <c r="O154" s="1">
        <f t="shared" ca="1" si="19"/>
        <v>0.19282869745173939</v>
      </c>
      <c r="P154" s="1">
        <f t="shared" ca="1" si="19"/>
        <v>0.45204313396486195</v>
      </c>
      <c r="Q154" s="1">
        <f t="shared" ca="1" si="19"/>
        <v>0.47195270518402899</v>
      </c>
      <c r="R154" s="1">
        <f t="shared" ca="1" si="19"/>
        <v>0.28741359958580082</v>
      </c>
      <c r="S154" s="1">
        <f t="shared" ca="1" si="19"/>
        <v>0.24942416902507475</v>
      </c>
      <c r="T154" s="1">
        <f t="shared" ca="1" si="19"/>
        <v>0.32087529325579245</v>
      </c>
      <c r="U154" s="1">
        <f t="shared" ca="1" si="18"/>
        <v>0.20165222005772904</v>
      </c>
      <c r="V154" s="1">
        <f t="shared" ca="1" si="15"/>
        <v>2.598403584613828E-2</v>
      </c>
      <c r="W154" s="1">
        <f t="shared" ca="1" si="16"/>
        <v>-3.3733517745296281E-2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5.9933084150895162E-2</v>
      </c>
      <c r="E155" s="1">
        <f t="shared" ca="1" si="13"/>
        <v>9.582721929830651E-2</v>
      </c>
      <c r="F155" s="1">
        <f t="shared" ca="1" si="19"/>
        <v>0.26962107314367967</v>
      </c>
      <c r="G155" s="1">
        <f t="shared" ca="1" si="19"/>
        <v>0.46870673691398396</v>
      </c>
      <c r="H155" s="1">
        <f t="shared" ca="1" si="19"/>
        <v>0.34985538120687931</v>
      </c>
      <c r="I155" s="1">
        <f t="shared" ca="1" si="19"/>
        <v>0.25061951450938624</v>
      </c>
      <c r="J155" s="1">
        <f t="shared" ca="1" si="19"/>
        <v>0.37893642712752201</v>
      </c>
      <c r="K155" s="1">
        <f t="shared" ca="1" si="19"/>
        <v>0.58126926855456962</v>
      </c>
      <c r="L155" s="1">
        <f t="shared" ca="1" si="19"/>
        <v>0.57117286619247365</v>
      </c>
      <c r="M155" s="1">
        <f t="shared" ca="1" si="19"/>
        <v>0.29465069997713378</v>
      </c>
      <c r="N155" s="1">
        <f t="shared" ca="1" si="19"/>
        <v>0.14446975386303049</v>
      </c>
      <c r="O155" s="1">
        <f t="shared" ca="1" si="19"/>
        <v>0.18911425933052278</v>
      </c>
      <c r="P155" s="1">
        <f t="shared" ca="1" si="19"/>
        <v>0.38140754179424652</v>
      </c>
      <c r="Q155" s="1">
        <f t="shared" ca="1" si="19"/>
        <v>0.5017015055058931</v>
      </c>
      <c r="R155" s="1">
        <f t="shared" ca="1" si="19"/>
        <v>0.38049609869531481</v>
      </c>
      <c r="S155" s="1">
        <f t="shared" ca="1" si="19"/>
        <v>0.26261685683878122</v>
      </c>
      <c r="T155" s="1">
        <f t="shared" ca="1" si="19"/>
        <v>0.2096792670245034</v>
      </c>
      <c r="U155" s="1">
        <f t="shared" ca="1" si="18"/>
        <v>0.10355668898852781</v>
      </c>
      <c r="V155" s="1">
        <f t="shared" ca="1" si="15"/>
        <v>8.1508936245470055E-3</v>
      </c>
      <c r="W155" s="1">
        <f t="shared" ca="1" si="16"/>
        <v>1.214221615624638E-4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4.8165476328425841E-2</v>
      </c>
      <c r="E156" s="1">
        <f t="shared" ca="1" si="13"/>
        <v>2.0408587956805377E-2</v>
      </c>
      <c r="F156" s="1">
        <f t="shared" ca="1" si="19"/>
        <v>-1.5647090069988087E-3</v>
      </c>
      <c r="G156" s="1">
        <f t="shared" ca="1" si="19"/>
        <v>7.2454047117169861E-3</v>
      </c>
      <c r="H156" s="1">
        <f t="shared" ca="1" si="19"/>
        <v>6.5302960624804313E-2</v>
      </c>
      <c r="I156" s="1">
        <f t="shared" ca="1" si="19"/>
        <v>0.20456524420821792</v>
      </c>
      <c r="J156" s="1">
        <f t="shared" ca="1" si="19"/>
        <v>0.37827963018675526</v>
      </c>
      <c r="K156" s="1">
        <f t="shared" ca="1" si="19"/>
        <v>0.48276441507834855</v>
      </c>
      <c r="L156" s="1">
        <f t="shared" ca="1" si="19"/>
        <v>0.25300096600835131</v>
      </c>
      <c r="M156" s="1">
        <f t="shared" ca="1" si="19"/>
        <v>2.1237715729490673E-2</v>
      </c>
      <c r="N156" s="1">
        <f t="shared" ca="1" si="19"/>
        <v>-5.4045346695387412E-3</v>
      </c>
      <c r="O156" s="1">
        <f t="shared" ca="1" si="19"/>
        <v>7.2811897560960792E-2</v>
      </c>
      <c r="P156" s="1">
        <f t="shared" ca="1" si="19"/>
        <v>0.17853757270567108</v>
      </c>
      <c r="Q156" s="1">
        <f t="shared" ca="1" si="19"/>
        <v>0.16655800445377086</v>
      </c>
      <c r="R156" s="1">
        <f t="shared" ca="1" si="19"/>
        <v>0.18197647049202587</v>
      </c>
      <c r="S156" s="1">
        <f t="shared" ca="1" si="19"/>
        <v>0.36571220030909218</v>
      </c>
      <c r="T156" s="1">
        <f t="shared" ca="1" si="19"/>
        <v>0.41805287298319432</v>
      </c>
      <c r="U156" s="1">
        <f t="shared" ca="1" si="18"/>
        <v>0.21664193706263216</v>
      </c>
      <c r="V156" s="1">
        <f t="shared" ca="1" si="15"/>
        <v>5.2702946568180413E-2</v>
      </c>
      <c r="W156" s="1">
        <f t="shared" ca="1" si="16"/>
        <v>-1.8468814053289401E-2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6.1885594716709225E-3</v>
      </c>
      <c r="E157" s="1">
        <f t="shared" ca="1" si="13"/>
        <v>1.9224578562344351E-2</v>
      </c>
      <c r="F157" s="1">
        <f t="shared" ca="1" si="19"/>
        <v>0.1342254944892558</v>
      </c>
      <c r="G157" s="1">
        <f t="shared" ca="1" si="19"/>
        <v>0.26819947252415888</v>
      </c>
      <c r="H157" s="1">
        <f t="shared" ca="1" si="19"/>
        <v>0.23668309886002423</v>
      </c>
      <c r="I157" s="1">
        <f t="shared" ca="1" si="19"/>
        <v>0.25963608364951368</v>
      </c>
      <c r="J157" s="1">
        <f t="shared" ca="1" si="19"/>
        <v>0.3626655955704402</v>
      </c>
      <c r="K157" s="1">
        <f t="shared" ca="1" si="19"/>
        <v>0.46215959986499938</v>
      </c>
      <c r="L157" s="1">
        <f t="shared" ca="1" si="19"/>
        <v>0.29880631149909187</v>
      </c>
      <c r="M157" s="1">
        <f t="shared" ca="1" si="19"/>
        <v>0.12654638601499596</v>
      </c>
      <c r="N157" s="1">
        <f t="shared" ca="1" si="19"/>
        <v>7.573643195504387E-2</v>
      </c>
      <c r="O157" s="1">
        <f t="shared" ca="1" si="19"/>
        <v>0.18697439424609724</v>
      </c>
      <c r="P157" s="1">
        <f t="shared" ca="1" si="19"/>
        <v>0.33587372334293802</v>
      </c>
      <c r="Q157" s="1">
        <f t="shared" ca="1" si="19"/>
        <v>0.27899208675847831</v>
      </c>
      <c r="R157" s="1">
        <f t="shared" ca="1" si="19"/>
        <v>0.33741430269868655</v>
      </c>
      <c r="S157" s="1">
        <f t="shared" ca="1" si="19"/>
        <v>0.60919907394798756</v>
      </c>
      <c r="T157" s="1">
        <f t="shared" ca="1" si="19"/>
        <v>0.59732217144468613</v>
      </c>
      <c r="U157" s="1">
        <f t="shared" ca="1" si="18"/>
        <v>0.26752646890007237</v>
      </c>
      <c r="V157" s="1">
        <f t="shared" ca="1" si="15"/>
        <v>7.7221478097545079E-2</v>
      </c>
      <c r="W157" s="1">
        <f t="shared" ca="1" si="16"/>
        <v>2.5672226271881544E-2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6.3626302648912655E-2</v>
      </c>
      <c r="E158" s="1">
        <f t="shared" ca="1" si="13"/>
        <v>0.11055372598256068</v>
      </c>
      <c r="F158" s="1">
        <f t="shared" ca="1" si="19"/>
        <v>0.26048932871149522</v>
      </c>
      <c r="G158" s="1">
        <f t="shared" ca="1" si="19"/>
        <v>0.45292404253600232</v>
      </c>
      <c r="H158" s="1">
        <f t="shared" ca="1" si="19"/>
        <v>0.4887747237814698</v>
      </c>
      <c r="I158" s="1">
        <f t="shared" ca="1" si="19"/>
        <v>0.61382500333483503</v>
      </c>
      <c r="J158" s="1">
        <f t="shared" ca="1" si="19"/>
        <v>0.72596389913252779</v>
      </c>
      <c r="K158" s="1">
        <f t="shared" ca="1" si="19"/>
        <v>0.56297007821418821</v>
      </c>
      <c r="L158" s="1">
        <f ca="1">(L108+0.6*(M108+K108)+0.15*(J108+N108))/(1+2*0.6+2*0.15)</f>
        <v>0.26366033770256353</v>
      </c>
      <c r="M158" s="1">
        <f t="shared" ca="1" si="19"/>
        <v>0.10849217597553233</v>
      </c>
      <c r="N158" s="1">
        <f t="shared" ca="1" si="19"/>
        <v>6.7438995721966502E-2</v>
      </c>
      <c r="O158" s="1">
        <f t="shared" ca="1" si="19"/>
        <v>0.12283907294367624</v>
      </c>
      <c r="P158" s="1">
        <f t="shared" ca="1" si="19"/>
        <v>0.30431003745918289</v>
      </c>
      <c r="Q158" s="1">
        <f t="shared" ca="1" si="19"/>
        <v>0.43111158162269891</v>
      </c>
      <c r="R158" s="1">
        <f t="shared" ca="1" si="19"/>
        <v>0.50857190845117195</v>
      </c>
      <c r="S158" s="1">
        <f t="shared" ca="1" si="19"/>
        <v>0.7138080082332523</v>
      </c>
      <c r="T158" s="1">
        <f t="shared" ca="1" si="19"/>
        <v>0.63660098697611567</v>
      </c>
      <c r="U158" s="1">
        <f t="shared" ca="1" si="18"/>
        <v>0.26280018541728956</v>
      </c>
      <c r="V158" s="1">
        <f t="shared" ca="1" si="15"/>
        <v>-7.7104633250182257E-3</v>
      </c>
      <c r="W158" s="1">
        <f ca="1">(W108+0.6*(V108)+0.15*U108)/(1+0.6+0.15)</f>
        <v>-8.689219739118291E-2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1.112408598750414E-2</v>
      </c>
      <c r="E160" s="3">
        <f t="shared" ref="E160:W160" ca="1" si="20">AVERAGE(E111:E134)</f>
        <v>1.7864958201742869E-2</v>
      </c>
      <c r="F160" s="3">
        <f t="shared" ca="1" si="20"/>
        <v>3.3558747171860803E-2</v>
      </c>
      <c r="G160" s="3">
        <f t="shared" ca="1" si="20"/>
        <v>4.3646733326399297E-2</v>
      </c>
      <c r="H160" s="3">
        <f t="shared" ca="1" si="20"/>
        <v>3.7141105587360806E-2</v>
      </c>
      <c r="I160" s="3">
        <f t="shared" ca="1" si="20"/>
        <v>3.7644626382056338E-2</v>
      </c>
      <c r="J160" s="3">
        <f t="shared" ca="1" si="20"/>
        <v>4.032292981058249E-2</v>
      </c>
      <c r="K160" s="3">
        <f t="shared" ca="1" si="20"/>
        <v>3.5123104772669785E-2</v>
      </c>
      <c r="L160" s="3">
        <f t="shared" ca="1" si="20"/>
        <v>1.9655004828021735E-2</v>
      </c>
      <c r="M160" s="3">
        <f t="shared" ca="1" si="20"/>
        <v>8.1463375164555814E-3</v>
      </c>
      <c r="N160" s="3">
        <f t="shared" ca="1" si="20"/>
        <v>5.7515050203028002E-2</v>
      </c>
      <c r="O160" s="3">
        <f t="shared" ca="1" si="20"/>
        <v>0.23114954975761692</v>
      </c>
      <c r="P160" s="3">
        <f t="shared" ca="1" si="20"/>
        <v>0.38969815216334541</v>
      </c>
      <c r="Q160" s="3">
        <f t="shared" ca="1" si="20"/>
        <v>0.24684811150592301</v>
      </c>
      <c r="R160" s="3">
        <f t="shared" ca="1" si="20"/>
        <v>8.8485059902320765E-2</v>
      </c>
      <c r="S160" s="3">
        <f t="shared" ca="1" si="20"/>
        <v>3.9667858282907385E-2</v>
      </c>
      <c r="T160" s="3">
        <f t="shared" ca="1" si="20"/>
        <v>3.0624038151238323E-2</v>
      </c>
      <c r="U160" s="3">
        <f t="shared" ca="1" si="20"/>
        <v>1.1453508221916134E-2</v>
      </c>
      <c r="V160" s="3">
        <f t="shared" ca="1" si="20"/>
        <v>6.990438278376968E-3</v>
      </c>
      <c r="W160" s="3">
        <f t="shared" ca="1" si="20"/>
        <v>1.1895246765922407E-2</v>
      </c>
    </row>
    <row r="161" spans="2:23">
      <c r="C161" s="1" t="s">
        <v>198</v>
      </c>
      <c r="D161" s="10">
        <f ca="1">AVERAGE(D135:D158)</f>
        <v>3.2616196551205234E-2</v>
      </c>
      <c r="E161" s="3">
        <f t="shared" ref="E161:W161" ca="1" si="21">AVERAGE(E135:E158)</f>
        <v>5.9100478241291783E-2</v>
      </c>
      <c r="F161" s="3">
        <f t="shared" ca="1" si="21"/>
        <v>0.15006746903626778</v>
      </c>
      <c r="G161" s="3">
        <f t="shared" ca="1" si="21"/>
        <v>0.27699749181925071</v>
      </c>
      <c r="H161" s="3">
        <f t="shared" ca="1" si="21"/>
        <v>0.27971690895130885</v>
      </c>
      <c r="I161" s="3">
        <f t="shared" ca="1" si="21"/>
        <v>0.23841717406535232</v>
      </c>
      <c r="J161" s="3">
        <f t="shared" ca="1" si="21"/>
        <v>0.271970760874438</v>
      </c>
      <c r="K161" s="3">
        <f t="shared" ca="1" si="21"/>
        <v>0.32163616924778538</v>
      </c>
      <c r="L161" s="3">
        <f t="shared" ca="1" si="21"/>
        <v>0.28014338143644529</v>
      </c>
      <c r="M161" s="3">
        <f t="shared" ca="1" si="21"/>
        <v>0.16420550663571723</v>
      </c>
      <c r="N161" s="3">
        <f t="shared" ca="1" si="21"/>
        <v>8.9081254397571349E-2</v>
      </c>
      <c r="O161" s="3">
        <f t="shared" ca="1" si="21"/>
        <v>0.16822322859850938</v>
      </c>
      <c r="P161" s="3">
        <f t="shared" ca="1" si="21"/>
        <v>0.33846046533159879</v>
      </c>
      <c r="Q161" s="3">
        <f t="shared" ca="1" si="21"/>
        <v>0.37541563547053131</v>
      </c>
      <c r="R161" s="3">
        <f t="shared" ca="1" si="21"/>
        <v>0.32767116440243238</v>
      </c>
      <c r="S161" s="3">
        <f t="shared" ca="1" si="21"/>
        <v>0.37972145666907292</v>
      </c>
      <c r="T161" s="3">
        <f t="shared" ca="1" si="21"/>
        <v>0.34628108715225969</v>
      </c>
      <c r="U161" s="3">
        <f t="shared" ca="1" si="21"/>
        <v>0.16928269323565312</v>
      </c>
      <c r="V161" s="3">
        <f t="shared" ca="1" si="21"/>
        <v>3.8328225654426201E-2</v>
      </c>
      <c r="W161" s="3">
        <f t="shared" ca="1" si="21"/>
        <v>-4.8128157690393823E-3</v>
      </c>
    </row>
    <row r="162" spans="2:23">
      <c r="C162" s="1" t="s">
        <v>16</v>
      </c>
      <c r="D162" s="3">
        <f ca="1">IF(D165&gt;0,TINV(TTEST(D111:D134,D135:D158,2,2),46),-TINV(TTEST(D111:D134,D135:D158,2,2),46))</f>
        <v>-1.0282157812059318</v>
      </c>
      <c r="E162" s="3">
        <f t="shared" ref="E162:V162" ca="1" si="22">IF(E165&gt;0,TINV(TTEST(E111:E134,E135:E158,2,2),46),-TINV(TTEST(E111:E134,E135:E158,2,2),46))</f>
        <v>-2.5343683270346098</v>
      </c>
      <c r="F162" s="3">
        <f t="shared" ca="1" si="22"/>
        <v>-4.7695118351452201</v>
      </c>
      <c r="G162" s="3">
        <f t="shared" ca="1" si="22"/>
        <v>-5.7347209241063535</v>
      </c>
      <c r="H162" s="3">
        <f t="shared" ca="1" si="22"/>
        <v>-6.0447419429638156</v>
      </c>
      <c r="I162" s="3">
        <f t="shared" ca="1" si="22"/>
        <v>-5.8023691643142161</v>
      </c>
      <c r="J162" s="3">
        <f t="shared" ca="1" si="22"/>
        <v>-5.5133363488604665</v>
      </c>
      <c r="K162" s="3">
        <f t="shared" ca="1" si="22"/>
        <v>-6.5619298767496126</v>
      </c>
      <c r="L162" s="3">
        <f t="shared" ca="1" si="22"/>
        <v>-7.1990526501300245</v>
      </c>
      <c r="M162" s="3">
        <f t="shared" ca="1" si="22"/>
        <v>-4.4084893562861325</v>
      </c>
      <c r="N162" s="3">
        <f t="shared" ca="1" si="22"/>
        <v>-1.3669655656980386</v>
      </c>
      <c r="O162" s="3">
        <f t="shared" ca="1" si="22"/>
        <v>2.8472686916936931</v>
      </c>
      <c r="P162" s="3">
        <f t="shared" ca="1" si="22"/>
        <v>1.8021490572451433</v>
      </c>
      <c r="Q162" s="3">
        <f t="shared" ca="1" si="22"/>
        <v>-4.1009226584348486</v>
      </c>
      <c r="R162" s="3">
        <f t="shared" ca="1" si="22"/>
        <v>-7.9784634349847448</v>
      </c>
      <c r="S162" s="3">
        <f t="shared" ca="1" si="22"/>
        <v>-9.3614808735799464</v>
      </c>
      <c r="T162" s="3">
        <f t="shared" ca="1" si="22"/>
        <v>-9.1262765522337688</v>
      </c>
      <c r="U162" s="3">
        <f t="shared" ca="1" si="22"/>
        <v>-7.6910999052804669</v>
      </c>
      <c r="V162" s="3">
        <f t="shared" ca="1" si="22"/>
        <v>-2.0214484129142845</v>
      </c>
      <c r="W162" s="3">
        <f ca="1">IF(W165&gt;0,TINV(TTEST(W111:W134,W135:W158,2,2),46),-TINV(TTEST(W111:W134,W135:W158,2,2),46))</f>
        <v>0.87015281254773824</v>
      </c>
    </row>
    <row r="163" spans="2:23">
      <c r="B163" s="1" t="s">
        <v>199</v>
      </c>
      <c r="C163" s="1" t="s">
        <v>0</v>
      </c>
      <c r="D163" s="3">
        <f ca="1">STDEV(D111:D134)/SQRT(COUNT(D111:D134))</f>
        <v>1.6348536379655797E-2</v>
      </c>
      <c r="E163" s="3">
        <f t="shared" ref="E163:W163" ca="1" si="23">STDEV(E111:E134)/SQRT(COUNT(E111:E134))</f>
        <v>1.2357859385719306E-2</v>
      </c>
      <c r="F163" s="3">
        <f t="shared" ca="1" si="23"/>
        <v>1.1944314110078963E-2</v>
      </c>
      <c r="G163" s="3">
        <f t="shared" ca="1" si="23"/>
        <v>1.6690541193923596E-2</v>
      </c>
      <c r="H163" s="3">
        <f t="shared" ca="1" si="23"/>
        <v>1.3481709713605959E-2</v>
      </c>
      <c r="I163" s="3">
        <f t="shared" ca="1" si="23"/>
        <v>1.4631219568289892E-2</v>
      </c>
      <c r="J163" s="3">
        <f t="shared" ca="1" si="23"/>
        <v>1.7628696349223878E-2</v>
      </c>
      <c r="K163" s="3">
        <f t="shared" ca="1" si="23"/>
        <v>1.6551357410856518E-2</v>
      </c>
      <c r="L163" s="3">
        <f t="shared" ca="1" si="23"/>
        <v>1.1980091909696537E-2</v>
      </c>
      <c r="M163" s="3">
        <f t="shared" ca="1" si="23"/>
        <v>1.0280680784868958E-2</v>
      </c>
      <c r="N163" s="3">
        <f t="shared" ca="1" si="23"/>
        <v>1.1102873956016494E-2</v>
      </c>
      <c r="O163" s="3">
        <f t="shared" ca="1" si="23"/>
        <v>1.2512476359285861E-2</v>
      </c>
      <c r="P163" s="3">
        <f t="shared" ca="1" si="23"/>
        <v>1.249853724481069E-2</v>
      </c>
      <c r="Q163" s="3">
        <f t="shared" ca="1" si="23"/>
        <v>1.2683898737717351E-2</v>
      </c>
      <c r="R163" s="3">
        <f t="shared" ca="1" si="23"/>
        <v>1.3690529913278252E-2</v>
      </c>
      <c r="S163" s="3">
        <f t="shared" ca="1" si="23"/>
        <v>1.2538522114375606E-2</v>
      </c>
      <c r="T163" s="3">
        <f t="shared" ca="1" si="23"/>
        <v>1.2345060401033761E-2</v>
      </c>
      <c r="U163" s="3">
        <f t="shared" ca="1" si="23"/>
        <v>1.1075626075385271E-2</v>
      </c>
      <c r="V163" s="3">
        <f t="shared" ca="1" si="23"/>
        <v>1.2135980486154883E-2</v>
      </c>
      <c r="W163" s="3">
        <f t="shared" ca="1" si="23"/>
        <v>1.3853903220603422E-2</v>
      </c>
    </row>
    <row r="164" spans="2:23">
      <c r="C164" s="1" t="s">
        <v>198</v>
      </c>
      <c r="D164" s="3">
        <f ca="1">STDEV(D135:D158)/SQRT(COUNT(D135:D158))</f>
        <v>1.3024321890383963E-2</v>
      </c>
      <c r="E164" s="3">
        <f t="shared" ref="E164:W164" ca="1" si="24">STDEV(E135:E158)/SQRT(COUNT(E135:E158))</f>
        <v>1.0583643563803162E-2</v>
      </c>
      <c r="F164" s="3">
        <f t="shared" ca="1" si="24"/>
        <v>2.1308476945827642E-2</v>
      </c>
      <c r="G164" s="3">
        <f t="shared" ca="1" si="24"/>
        <v>3.7110273235115329E-2</v>
      </c>
      <c r="H164" s="3">
        <f t="shared" ca="1" si="24"/>
        <v>3.7797678613325426E-2</v>
      </c>
      <c r="I164" s="3">
        <f t="shared" ca="1" si="24"/>
        <v>3.1356235929153764E-2</v>
      </c>
      <c r="J164" s="3">
        <f t="shared" ca="1" si="24"/>
        <v>3.8138767199877986E-2</v>
      </c>
      <c r="K164" s="3">
        <f t="shared" ca="1" si="24"/>
        <v>4.0404254139672129E-2</v>
      </c>
      <c r="L164" s="3">
        <f t="shared" ca="1" si="24"/>
        <v>3.4142901116363304E-2</v>
      </c>
      <c r="M164" s="3">
        <f t="shared" ca="1" si="24"/>
        <v>3.3873970184497726E-2</v>
      </c>
      <c r="N164" s="3">
        <f t="shared" ca="1" si="24"/>
        <v>2.0247829648605293E-2</v>
      </c>
      <c r="O164" s="3">
        <f t="shared" ca="1" si="24"/>
        <v>1.8217410988868366E-2</v>
      </c>
      <c r="P164" s="3">
        <f t="shared" ca="1" si="24"/>
        <v>2.5536897993825729E-2</v>
      </c>
      <c r="Q164" s="3">
        <f t="shared" ca="1" si="24"/>
        <v>2.8670476692849788E-2</v>
      </c>
      <c r="R164" s="3">
        <f t="shared" ca="1" si="24"/>
        <v>2.6670357080613681E-2</v>
      </c>
      <c r="S164" s="3">
        <f t="shared" ca="1" si="24"/>
        <v>3.40921407213143E-2</v>
      </c>
      <c r="T164" s="3">
        <f t="shared" ca="1" si="24"/>
        <v>3.2309588156669955E-2</v>
      </c>
      <c r="U164" s="3">
        <f t="shared" ca="1" si="24"/>
        <v>1.7275491569819168E-2</v>
      </c>
      <c r="V164" s="3">
        <f t="shared" ca="1" si="24"/>
        <v>9.6462339806442643E-3</v>
      </c>
      <c r="W164" s="3">
        <f t="shared" ca="1" si="24"/>
        <v>1.3295080655883151E-2</v>
      </c>
    </row>
    <row r="165" spans="2:23">
      <c r="C165" s="1" t="s">
        <v>110</v>
      </c>
      <c r="D165" s="2">
        <f ca="1">D160-D161</f>
        <v>-2.1492110563701095E-2</v>
      </c>
      <c r="E165" s="2">
        <f t="shared" ref="E165:W165" ca="1" si="25">E160-E161</f>
        <v>-4.1235520039548917E-2</v>
      </c>
      <c r="F165" s="2">
        <f t="shared" ca="1" si="25"/>
        <v>-0.11650872186440697</v>
      </c>
      <c r="G165" s="2">
        <f t="shared" ca="1" si="25"/>
        <v>-0.23335075849285142</v>
      </c>
      <c r="H165" s="2">
        <f t="shared" ca="1" si="25"/>
        <v>-0.24257580336394804</v>
      </c>
      <c r="I165" s="2">
        <f t="shared" ca="1" si="25"/>
        <v>-0.20077254768329597</v>
      </c>
      <c r="J165" s="2">
        <f t="shared" ca="1" si="25"/>
        <v>-0.2316478310638555</v>
      </c>
      <c r="K165" s="2">
        <f t="shared" ca="1" si="25"/>
        <v>-0.2865130644751156</v>
      </c>
      <c r="L165" s="2">
        <f t="shared" ca="1" si="25"/>
        <v>-0.26048837660842356</v>
      </c>
      <c r="M165" s="2">
        <f t="shared" ca="1" si="25"/>
        <v>-0.15605916911926165</v>
      </c>
      <c r="N165" s="2">
        <f t="shared" ca="1" si="25"/>
        <v>-3.1566204194543347E-2</v>
      </c>
      <c r="O165" s="2">
        <f t="shared" ca="1" si="25"/>
        <v>6.292632115910754E-2</v>
      </c>
      <c r="P165" s="2">
        <f t="shared" ca="1" si="25"/>
        <v>5.1237686831746621E-2</v>
      </c>
      <c r="Q165" s="2">
        <f t="shared" ca="1" si="25"/>
        <v>-0.1285675239646083</v>
      </c>
      <c r="R165" s="2">
        <f t="shared" ca="1" si="25"/>
        <v>-0.23918610450011163</v>
      </c>
      <c r="S165" s="2">
        <f t="shared" ca="1" si="25"/>
        <v>-0.34005359838616556</v>
      </c>
      <c r="T165" s="2">
        <f t="shared" ca="1" si="25"/>
        <v>-0.31565704900102137</v>
      </c>
      <c r="U165" s="2">
        <f t="shared" ca="1" si="25"/>
        <v>-0.15782918501373699</v>
      </c>
      <c r="V165" s="2">
        <f t="shared" ca="1" si="25"/>
        <v>-3.1337787376049232E-2</v>
      </c>
      <c r="W165" s="2">
        <f t="shared" ca="1" si="25"/>
        <v>1.6708062534961789E-2</v>
      </c>
    </row>
    <row r="167" spans="2:23">
      <c r="B167" s="1" t="s">
        <v>200</v>
      </c>
      <c r="D167" s="1">
        <f ca="1">COVAR(D111:D158,$C111:$C158)/VAR($C111:$C158)</f>
        <v>-1.0522179130145321E-2</v>
      </c>
      <c r="E167" s="1">
        <f t="shared" ref="E167:W167" ca="1" si="26">COVAR(E111:E158,$C111:$C158)/VAR($C111:$C158)</f>
        <v>-2.0188223352695822E-2</v>
      </c>
      <c r="F167" s="1">
        <f t="shared" ca="1" si="26"/>
        <v>-5.7040728412782606E-2</v>
      </c>
      <c r="G167" s="1">
        <f t="shared" ca="1" si="26"/>
        <v>-0.11424464217879188</v>
      </c>
      <c r="H167" s="1">
        <f t="shared" ca="1" si="26"/>
        <v>-0.11876107039693289</v>
      </c>
      <c r="I167" s="1">
        <f t="shared" ca="1" si="26"/>
        <v>-9.8294893136613631E-2</v>
      </c>
      <c r="J167" s="1">
        <f t="shared" ca="1" si="26"/>
        <v>-0.11341091729167925</v>
      </c>
      <c r="K167" s="1">
        <f t="shared" ca="1" si="26"/>
        <v>-0.14027202114927539</v>
      </c>
      <c r="L167" s="1">
        <f t="shared" ca="1" si="26"/>
        <v>-0.12753076771454067</v>
      </c>
      <c r="M167" s="1">
        <f t="shared" ca="1" si="26"/>
        <v>-7.6403968214638532E-2</v>
      </c>
      <c r="N167" s="1">
        <f t="shared" ca="1" si="26"/>
        <v>-1.5454287470245178E-2</v>
      </c>
      <c r="O167" s="1">
        <f t="shared" ca="1" si="26"/>
        <v>3.0807678067479756E-2</v>
      </c>
      <c r="P167" s="1">
        <f t="shared" ca="1" si="26"/>
        <v>2.5085117511375925E-2</v>
      </c>
      <c r="Q167" s="1">
        <f t="shared" ca="1" si="26"/>
        <v>-6.294451694100614E-2</v>
      </c>
      <c r="R167" s="1">
        <f t="shared" ca="1" si="26"/>
        <v>-0.11710153032817965</v>
      </c>
      <c r="S167" s="1">
        <f t="shared" ca="1" si="26"/>
        <v>-0.16648457420989354</v>
      </c>
      <c r="T167" s="1">
        <f t="shared" ca="1" si="26"/>
        <v>-0.1545404302400834</v>
      </c>
      <c r="U167" s="1">
        <f t="shared" ca="1" si="26"/>
        <v>-7.7270538496308702E-2</v>
      </c>
      <c r="V167" s="1">
        <f t="shared" ca="1" si="26"/>
        <v>-1.5342458402857438E-2</v>
      </c>
      <c r="W167" s="1">
        <f t="shared" ca="1" si="26"/>
        <v>8.179988949408374E-3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1.4999999999999999E-2</v>
      </c>
      <c r="E1">
        <v>1.4999999999999999E-2</v>
      </c>
      <c r="F1">
        <v>1.7999999999999999E-2</v>
      </c>
      <c r="G1">
        <v>0.86899999999999999</v>
      </c>
      <c r="H1">
        <v>3.0000000000000001E-3</v>
      </c>
      <c r="I1">
        <v>2E-3</v>
      </c>
      <c r="J1">
        <v>1.7999999999999999E-2</v>
      </c>
      <c r="K1">
        <v>6.5000000000000002E-2</v>
      </c>
      <c r="L1">
        <v>3.0000000000000001E-3</v>
      </c>
      <c r="M1">
        <v>1.6E-2</v>
      </c>
      <c r="N1">
        <v>0.99299999999999999</v>
      </c>
      <c r="O1">
        <v>2E-3</v>
      </c>
      <c r="P1">
        <v>1.6E-2</v>
      </c>
      <c r="Q1">
        <v>0.873</v>
      </c>
      <c r="R1">
        <v>5.0000000000000001E-3</v>
      </c>
      <c r="S1">
        <v>5.0000000000000001E-3</v>
      </c>
      <c r="T1">
        <v>7.8E-2</v>
      </c>
      <c r="U1">
        <v>1.6E-2</v>
      </c>
      <c r="V1">
        <v>3.0000000000000001E-3</v>
      </c>
      <c r="W1">
        <v>1.4999999999999999E-2</v>
      </c>
      <c r="Z1" s="1">
        <f>AVERAGE(D1:M1)</f>
        <v>0.1024</v>
      </c>
      <c r="AA1" s="1">
        <f>AVERAGE(N1:W1)</f>
        <v>0.20059999999999997</v>
      </c>
    </row>
    <row r="2" spans="1:27">
      <c r="A2">
        <v>1</v>
      </c>
      <c r="B2" t="s">
        <v>149</v>
      </c>
      <c r="C2">
        <v>30</v>
      </c>
      <c r="D2">
        <v>1.0999999999999999E-2</v>
      </c>
      <c r="E2">
        <v>1.0999999999999999E-2</v>
      </c>
      <c r="F2">
        <v>1.4E-2</v>
      </c>
      <c r="G2">
        <v>0.38100000000000001</v>
      </c>
      <c r="H2">
        <v>1.6E-2</v>
      </c>
      <c r="I2">
        <v>2.4E-2</v>
      </c>
      <c r="J2">
        <v>1.4E-2</v>
      </c>
      <c r="K2">
        <v>2.3E-2</v>
      </c>
      <c r="L2">
        <v>0.121</v>
      </c>
      <c r="M2">
        <v>1.2999999999999999E-2</v>
      </c>
      <c r="N2">
        <v>0.99299999999999999</v>
      </c>
      <c r="O2">
        <v>1.2E-2</v>
      </c>
      <c r="P2">
        <v>1.2E-2</v>
      </c>
      <c r="Q2">
        <v>0.39300000000000002</v>
      </c>
      <c r="R2">
        <v>0.30499999999999999</v>
      </c>
      <c r="S2">
        <v>2.7E-2</v>
      </c>
      <c r="T2">
        <v>0.16900000000000001</v>
      </c>
      <c r="U2">
        <v>1.2999999999999999E-2</v>
      </c>
      <c r="V2">
        <v>6.0000000000000001E-3</v>
      </c>
      <c r="W2">
        <v>1.2E-2</v>
      </c>
      <c r="Z2" s="1">
        <f t="shared" ref="Z2:Z48" si="0">AVERAGE(D2:M2)</f>
        <v>6.2799999999999995E-2</v>
      </c>
      <c r="AA2" s="1">
        <f t="shared" ref="AA2:AA48" si="1">AVERAGE(N2:W2)</f>
        <v>0.19419999999999998</v>
      </c>
    </row>
    <row r="3" spans="1:27">
      <c r="A3">
        <v>2</v>
      </c>
      <c r="B3" t="s">
        <v>150</v>
      </c>
      <c r="C3">
        <v>30</v>
      </c>
      <c r="D3">
        <v>8.0000000000000002E-3</v>
      </c>
      <c r="E3">
        <v>8.0000000000000002E-3</v>
      </c>
      <c r="F3">
        <v>8.0000000000000002E-3</v>
      </c>
      <c r="G3">
        <v>0.17499999999999999</v>
      </c>
      <c r="H3">
        <v>2E-3</v>
      </c>
      <c r="I3">
        <v>2E-3</v>
      </c>
      <c r="J3">
        <v>8.0000000000000002E-3</v>
      </c>
      <c r="K3">
        <v>1.4999999999999999E-2</v>
      </c>
      <c r="L3">
        <v>2E-3</v>
      </c>
      <c r="M3">
        <v>8.0000000000000002E-3</v>
      </c>
      <c r="N3">
        <v>0.99299999999999999</v>
      </c>
      <c r="O3">
        <v>1E-3</v>
      </c>
      <c r="P3">
        <v>8.0000000000000002E-3</v>
      </c>
      <c r="Q3">
        <v>0.38400000000000001</v>
      </c>
      <c r="R3">
        <v>1.4999999999999999E-2</v>
      </c>
      <c r="S3">
        <v>0.04</v>
      </c>
      <c r="T3">
        <v>1.6E-2</v>
      </c>
      <c r="U3">
        <v>8.0000000000000002E-3</v>
      </c>
      <c r="V3">
        <v>4.0000000000000001E-3</v>
      </c>
      <c r="W3">
        <v>8.0000000000000002E-3</v>
      </c>
      <c r="Z3" s="1">
        <f t="shared" si="0"/>
        <v>2.3599999999999999E-2</v>
      </c>
      <c r="AA3" s="1">
        <f t="shared" si="1"/>
        <v>0.1477</v>
      </c>
    </row>
    <row r="4" spans="1:27">
      <c r="A4">
        <v>3</v>
      </c>
      <c r="B4" t="s">
        <v>151</v>
      </c>
      <c r="C4">
        <v>30</v>
      </c>
      <c r="D4">
        <v>1.0999999999999999E-2</v>
      </c>
      <c r="E4">
        <v>1.0999999999999999E-2</v>
      </c>
      <c r="F4">
        <v>1.2E-2</v>
      </c>
      <c r="G4">
        <v>9.0999999999999998E-2</v>
      </c>
      <c r="H4">
        <v>7.0000000000000001E-3</v>
      </c>
      <c r="I4">
        <v>7.1999999999999995E-2</v>
      </c>
      <c r="J4">
        <v>1.2E-2</v>
      </c>
      <c r="K4">
        <v>1.4999999999999999E-2</v>
      </c>
      <c r="L4">
        <v>4.5999999999999999E-2</v>
      </c>
      <c r="M4">
        <v>1.2E-2</v>
      </c>
      <c r="N4">
        <v>0.93799999999999994</v>
      </c>
      <c r="O4">
        <v>2E-3</v>
      </c>
      <c r="P4">
        <v>1.0999999999999999E-2</v>
      </c>
      <c r="Q4">
        <v>0.51500000000000001</v>
      </c>
      <c r="R4">
        <v>0.69299999999999995</v>
      </c>
      <c r="S4">
        <v>0.255</v>
      </c>
      <c r="T4">
        <v>4.2000000000000003E-2</v>
      </c>
      <c r="U4">
        <v>1.2E-2</v>
      </c>
      <c r="V4">
        <v>0.02</v>
      </c>
      <c r="W4">
        <v>1.0999999999999999E-2</v>
      </c>
      <c r="Z4" s="1">
        <f t="shared" si="0"/>
        <v>2.8900000000000002E-2</v>
      </c>
      <c r="AA4" s="1">
        <f t="shared" si="1"/>
        <v>0.24989999999999996</v>
      </c>
    </row>
    <row r="5" spans="1:27">
      <c r="A5">
        <v>4</v>
      </c>
      <c r="B5" t="s">
        <v>152</v>
      </c>
      <c r="C5">
        <v>30</v>
      </c>
      <c r="D5">
        <v>8.9999999999999993E-3</v>
      </c>
      <c r="E5">
        <v>8.9999999999999993E-3</v>
      </c>
      <c r="F5">
        <v>1.0999999999999999E-2</v>
      </c>
      <c r="G5">
        <v>0.376</v>
      </c>
      <c r="H5">
        <v>8.9999999999999993E-3</v>
      </c>
      <c r="I5">
        <v>7.0000000000000001E-3</v>
      </c>
      <c r="J5">
        <v>1.0999999999999999E-2</v>
      </c>
      <c r="K5">
        <v>1.2E-2</v>
      </c>
      <c r="L5">
        <v>2E-3</v>
      </c>
      <c r="M5">
        <v>0.01</v>
      </c>
      <c r="N5">
        <v>0.97299999999999998</v>
      </c>
      <c r="O5">
        <v>2E-3</v>
      </c>
      <c r="P5">
        <v>0.01</v>
      </c>
      <c r="Q5">
        <v>0.76100000000000001</v>
      </c>
      <c r="R5">
        <v>2.9000000000000001E-2</v>
      </c>
      <c r="S5">
        <v>0.01</v>
      </c>
      <c r="T5">
        <v>3.5999999999999997E-2</v>
      </c>
      <c r="U5">
        <v>0.01</v>
      </c>
      <c r="V5">
        <v>2.8000000000000001E-2</v>
      </c>
      <c r="W5">
        <v>0.01</v>
      </c>
      <c r="Z5" s="1">
        <f t="shared" si="0"/>
        <v>4.5600000000000009E-2</v>
      </c>
      <c r="AA5" s="1">
        <f t="shared" si="1"/>
        <v>0.18690000000000001</v>
      </c>
    </row>
    <row r="6" spans="1:27">
      <c r="A6">
        <v>5</v>
      </c>
      <c r="B6" t="s">
        <v>153</v>
      </c>
      <c r="C6">
        <v>30</v>
      </c>
      <c r="D6">
        <v>1.0999999999999999E-2</v>
      </c>
      <c r="E6">
        <v>1.0999999999999999E-2</v>
      </c>
      <c r="F6">
        <v>1.4999999999999999E-2</v>
      </c>
      <c r="G6">
        <v>0.24299999999999999</v>
      </c>
      <c r="H6">
        <v>4.0000000000000001E-3</v>
      </c>
      <c r="I6">
        <v>5.6000000000000001E-2</v>
      </c>
      <c r="J6">
        <v>1.4999999999999999E-2</v>
      </c>
      <c r="K6">
        <v>0.02</v>
      </c>
      <c r="L6">
        <v>0.59799999999999998</v>
      </c>
      <c r="M6">
        <v>1.2999999999999999E-2</v>
      </c>
      <c r="N6">
        <v>0.99</v>
      </c>
      <c r="O6">
        <v>5.0000000000000001E-3</v>
      </c>
      <c r="P6">
        <v>1.2E-2</v>
      </c>
      <c r="Q6">
        <v>0.13800000000000001</v>
      </c>
      <c r="R6">
        <v>0.83</v>
      </c>
      <c r="S6">
        <v>4.4999999999999998E-2</v>
      </c>
      <c r="T6">
        <v>0.151</v>
      </c>
      <c r="U6">
        <v>1.2999999999999999E-2</v>
      </c>
      <c r="V6">
        <v>1.0999999999999999E-2</v>
      </c>
      <c r="W6">
        <v>1.2E-2</v>
      </c>
      <c r="Z6" s="1">
        <f t="shared" si="0"/>
        <v>9.8599999999999993E-2</v>
      </c>
      <c r="AA6" s="1">
        <f t="shared" si="1"/>
        <v>0.22069999999999998</v>
      </c>
    </row>
    <row r="7" spans="1:27">
      <c r="A7">
        <v>6</v>
      </c>
      <c r="B7" t="s">
        <v>154</v>
      </c>
      <c r="C7">
        <v>30</v>
      </c>
      <c r="D7">
        <v>1.2999999999999999E-2</v>
      </c>
      <c r="E7">
        <v>1.2999999999999999E-2</v>
      </c>
      <c r="F7">
        <v>1.4E-2</v>
      </c>
      <c r="G7">
        <v>0.69199999999999995</v>
      </c>
      <c r="H7">
        <v>1.2999999999999999E-2</v>
      </c>
      <c r="I7">
        <v>2E-3</v>
      </c>
      <c r="J7">
        <v>1.4E-2</v>
      </c>
      <c r="K7">
        <v>2E-3</v>
      </c>
      <c r="L7">
        <v>5.0000000000000001E-3</v>
      </c>
      <c r="M7">
        <v>1.2999999999999999E-2</v>
      </c>
      <c r="N7">
        <v>0.99399999999999999</v>
      </c>
      <c r="O7">
        <v>2E-3</v>
      </c>
      <c r="P7">
        <v>1.2999999999999999E-2</v>
      </c>
      <c r="Q7">
        <v>0.61499999999999999</v>
      </c>
      <c r="R7">
        <v>3.0000000000000001E-3</v>
      </c>
      <c r="S7">
        <v>6.5000000000000002E-2</v>
      </c>
      <c r="T7">
        <v>5.0999999999999997E-2</v>
      </c>
      <c r="U7">
        <v>1.2999999999999999E-2</v>
      </c>
      <c r="V7">
        <v>1.4999999999999999E-2</v>
      </c>
      <c r="W7">
        <v>1.2999999999999999E-2</v>
      </c>
      <c r="Z7" s="1">
        <f t="shared" si="0"/>
        <v>7.8100000000000003E-2</v>
      </c>
      <c r="AA7" s="1">
        <f t="shared" si="1"/>
        <v>0.17839999999999995</v>
      </c>
    </row>
    <row r="8" spans="1:27">
      <c r="A8">
        <v>7</v>
      </c>
      <c r="B8" t="s">
        <v>155</v>
      </c>
      <c r="C8">
        <v>30</v>
      </c>
      <c r="D8">
        <v>1.4999999999999999E-2</v>
      </c>
      <c r="E8">
        <v>1.4999999999999999E-2</v>
      </c>
      <c r="F8">
        <v>0.02</v>
      </c>
      <c r="G8">
        <v>0.34200000000000003</v>
      </c>
      <c r="H8">
        <v>1.4E-2</v>
      </c>
      <c r="I8">
        <v>7.0000000000000001E-3</v>
      </c>
      <c r="J8">
        <v>0.02</v>
      </c>
      <c r="K8">
        <v>3.0000000000000001E-3</v>
      </c>
      <c r="L8">
        <v>3.0000000000000001E-3</v>
      </c>
      <c r="M8">
        <v>1.7999999999999999E-2</v>
      </c>
      <c r="N8">
        <v>0.996</v>
      </c>
      <c r="O8">
        <v>2E-3</v>
      </c>
      <c r="P8">
        <v>1.7000000000000001E-2</v>
      </c>
      <c r="Q8">
        <v>0.14899999999999999</v>
      </c>
      <c r="R8">
        <v>9.6000000000000002E-2</v>
      </c>
      <c r="S8">
        <v>0.19400000000000001</v>
      </c>
      <c r="T8">
        <v>0.09</v>
      </c>
      <c r="U8">
        <v>1.7999999999999999E-2</v>
      </c>
      <c r="V8">
        <v>2E-3</v>
      </c>
      <c r="W8">
        <v>1.6E-2</v>
      </c>
      <c r="Z8" s="1">
        <f t="shared" si="0"/>
        <v>4.5700000000000005E-2</v>
      </c>
      <c r="AA8" s="1">
        <f t="shared" si="1"/>
        <v>0.158</v>
      </c>
    </row>
    <row r="9" spans="1:27">
      <c r="A9">
        <v>8</v>
      </c>
      <c r="B9" t="s">
        <v>156</v>
      </c>
      <c r="C9">
        <v>30</v>
      </c>
      <c r="D9">
        <v>1.6E-2</v>
      </c>
      <c r="E9">
        <v>1.6E-2</v>
      </c>
      <c r="F9">
        <v>1.7999999999999999E-2</v>
      </c>
      <c r="G9">
        <v>0.72199999999999998</v>
      </c>
      <c r="H9">
        <v>8.9999999999999993E-3</v>
      </c>
      <c r="I9">
        <v>2E-3</v>
      </c>
      <c r="J9">
        <v>1.7999999999999999E-2</v>
      </c>
      <c r="K9">
        <v>2E-3</v>
      </c>
      <c r="L9">
        <v>5.0000000000000001E-3</v>
      </c>
      <c r="M9">
        <v>1.7000000000000001E-2</v>
      </c>
      <c r="N9">
        <v>0.995</v>
      </c>
      <c r="O9">
        <v>2E-3</v>
      </c>
      <c r="P9">
        <v>1.7000000000000001E-2</v>
      </c>
      <c r="Q9">
        <v>0.56499999999999995</v>
      </c>
      <c r="R9">
        <v>2E-3</v>
      </c>
      <c r="S9">
        <v>6.0000000000000001E-3</v>
      </c>
      <c r="T9">
        <v>3.9E-2</v>
      </c>
      <c r="U9">
        <v>1.7000000000000001E-2</v>
      </c>
      <c r="V9">
        <v>0.26</v>
      </c>
      <c r="W9">
        <v>1.7000000000000001E-2</v>
      </c>
      <c r="Z9" s="1">
        <f t="shared" si="0"/>
        <v>8.2500000000000004E-2</v>
      </c>
      <c r="AA9" s="1">
        <f t="shared" si="1"/>
        <v>0.19199999999999998</v>
      </c>
    </row>
    <row r="10" spans="1:27">
      <c r="A10">
        <v>9</v>
      </c>
      <c r="B10" t="s">
        <v>157</v>
      </c>
      <c r="C10">
        <v>30</v>
      </c>
      <c r="D10">
        <v>1.4999999999999999E-2</v>
      </c>
      <c r="E10">
        <v>1.4999999999999999E-2</v>
      </c>
      <c r="F10">
        <v>2.3E-2</v>
      </c>
      <c r="G10">
        <v>0.51900000000000002</v>
      </c>
      <c r="H10">
        <v>0.64100000000000001</v>
      </c>
      <c r="I10">
        <v>1.4999999999999999E-2</v>
      </c>
      <c r="J10">
        <v>2.3E-2</v>
      </c>
      <c r="K10">
        <v>0.21</v>
      </c>
      <c r="L10">
        <v>8.9999999999999993E-3</v>
      </c>
      <c r="M10">
        <v>0.02</v>
      </c>
      <c r="N10">
        <v>0.996</v>
      </c>
      <c r="O10">
        <v>0.01</v>
      </c>
      <c r="P10">
        <v>1.7000000000000001E-2</v>
      </c>
      <c r="Q10">
        <v>6.8000000000000005E-2</v>
      </c>
      <c r="R10">
        <v>3.0000000000000001E-3</v>
      </c>
      <c r="S10">
        <v>1.4999999999999999E-2</v>
      </c>
      <c r="T10">
        <v>0.26300000000000001</v>
      </c>
      <c r="U10">
        <v>0.02</v>
      </c>
      <c r="V10">
        <v>0.48199999999999998</v>
      </c>
      <c r="W10">
        <v>1.6E-2</v>
      </c>
      <c r="Z10" s="1">
        <f t="shared" si="0"/>
        <v>0.14899999999999997</v>
      </c>
      <c r="AA10" s="1">
        <f t="shared" si="1"/>
        <v>0.189</v>
      </c>
    </row>
    <row r="11" spans="1:27">
      <c r="A11">
        <v>10</v>
      </c>
      <c r="B11" t="s">
        <v>158</v>
      </c>
      <c r="C11">
        <v>30</v>
      </c>
      <c r="D11">
        <v>1.2E-2</v>
      </c>
      <c r="E11">
        <v>1.2E-2</v>
      </c>
      <c r="F11">
        <v>1.4E-2</v>
      </c>
      <c r="G11">
        <v>7.4999999999999997E-2</v>
      </c>
      <c r="H11">
        <v>8.2000000000000003E-2</v>
      </c>
      <c r="I11">
        <v>0.19</v>
      </c>
      <c r="J11">
        <v>1.4E-2</v>
      </c>
      <c r="K11">
        <v>3.5999999999999997E-2</v>
      </c>
      <c r="L11">
        <v>0.185</v>
      </c>
      <c r="M11">
        <v>1.2999999999999999E-2</v>
      </c>
      <c r="N11">
        <v>0.97799999999999998</v>
      </c>
      <c r="O11">
        <v>2E-3</v>
      </c>
      <c r="P11">
        <v>1.2999999999999999E-2</v>
      </c>
      <c r="Q11">
        <v>0.125</v>
      </c>
      <c r="R11">
        <v>0.25800000000000001</v>
      </c>
      <c r="S11">
        <v>7.8E-2</v>
      </c>
      <c r="T11">
        <v>5.8999999999999997E-2</v>
      </c>
      <c r="U11">
        <v>1.2999999999999999E-2</v>
      </c>
      <c r="V11">
        <v>0.191</v>
      </c>
      <c r="W11">
        <v>1.2E-2</v>
      </c>
      <c r="Z11" s="1">
        <f t="shared" si="0"/>
        <v>6.3299999999999995E-2</v>
      </c>
      <c r="AA11" s="1">
        <f t="shared" si="1"/>
        <v>0.1729</v>
      </c>
    </row>
    <row r="12" spans="1:27">
      <c r="A12">
        <v>11</v>
      </c>
      <c r="B12" t="s">
        <v>159</v>
      </c>
      <c r="C12">
        <v>30</v>
      </c>
      <c r="D12">
        <v>1.4999999999999999E-2</v>
      </c>
      <c r="E12">
        <v>1.4999999999999999E-2</v>
      </c>
      <c r="F12">
        <v>1.7999999999999999E-2</v>
      </c>
      <c r="G12">
        <v>0.41899999999999998</v>
      </c>
      <c r="H12">
        <v>5.0000000000000001E-3</v>
      </c>
      <c r="I12">
        <v>2E-3</v>
      </c>
      <c r="J12">
        <v>1.7999999999999999E-2</v>
      </c>
      <c r="K12">
        <v>2E-3</v>
      </c>
      <c r="L12">
        <v>8.0000000000000002E-3</v>
      </c>
      <c r="M12">
        <v>1.7000000000000001E-2</v>
      </c>
      <c r="N12">
        <v>0.995</v>
      </c>
      <c r="O12">
        <v>2E-3</v>
      </c>
      <c r="P12">
        <v>1.6E-2</v>
      </c>
      <c r="Q12">
        <v>0.35199999999999998</v>
      </c>
      <c r="R12">
        <v>1.2E-2</v>
      </c>
      <c r="S12">
        <v>8.0000000000000002E-3</v>
      </c>
      <c r="T12">
        <v>0.04</v>
      </c>
      <c r="U12">
        <v>1.7000000000000001E-2</v>
      </c>
      <c r="V12">
        <v>7.0000000000000001E-3</v>
      </c>
      <c r="W12">
        <v>1.6E-2</v>
      </c>
      <c r="Z12" s="1">
        <f t="shared" si="0"/>
        <v>5.1900000000000002E-2</v>
      </c>
      <c r="AA12" s="1">
        <f t="shared" si="1"/>
        <v>0.14649999999999996</v>
      </c>
    </row>
    <row r="13" spans="1:27">
      <c r="A13">
        <v>12</v>
      </c>
      <c r="B13" t="s">
        <v>160</v>
      </c>
      <c r="C13">
        <v>30</v>
      </c>
      <c r="D13">
        <v>8.0000000000000002E-3</v>
      </c>
      <c r="E13">
        <v>8.0000000000000002E-3</v>
      </c>
      <c r="F13">
        <v>8.9999999999999993E-3</v>
      </c>
      <c r="G13">
        <v>8.8999999999999996E-2</v>
      </c>
      <c r="H13">
        <v>8.9999999999999993E-3</v>
      </c>
      <c r="I13">
        <v>3.0000000000000001E-3</v>
      </c>
      <c r="J13">
        <v>8.9999999999999993E-3</v>
      </c>
      <c r="K13">
        <v>0.17</v>
      </c>
      <c r="L13">
        <v>4.0000000000000001E-3</v>
      </c>
      <c r="M13">
        <v>8.9999999999999993E-3</v>
      </c>
      <c r="N13">
        <v>0.99099999999999999</v>
      </c>
      <c r="O13">
        <v>2E-3</v>
      </c>
      <c r="P13">
        <v>8.0000000000000002E-3</v>
      </c>
      <c r="Q13">
        <v>0.22500000000000001</v>
      </c>
      <c r="R13">
        <v>4.8000000000000001E-2</v>
      </c>
      <c r="S13">
        <v>0.48199999999999998</v>
      </c>
      <c r="T13">
        <v>3.5000000000000003E-2</v>
      </c>
      <c r="U13">
        <v>8.9999999999999993E-3</v>
      </c>
      <c r="V13">
        <v>2E-3</v>
      </c>
      <c r="W13">
        <v>8.0000000000000002E-3</v>
      </c>
      <c r="Z13" s="1">
        <f t="shared" si="0"/>
        <v>3.1800000000000002E-2</v>
      </c>
      <c r="AA13" s="1">
        <f t="shared" si="1"/>
        <v>0.18099999999999999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7.0000000000000001E-3</v>
      </c>
      <c r="F14">
        <v>6.0000000000000001E-3</v>
      </c>
      <c r="G14">
        <v>1.2999999999999999E-2</v>
      </c>
      <c r="H14">
        <v>6.0000000000000001E-3</v>
      </c>
      <c r="I14">
        <v>0.03</v>
      </c>
      <c r="J14">
        <v>7.0000000000000001E-3</v>
      </c>
      <c r="K14">
        <v>2.7E-2</v>
      </c>
      <c r="L14">
        <v>7.0000000000000001E-3</v>
      </c>
      <c r="M14">
        <v>7.0000000000000001E-3</v>
      </c>
      <c r="N14">
        <v>0.98899999999999999</v>
      </c>
      <c r="O14">
        <v>2E-3</v>
      </c>
      <c r="P14">
        <v>7.0000000000000001E-3</v>
      </c>
      <c r="Q14">
        <v>0.55600000000000005</v>
      </c>
      <c r="R14">
        <v>0.97</v>
      </c>
      <c r="S14">
        <v>1.7000000000000001E-2</v>
      </c>
      <c r="T14">
        <v>1.0999999999999999E-2</v>
      </c>
      <c r="U14">
        <v>7.0000000000000001E-3</v>
      </c>
      <c r="V14">
        <v>2E-3</v>
      </c>
      <c r="W14">
        <v>7.0000000000000001E-3</v>
      </c>
      <c r="Z14" s="1">
        <f t="shared" si="0"/>
        <v>1.1700000000000002E-2</v>
      </c>
      <c r="AA14" s="1">
        <f t="shared" si="1"/>
        <v>0.25680000000000003</v>
      </c>
    </row>
    <row r="15" spans="1:27">
      <c r="A15">
        <v>14</v>
      </c>
      <c r="B15" t="s">
        <v>162</v>
      </c>
      <c r="C15">
        <v>30</v>
      </c>
      <c r="D15">
        <v>1.0999999999999999E-2</v>
      </c>
      <c r="E15">
        <v>1.0999999999999999E-2</v>
      </c>
      <c r="F15">
        <v>1.2E-2</v>
      </c>
      <c r="G15">
        <v>0.251</v>
      </c>
      <c r="H15">
        <v>5.0000000000000001E-3</v>
      </c>
      <c r="I15">
        <v>2E-3</v>
      </c>
      <c r="J15">
        <v>1.2E-2</v>
      </c>
      <c r="K15">
        <v>4.0000000000000001E-3</v>
      </c>
      <c r="L15">
        <v>2.8000000000000001E-2</v>
      </c>
      <c r="M15">
        <v>1.2E-2</v>
      </c>
      <c r="N15">
        <v>0.996</v>
      </c>
      <c r="O15">
        <v>2E-3</v>
      </c>
      <c r="P15">
        <v>1.0999999999999999E-2</v>
      </c>
      <c r="Q15">
        <v>3.0000000000000001E-3</v>
      </c>
      <c r="R15">
        <v>0.246</v>
      </c>
      <c r="S15">
        <v>0.96799999999999997</v>
      </c>
      <c r="T15">
        <v>0.125</v>
      </c>
      <c r="U15">
        <v>1.2E-2</v>
      </c>
      <c r="V15">
        <v>3.0000000000000001E-3</v>
      </c>
      <c r="W15">
        <v>1.0999999999999999E-2</v>
      </c>
      <c r="Z15" s="1">
        <f t="shared" si="0"/>
        <v>3.4800000000000011E-2</v>
      </c>
      <c r="AA15" s="1">
        <f t="shared" si="1"/>
        <v>0.23770000000000002</v>
      </c>
    </row>
    <row r="16" spans="1:27">
      <c r="A16">
        <v>15</v>
      </c>
      <c r="B16" t="s">
        <v>163</v>
      </c>
      <c r="C16">
        <v>30</v>
      </c>
      <c r="D16">
        <v>7.0000000000000001E-3</v>
      </c>
      <c r="E16">
        <v>7.0000000000000001E-3</v>
      </c>
      <c r="F16">
        <v>7.0000000000000001E-3</v>
      </c>
      <c r="G16">
        <v>8.5999999999999993E-2</v>
      </c>
      <c r="H16">
        <v>6.0000000000000001E-3</v>
      </c>
      <c r="I16">
        <v>2E-3</v>
      </c>
      <c r="J16">
        <v>7.0000000000000001E-3</v>
      </c>
      <c r="K16">
        <v>2.1999999999999999E-2</v>
      </c>
      <c r="L16">
        <v>1.7999999999999999E-2</v>
      </c>
      <c r="M16">
        <v>7.0000000000000001E-3</v>
      </c>
      <c r="N16">
        <v>0.996</v>
      </c>
      <c r="O16">
        <v>1E-3</v>
      </c>
      <c r="P16">
        <v>7.0000000000000001E-3</v>
      </c>
      <c r="Q16">
        <v>3.1E-2</v>
      </c>
      <c r="R16">
        <v>6.0999999999999999E-2</v>
      </c>
      <c r="S16">
        <v>6.2E-2</v>
      </c>
      <c r="T16">
        <v>2.4E-2</v>
      </c>
      <c r="U16">
        <v>7.0000000000000001E-3</v>
      </c>
      <c r="V16">
        <v>8.9999999999999993E-3</v>
      </c>
      <c r="W16">
        <v>7.0000000000000001E-3</v>
      </c>
      <c r="Z16" s="1">
        <f t="shared" si="0"/>
        <v>1.6900000000000002E-2</v>
      </c>
      <c r="AA16" s="1">
        <f t="shared" si="1"/>
        <v>0.12049999999999997</v>
      </c>
    </row>
    <row r="17" spans="1:27">
      <c r="A17">
        <v>16</v>
      </c>
      <c r="B17" t="s">
        <v>164</v>
      </c>
      <c r="C17">
        <v>30</v>
      </c>
      <c r="D17">
        <v>8.0000000000000002E-3</v>
      </c>
      <c r="E17">
        <v>8.0000000000000002E-3</v>
      </c>
      <c r="F17">
        <v>8.9999999999999993E-3</v>
      </c>
      <c r="G17">
        <v>6.0999999999999999E-2</v>
      </c>
      <c r="H17">
        <v>3.0000000000000001E-3</v>
      </c>
      <c r="I17">
        <v>3.0000000000000001E-3</v>
      </c>
      <c r="J17">
        <v>8.9999999999999993E-3</v>
      </c>
      <c r="K17">
        <v>5.0000000000000001E-3</v>
      </c>
      <c r="L17">
        <v>4.0000000000000001E-3</v>
      </c>
      <c r="M17">
        <v>8.9999999999999993E-3</v>
      </c>
      <c r="N17">
        <v>0.996</v>
      </c>
      <c r="O17">
        <v>2E-3</v>
      </c>
      <c r="P17">
        <v>8.9999999999999993E-3</v>
      </c>
      <c r="Q17">
        <v>0.156</v>
      </c>
      <c r="R17">
        <v>0.82899999999999996</v>
      </c>
      <c r="S17">
        <v>8.2000000000000003E-2</v>
      </c>
      <c r="T17">
        <v>4.9000000000000002E-2</v>
      </c>
      <c r="U17">
        <v>8.9999999999999993E-3</v>
      </c>
      <c r="V17">
        <v>2E-3</v>
      </c>
      <c r="W17">
        <v>8.9999999999999993E-3</v>
      </c>
      <c r="Z17" s="1">
        <f t="shared" si="0"/>
        <v>1.1899999999999999E-2</v>
      </c>
      <c r="AA17" s="1">
        <f t="shared" si="1"/>
        <v>0.21429999999999993</v>
      </c>
    </row>
    <row r="18" spans="1:27">
      <c r="A18">
        <v>17</v>
      </c>
      <c r="B18" t="s">
        <v>165</v>
      </c>
      <c r="C18">
        <v>30</v>
      </c>
      <c r="D18">
        <v>6.0000000000000001E-3</v>
      </c>
      <c r="E18">
        <v>6.0000000000000001E-3</v>
      </c>
      <c r="F18">
        <v>6.0000000000000001E-3</v>
      </c>
      <c r="G18">
        <v>3.9E-2</v>
      </c>
      <c r="H18">
        <v>3.0000000000000001E-3</v>
      </c>
      <c r="I18">
        <v>5.0000000000000001E-3</v>
      </c>
      <c r="J18">
        <v>6.0000000000000001E-3</v>
      </c>
      <c r="K18">
        <v>3.0000000000000001E-3</v>
      </c>
      <c r="L18">
        <v>4.0000000000000001E-3</v>
      </c>
      <c r="M18">
        <v>6.0000000000000001E-3</v>
      </c>
      <c r="N18">
        <v>0.995</v>
      </c>
      <c r="O18">
        <v>1E-3</v>
      </c>
      <c r="P18">
        <v>6.0000000000000001E-3</v>
      </c>
      <c r="Q18">
        <v>0.1</v>
      </c>
      <c r="R18">
        <v>0.79300000000000004</v>
      </c>
      <c r="S18">
        <v>0.26800000000000002</v>
      </c>
      <c r="T18">
        <v>7.0000000000000001E-3</v>
      </c>
      <c r="U18">
        <v>6.0000000000000001E-3</v>
      </c>
      <c r="V18">
        <v>3.0000000000000001E-3</v>
      </c>
      <c r="W18">
        <v>6.0000000000000001E-3</v>
      </c>
      <c r="Z18" s="1">
        <f t="shared" si="0"/>
        <v>8.4000000000000012E-3</v>
      </c>
      <c r="AA18" s="1">
        <f t="shared" si="1"/>
        <v>0.2185</v>
      </c>
    </row>
    <row r="19" spans="1:27">
      <c r="A19">
        <v>18</v>
      </c>
      <c r="B19" t="s">
        <v>166</v>
      </c>
      <c r="C19">
        <v>30</v>
      </c>
      <c r="D19">
        <v>1.2E-2</v>
      </c>
      <c r="E19">
        <v>1.2E-2</v>
      </c>
      <c r="F19">
        <v>1.4999999999999999E-2</v>
      </c>
      <c r="G19">
        <v>3.5999999999999997E-2</v>
      </c>
      <c r="H19">
        <v>2E-3</v>
      </c>
      <c r="I19">
        <v>6.0000000000000001E-3</v>
      </c>
      <c r="J19">
        <v>1.4999999999999999E-2</v>
      </c>
      <c r="K19">
        <v>1.0999999999999999E-2</v>
      </c>
      <c r="L19">
        <v>0.11700000000000001</v>
      </c>
      <c r="M19">
        <v>1.4E-2</v>
      </c>
      <c r="N19">
        <v>0.996</v>
      </c>
      <c r="O19">
        <v>6.0000000000000001E-3</v>
      </c>
      <c r="P19">
        <v>1.2999999999999999E-2</v>
      </c>
      <c r="Q19">
        <v>0.09</v>
      </c>
      <c r="R19">
        <v>0.377</v>
      </c>
      <c r="S19">
        <v>4.0000000000000001E-3</v>
      </c>
      <c r="T19">
        <v>0.10299999999999999</v>
      </c>
      <c r="U19">
        <v>1.4E-2</v>
      </c>
      <c r="V19">
        <v>1.7000000000000001E-2</v>
      </c>
      <c r="W19">
        <v>1.2999999999999999E-2</v>
      </c>
      <c r="Z19" s="1">
        <f t="shared" si="0"/>
        <v>2.4E-2</v>
      </c>
      <c r="AA19" s="1">
        <f t="shared" si="1"/>
        <v>0.16329999999999997</v>
      </c>
    </row>
    <row r="20" spans="1:27">
      <c r="A20">
        <v>19</v>
      </c>
      <c r="B20" t="s">
        <v>167</v>
      </c>
      <c r="C20">
        <v>30</v>
      </c>
      <c r="D20">
        <v>8.9999999999999993E-3</v>
      </c>
      <c r="E20">
        <v>8.9999999999999993E-3</v>
      </c>
      <c r="F20">
        <v>8.9999999999999993E-3</v>
      </c>
      <c r="G20">
        <v>2.5999999999999999E-2</v>
      </c>
      <c r="H20">
        <v>3.0000000000000001E-3</v>
      </c>
      <c r="I20">
        <v>3.0000000000000001E-3</v>
      </c>
      <c r="J20">
        <v>8.9999999999999993E-3</v>
      </c>
      <c r="K20">
        <v>3.0000000000000001E-3</v>
      </c>
      <c r="L20">
        <v>8.0000000000000002E-3</v>
      </c>
      <c r="M20">
        <v>8.9999999999999993E-3</v>
      </c>
      <c r="N20">
        <v>0.99099999999999999</v>
      </c>
      <c r="O20">
        <v>3.0000000000000001E-3</v>
      </c>
      <c r="P20">
        <v>8.9999999999999993E-3</v>
      </c>
      <c r="Q20">
        <v>0.34699999999999998</v>
      </c>
      <c r="R20">
        <v>6.7000000000000004E-2</v>
      </c>
      <c r="S20">
        <v>0.17699999999999999</v>
      </c>
      <c r="T20">
        <v>2.9000000000000001E-2</v>
      </c>
      <c r="U20">
        <v>8.9999999999999993E-3</v>
      </c>
      <c r="V20">
        <v>1.4E-2</v>
      </c>
      <c r="W20">
        <v>8.9999999999999993E-3</v>
      </c>
      <c r="Z20" s="1">
        <f t="shared" si="0"/>
        <v>8.7999999999999988E-3</v>
      </c>
      <c r="AA20" s="1">
        <f t="shared" si="1"/>
        <v>0.16549999999999995</v>
      </c>
    </row>
    <row r="21" spans="1:27">
      <c r="A21">
        <v>20</v>
      </c>
      <c r="B21" t="s">
        <v>168</v>
      </c>
      <c r="C21">
        <v>30</v>
      </c>
      <c r="D21">
        <v>8.9999999999999993E-3</v>
      </c>
      <c r="E21">
        <v>8.9999999999999993E-3</v>
      </c>
      <c r="F21">
        <v>0.01</v>
      </c>
      <c r="G21">
        <v>8.9999999999999993E-3</v>
      </c>
      <c r="H21">
        <v>2E-3</v>
      </c>
      <c r="I21">
        <v>1.4999999999999999E-2</v>
      </c>
      <c r="J21">
        <v>0.01</v>
      </c>
      <c r="K21">
        <v>7.0000000000000001E-3</v>
      </c>
      <c r="L21">
        <v>6.6000000000000003E-2</v>
      </c>
      <c r="M21">
        <v>0.01</v>
      </c>
      <c r="N21">
        <v>0.996</v>
      </c>
      <c r="O21">
        <v>3.0000000000000001E-3</v>
      </c>
      <c r="P21">
        <v>0.01</v>
      </c>
      <c r="Q21">
        <v>0.20399999999999999</v>
      </c>
      <c r="R21">
        <v>0.505</v>
      </c>
      <c r="S21">
        <v>3.0000000000000001E-3</v>
      </c>
      <c r="T21">
        <v>0.03</v>
      </c>
      <c r="U21">
        <v>0.01</v>
      </c>
      <c r="V21">
        <v>7.2999999999999995E-2</v>
      </c>
      <c r="W21">
        <v>0.01</v>
      </c>
      <c r="Z21" s="1">
        <f t="shared" si="0"/>
        <v>1.4700000000000001E-2</v>
      </c>
      <c r="AA21" s="1">
        <f t="shared" si="1"/>
        <v>0.18439999999999998</v>
      </c>
    </row>
    <row r="22" spans="1:27">
      <c r="A22">
        <v>21</v>
      </c>
      <c r="B22" t="s">
        <v>169</v>
      </c>
      <c r="C22">
        <v>30</v>
      </c>
      <c r="D22">
        <v>8.9999999999999993E-3</v>
      </c>
      <c r="E22">
        <v>8.9999999999999993E-3</v>
      </c>
      <c r="F22">
        <v>8.9999999999999993E-3</v>
      </c>
      <c r="G22">
        <v>0.11600000000000001</v>
      </c>
      <c r="H22">
        <v>2E-3</v>
      </c>
      <c r="I22">
        <v>2E-3</v>
      </c>
      <c r="J22">
        <v>8.9999999999999993E-3</v>
      </c>
      <c r="K22">
        <v>0.111</v>
      </c>
      <c r="L22">
        <v>4.0000000000000001E-3</v>
      </c>
      <c r="M22">
        <v>8.9999999999999993E-3</v>
      </c>
      <c r="N22">
        <v>0.996</v>
      </c>
      <c r="O22">
        <v>2E-3</v>
      </c>
      <c r="P22">
        <v>8.9999999999999993E-3</v>
      </c>
      <c r="Q22">
        <v>8.6999999999999994E-2</v>
      </c>
      <c r="R22">
        <v>8.4000000000000005E-2</v>
      </c>
      <c r="S22">
        <v>3.0000000000000001E-3</v>
      </c>
      <c r="T22">
        <v>0.04</v>
      </c>
      <c r="U22">
        <v>8.9999999999999993E-3</v>
      </c>
      <c r="V22">
        <v>6.0000000000000001E-3</v>
      </c>
      <c r="W22">
        <v>8.9999999999999993E-3</v>
      </c>
      <c r="Z22" s="1">
        <f t="shared" si="0"/>
        <v>2.8000000000000004E-2</v>
      </c>
      <c r="AA22" s="1">
        <f t="shared" si="1"/>
        <v>0.12449999999999997</v>
      </c>
    </row>
    <row r="23" spans="1:27">
      <c r="A23">
        <v>22</v>
      </c>
      <c r="B23" t="s">
        <v>170</v>
      </c>
      <c r="C23">
        <v>30</v>
      </c>
      <c r="D23">
        <v>6.0000000000000001E-3</v>
      </c>
      <c r="E23">
        <v>6.0000000000000001E-3</v>
      </c>
      <c r="F23">
        <v>6.0000000000000001E-3</v>
      </c>
      <c r="G23">
        <v>8.9999999999999993E-3</v>
      </c>
      <c r="H23">
        <v>0.27600000000000002</v>
      </c>
      <c r="I23">
        <v>3.0000000000000001E-3</v>
      </c>
      <c r="J23">
        <v>6.0000000000000001E-3</v>
      </c>
      <c r="K23">
        <v>0.13500000000000001</v>
      </c>
      <c r="L23">
        <v>3.0000000000000001E-3</v>
      </c>
      <c r="M23">
        <v>6.0000000000000001E-3</v>
      </c>
      <c r="N23">
        <v>0.996</v>
      </c>
      <c r="O23">
        <v>2E-3</v>
      </c>
      <c r="P23">
        <v>6.0000000000000001E-3</v>
      </c>
      <c r="Q23">
        <v>0.61899999999999999</v>
      </c>
      <c r="R23">
        <v>3.1E-2</v>
      </c>
      <c r="S23">
        <v>2E-3</v>
      </c>
      <c r="T23">
        <v>1.4E-2</v>
      </c>
      <c r="U23">
        <v>6.0000000000000001E-3</v>
      </c>
      <c r="V23">
        <v>2.3E-2</v>
      </c>
      <c r="W23">
        <v>6.0000000000000001E-3</v>
      </c>
      <c r="Z23" s="1">
        <f t="shared" si="0"/>
        <v>4.5600000000000009E-2</v>
      </c>
      <c r="AA23" s="1">
        <f t="shared" si="1"/>
        <v>0.17049999999999998</v>
      </c>
    </row>
    <row r="24" spans="1:27">
      <c r="A24">
        <v>23</v>
      </c>
      <c r="B24" t="s">
        <v>171</v>
      </c>
      <c r="C24">
        <v>30</v>
      </c>
      <c r="D24">
        <v>6.0000000000000001E-3</v>
      </c>
      <c r="E24">
        <v>6.0000000000000001E-3</v>
      </c>
      <c r="F24">
        <v>7.0000000000000001E-3</v>
      </c>
      <c r="G24">
        <v>1.4999999999999999E-2</v>
      </c>
      <c r="H24">
        <v>2E-3</v>
      </c>
      <c r="I24">
        <v>7.3999999999999996E-2</v>
      </c>
      <c r="J24">
        <v>7.0000000000000001E-3</v>
      </c>
      <c r="K24">
        <v>0.68799999999999994</v>
      </c>
      <c r="L24">
        <v>0.186</v>
      </c>
      <c r="M24">
        <v>7.0000000000000001E-3</v>
      </c>
      <c r="N24">
        <v>0.996</v>
      </c>
      <c r="O24">
        <v>3.0000000000000001E-3</v>
      </c>
      <c r="P24">
        <v>6.0000000000000001E-3</v>
      </c>
      <c r="Q24">
        <v>3.6999999999999998E-2</v>
      </c>
      <c r="R24">
        <v>0.24</v>
      </c>
      <c r="S24">
        <v>2.5999999999999999E-2</v>
      </c>
      <c r="T24">
        <v>3.6999999999999998E-2</v>
      </c>
      <c r="U24">
        <v>7.0000000000000001E-3</v>
      </c>
      <c r="V24">
        <v>0.17299999999999999</v>
      </c>
      <c r="W24">
        <v>6.0000000000000001E-3</v>
      </c>
      <c r="Z24" s="1">
        <f t="shared" si="0"/>
        <v>9.9799999999999986E-2</v>
      </c>
      <c r="AA24" s="1">
        <f t="shared" si="1"/>
        <v>0.15309999999999996</v>
      </c>
    </row>
    <row r="25" spans="1:27">
      <c r="A25">
        <v>24</v>
      </c>
      <c r="B25" t="s">
        <v>172</v>
      </c>
      <c r="C25">
        <v>30</v>
      </c>
      <c r="D25">
        <v>6.0000000000000001E-3</v>
      </c>
      <c r="E25">
        <v>6.0000000000000001E-3</v>
      </c>
      <c r="F25">
        <v>7.0000000000000001E-3</v>
      </c>
      <c r="G25">
        <v>0.98699999999999999</v>
      </c>
      <c r="H25">
        <v>5.0000000000000001E-3</v>
      </c>
      <c r="I25">
        <v>0.97399999999999998</v>
      </c>
      <c r="J25">
        <v>7.0000000000000001E-3</v>
      </c>
      <c r="K25">
        <v>0.84499999999999997</v>
      </c>
      <c r="L25">
        <v>0.93899999999999995</v>
      </c>
      <c r="M25">
        <v>6.0000000000000001E-3</v>
      </c>
      <c r="N25">
        <v>0.03</v>
      </c>
      <c r="O25">
        <v>1.2999999999999999E-2</v>
      </c>
      <c r="P25">
        <v>6.0000000000000001E-3</v>
      </c>
      <c r="Q25">
        <v>1.7999999999999999E-2</v>
      </c>
      <c r="R25">
        <v>0.251</v>
      </c>
      <c r="S25">
        <v>0.94299999999999995</v>
      </c>
      <c r="T25">
        <v>0.05</v>
      </c>
      <c r="U25">
        <v>6.0000000000000001E-3</v>
      </c>
      <c r="V25">
        <v>0.122</v>
      </c>
      <c r="W25">
        <v>6.0000000000000001E-3</v>
      </c>
      <c r="Z25" s="1">
        <f t="shared" si="0"/>
        <v>0.37819999999999998</v>
      </c>
      <c r="AA25" s="1">
        <f t="shared" si="1"/>
        <v>0.14450000000000002</v>
      </c>
    </row>
    <row r="26" spans="1:27">
      <c r="A26">
        <v>25</v>
      </c>
      <c r="B26" t="s">
        <v>173</v>
      </c>
      <c r="C26">
        <v>30</v>
      </c>
      <c r="D26">
        <v>7.0000000000000001E-3</v>
      </c>
      <c r="E26">
        <v>7.0000000000000001E-3</v>
      </c>
      <c r="F26">
        <v>8.0000000000000002E-3</v>
      </c>
      <c r="G26">
        <v>0.98099999999999998</v>
      </c>
      <c r="H26">
        <v>5.0000000000000001E-3</v>
      </c>
      <c r="I26">
        <v>0.99399999999999999</v>
      </c>
      <c r="J26">
        <v>8.0000000000000002E-3</v>
      </c>
      <c r="K26">
        <v>0.75800000000000001</v>
      </c>
      <c r="L26">
        <v>7.0000000000000007E-2</v>
      </c>
      <c r="M26">
        <v>8.0000000000000002E-3</v>
      </c>
      <c r="N26">
        <v>0.4</v>
      </c>
      <c r="O26">
        <v>0.01</v>
      </c>
      <c r="P26">
        <v>7.0000000000000001E-3</v>
      </c>
      <c r="Q26">
        <v>3.1E-2</v>
      </c>
      <c r="R26">
        <v>0.92</v>
      </c>
      <c r="S26">
        <v>8.4000000000000005E-2</v>
      </c>
      <c r="T26">
        <v>1.2E-2</v>
      </c>
      <c r="U26">
        <v>8.0000000000000002E-3</v>
      </c>
      <c r="V26">
        <v>8.5999999999999993E-2</v>
      </c>
      <c r="W26">
        <v>7.0000000000000001E-3</v>
      </c>
      <c r="Z26" s="1">
        <f t="shared" si="0"/>
        <v>0.28459999999999996</v>
      </c>
      <c r="AA26" s="1">
        <f t="shared" si="1"/>
        <v>0.15650000000000003</v>
      </c>
    </row>
    <row r="27" spans="1:27">
      <c r="A27">
        <v>26</v>
      </c>
      <c r="B27" t="s">
        <v>174</v>
      </c>
      <c r="C27">
        <v>30</v>
      </c>
      <c r="D27">
        <v>1.2E-2</v>
      </c>
      <c r="E27">
        <v>1.2E-2</v>
      </c>
      <c r="F27">
        <v>1.2999999999999999E-2</v>
      </c>
      <c r="G27">
        <v>0.99</v>
      </c>
      <c r="H27">
        <v>1.2999999999999999E-2</v>
      </c>
      <c r="I27">
        <v>0.81899999999999995</v>
      </c>
      <c r="J27">
        <v>1.2999999999999999E-2</v>
      </c>
      <c r="K27">
        <v>3.0000000000000001E-3</v>
      </c>
      <c r="L27">
        <v>2.8000000000000001E-2</v>
      </c>
      <c r="M27">
        <v>1.2999999999999999E-2</v>
      </c>
      <c r="N27">
        <v>0.10100000000000001</v>
      </c>
      <c r="O27">
        <v>3.0000000000000001E-3</v>
      </c>
      <c r="P27">
        <v>1.2999999999999999E-2</v>
      </c>
      <c r="Q27">
        <v>4.0000000000000001E-3</v>
      </c>
      <c r="R27">
        <v>0.33400000000000002</v>
      </c>
      <c r="S27">
        <v>0.94499999999999995</v>
      </c>
      <c r="T27">
        <v>0.02</v>
      </c>
      <c r="U27">
        <v>1.2999999999999999E-2</v>
      </c>
      <c r="V27">
        <v>0.47699999999999998</v>
      </c>
      <c r="W27">
        <v>1.2999999999999999E-2</v>
      </c>
      <c r="Z27" s="1">
        <f t="shared" si="0"/>
        <v>0.19159999999999994</v>
      </c>
      <c r="AA27" s="1">
        <f t="shared" si="1"/>
        <v>0.19229999999999997</v>
      </c>
    </row>
    <row r="28" spans="1:27">
      <c r="A28">
        <v>27</v>
      </c>
      <c r="B28" t="s">
        <v>175</v>
      </c>
      <c r="C28">
        <v>30</v>
      </c>
      <c r="D28">
        <v>6.0000000000000001E-3</v>
      </c>
      <c r="E28">
        <v>6.0000000000000001E-3</v>
      </c>
      <c r="F28">
        <v>8.0000000000000002E-3</v>
      </c>
      <c r="G28">
        <v>0.98199999999999998</v>
      </c>
      <c r="H28">
        <v>4.0000000000000001E-3</v>
      </c>
      <c r="I28">
        <v>0.99399999999999999</v>
      </c>
      <c r="J28">
        <v>8.0000000000000002E-3</v>
      </c>
      <c r="K28">
        <v>0.80900000000000005</v>
      </c>
      <c r="L28">
        <v>0.98099999999999998</v>
      </c>
      <c r="M28">
        <v>7.0000000000000001E-3</v>
      </c>
      <c r="N28">
        <v>0.01</v>
      </c>
      <c r="O28">
        <v>3.0000000000000001E-3</v>
      </c>
      <c r="P28">
        <v>7.0000000000000001E-3</v>
      </c>
      <c r="Q28">
        <v>3.0000000000000001E-3</v>
      </c>
      <c r="R28">
        <v>0.98</v>
      </c>
      <c r="S28">
        <v>0.97299999999999998</v>
      </c>
      <c r="T28">
        <v>0.16500000000000001</v>
      </c>
      <c r="U28">
        <v>7.0000000000000001E-3</v>
      </c>
      <c r="V28">
        <v>0.59599999999999997</v>
      </c>
      <c r="W28">
        <v>6.0000000000000001E-3</v>
      </c>
      <c r="Z28" s="1">
        <f t="shared" si="0"/>
        <v>0.3805</v>
      </c>
      <c r="AA28" s="1">
        <f t="shared" si="1"/>
        <v>0.27500000000000002</v>
      </c>
    </row>
    <row r="29" spans="1:27">
      <c r="A29">
        <v>28</v>
      </c>
      <c r="B29" t="s">
        <v>176</v>
      </c>
      <c r="C29">
        <v>30</v>
      </c>
      <c r="D29">
        <v>1.2999999999999999E-2</v>
      </c>
      <c r="E29">
        <v>1.2999999999999999E-2</v>
      </c>
      <c r="F29">
        <v>1.6E-2</v>
      </c>
      <c r="G29">
        <v>0.98299999999999998</v>
      </c>
      <c r="H29">
        <v>3.5999999999999997E-2</v>
      </c>
      <c r="I29">
        <v>0.98799999999999999</v>
      </c>
      <c r="J29">
        <v>1.4999999999999999E-2</v>
      </c>
      <c r="K29">
        <v>0.52800000000000002</v>
      </c>
      <c r="L29">
        <v>8.3000000000000004E-2</v>
      </c>
      <c r="M29">
        <v>1.4999999999999999E-2</v>
      </c>
      <c r="N29">
        <v>0.97399999999999998</v>
      </c>
      <c r="O29">
        <v>2E-3</v>
      </c>
      <c r="P29">
        <v>1.4E-2</v>
      </c>
      <c r="Q29">
        <v>1.7999999999999999E-2</v>
      </c>
      <c r="R29">
        <v>0.105</v>
      </c>
      <c r="S29">
        <v>5.0000000000000001E-3</v>
      </c>
      <c r="T29">
        <v>6.8000000000000005E-2</v>
      </c>
      <c r="U29">
        <v>1.4999999999999999E-2</v>
      </c>
      <c r="V29">
        <v>1.2999999999999999E-2</v>
      </c>
      <c r="W29">
        <v>1.4E-2</v>
      </c>
      <c r="Z29" s="1">
        <f t="shared" si="0"/>
        <v>0.26900000000000002</v>
      </c>
      <c r="AA29" s="1">
        <f t="shared" si="1"/>
        <v>0.12279999999999998</v>
      </c>
    </row>
    <row r="30" spans="1:27">
      <c r="A30">
        <v>29</v>
      </c>
      <c r="B30" t="s">
        <v>177</v>
      </c>
      <c r="C30">
        <v>30</v>
      </c>
      <c r="D30">
        <v>7.0000000000000001E-3</v>
      </c>
      <c r="E30">
        <v>8.0000000000000002E-3</v>
      </c>
      <c r="F30">
        <v>7.0000000000000001E-3</v>
      </c>
      <c r="G30">
        <v>0.98499999999999999</v>
      </c>
      <c r="H30">
        <v>2.1000000000000001E-2</v>
      </c>
      <c r="I30">
        <v>0.99299999999999999</v>
      </c>
      <c r="J30">
        <v>7.0000000000000001E-3</v>
      </c>
      <c r="K30">
        <v>0.22600000000000001</v>
      </c>
      <c r="L30">
        <v>0.10299999999999999</v>
      </c>
      <c r="M30">
        <v>7.0000000000000001E-3</v>
      </c>
      <c r="N30">
        <v>0.95</v>
      </c>
      <c r="O30">
        <v>3.0000000000000001E-3</v>
      </c>
      <c r="P30">
        <v>7.0000000000000001E-3</v>
      </c>
      <c r="Q30">
        <v>4.0000000000000001E-3</v>
      </c>
      <c r="R30">
        <v>0.61199999999999999</v>
      </c>
      <c r="S30">
        <v>4.0000000000000001E-3</v>
      </c>
      <c r="T30">
        <v>5.6000000000000001E-2</v>
      </c>
      <c r="U30">
        <v>7.0000000000000001E-3</v>
      </c>
      <c r="V30">
        <v>0.49299999999999999</v>
      </c>
      <c r="W30">
        <v>7.0000000000000001E-3</v>
      </c>
      <c r="Z30" s="1">
        <f t="shared" si="0"/>
        <v>0.23640000000000003</v>
      </c>
      <c r="AA30" s="1">
        <f t="shared" si="1"/>
        <v>0.21430000000000002</v>
      </c>
    </row>
    <row r="31" spans="1:27">
      <c r="A31">
        <v>30</v>
      </c>
      <c r="B31" t="s">
        <v>178</v>
      </c>
      <c r="C31">
        <v>30</v>
      </c>
      <c r="D31">
        <v>8.9999999999999993E-3</v>
      </c>
      <c r="E31">
        <v>8.9999999999999993E-3</v>
      </c>
      <c r="F31">
        <v>1.2E-2</v>
      </c>
      <c r="G31">
        <v>0.27200000000000002</v>
      </c>
      <c r="H31">
        <v>5.0000000000000001E-3</v>
      </c>
      <c r="I31">
        <v>0.96899999999999997</v>
      </c>
      <c r="J31">
        <v>1.2E-2</v>
      </c>
      <c r="K31">
        <v>1.2999999999999999E-2</v>
      </c>
      <c r="L31">
        <v>0.99399999999999999</v>
      </c>
      <c r="M31">
        <v>1.0999999999999999E-2</v>
      </c>
      <c r="N31">
        <v>0.49299999999999999</v>
      </c>
      <c r="O31">
        <v>0.374</v>
      </c>
      <c r="P31">
        <v>8.9999999999999993E-3</v>
      </c>
      <c r="Q31">
        <v>2E-3</v>
      </c>
      <c r="R31">
        <v>0.94399999999999995</v>
      </c>
      <c r="S31">
        <v>0.17699999999999999</v>
      </c>
      <c r="T31">
        <v>0.247</v>
      </c>
      <c r="U31">
        <v>1.0999999999999999E-2</v>
      </c>
      <c r="V31">
        <v>0.26700000000000002</v>
      </c>
      <c r="W31">
        <v>8.9999999999999993E-3</v>
      </c>
      <c r="Z31" s="1">
        <f t="shared" si="0"/>
        <v>0.2306</v>
      </c>
      <c r="AA31" s="1">
        <f t="shared" si="1"/>
        <v>0.25329999999999997</v>
      </c>
    </row>
    <row r="32" spans="1:27">
      <c r="A32">
        <v>31</v>
      </c>
      <c r="B32" t="s">
        <v>179</v>
      </c>
      <c r="C32">
        <v>30</v>
      </c>
      <c r="D32">
        <v>1.2999999999999999E-2</v>
      </c>
      <c r="E32">
        <v>1.2999999999999999E-2</v>
      </c>
      <c r="F32">
        <v>1.4999999999999999E-2</v>
      </c>
      <c r="G32">
        <v>0.54</v>
      </c>
      <c r="H32">
        <v>1.0999999999999999E-2</v>
      </c>
      <c r="I32">
        <v>2.1000000000000001E-2</v>
      </c>
      <c r="J32">
        <v>1.4999999999999999E-2</v>
      </c>
      <c r="K32">
        <v>4.0000000000000001E-3</v>
      </c>
      <c r="L32">
        <v>0.99399999999999999</v>
      </c>
      <c r="M32">
        <v>1.4E-2</v>
      </c>
      <c r="N32">
        <v>0.01</v>
      </c>
      <c r="O32">
        <v>8.0000000000000002E-3</v>
      </c>
      <c r="P32">
        <v>1.2999999999999999E-2</v>
      </c>
      <c r="Q32">
        <v>2.9000000000000001E-2</v>
      </c>
      <c r="R32">
        <v>0.91600000000000004</v>
      </c>
      <c r="S32">
        <v>0.32100000000000001</v>
      </c>
      <c r="T32">
        <v>0.115</v>
      </c>
      <c r="U32">
        <v>1.4E-2</v>
      </c>
      <c r="V32">
        <v>0.95599999999999996</v>
      </c>
      <c r="W32">
        <v>1.2999999999999999E-2</v>
      </c>
      <c r="Z32" s="1">
        <f t="shared" si="0"/>
        <v>0.16400000000000001</v>
      </c>
      <c r="AA32" s="1">
        <f t="shared" si="1"/>
        <v>0.23949999999999996</v>
      </c>
    </row>
    <row r="33" spans="1:27">
      <c r="A33">
        <v>32</v>
      </c>
      <c r="B33" t="s">
        <v>180</v>
      </c>
      <c r="C33">
        <v>30</v>
      </c>
      <c r="D33">
        <v>1.2E-2</v>
      </c>
      <c r="E33">
        <v>1.2E-2</v>
      </c>
      <c r="F33">
        <v>1.4E-2</v>
      </c>
      <c r="G33">
        <v>7.0000000000000001E-3</v>
      </c>
      <c r="H33">
        <v>0.10100000000000001</v>
      </c>
      <c r="I33">
        <v>1.4E-2</v>
      </c>
      <c r="J33">
        <v>1.4E-2</v>
      </c>
      <c r="K33">
        <v>8.0000000000000002E-3</v>
      </c>
      <c r="L33">
        <v>0.70099999999999996</v>
      </c>
      <c r="M33">
        <v>1.4E-2</v>
      </c>
      <c r="N33">
        <v>0.96</v>
      </c>
      <c r="O33">
        <v>5.0000000000000001E-3</v>
      </c>
      <c r="P33">
        <v>1.2999999999999999E-2</v>
      </c>
      <c r="Q33">
        <v>0.24299999999999999</v>
      </c>
      <c r="R33">
        <v>0.59099999999999997</v>
      </c>
      <c r="S33">
        <v>2.1000000000000001E-2</v>
      </c>
      <c r="T33">
        <v>2.3E-2</v>
      </c>
      <c r="U33">
        <v>1.4E-2</v>
      </c>
      <c r="V33">
        <v>2.5999999999999999E-2</v>
      </c>
      <c r="W33">
        <v>1.2999999999999999E-2</v>
      </c>
      <c r="Z33" s="1">
        <f t="shared" si="0"/>
        <v>8.9700000000000002E-2</v>
      </c>
      <c r="AA33" s="1">
        <f t="shared" si="1"/>
        <v>0.19089999999999999</v>
      </c>
    </row>
    <row r="34" spans="1:27">
      <c r="A34">
        <v>33</v>
      </c>
      <c r="B34" t="s">
        <v>181</v>
      </c>
      <c r="C34">
        <v>30</v>
      </c>
      <c r="D34">
        <v>8.0000000000000002E-3</v>
      </c>
      <c r="E34">
        <v>8.0000000000000002E-3</v>
      </c>
      <c r="F34">
        <v>8.9999999999999993E-3</v>
      </c>
      <c r="G34">
        <v>0.57899999999999996</v>
      </c>
      <c r="H34">
        <v>5.0000000000000001E-3</v>
      </c>
      <c r="I34">
        <v>0.06</v>
      </c>
      <c r="J34">
        <v>8.9999999999999993E-3</v>
      </c>
      <c r="K34">
        <v>0.158</v>
      </c>
      <c r="L34">
        <v>0.99399999999999999</v>
      </c>
      <c r="M34">
        <v>8.0000000000000002E-3</v>
      </c>
      <c r="N34">
        <v>7.0000000000000001E-3</v>
      </c>
      <c r="O34">
        <v>8.0000000000000002E-3</v>
      </c>
      <c r="P34">
        <v>8.0000000000000002E-3</v>
      </c>
      <c r="Q34">
        <v>6.0000000000000001E-3</v>
      </c>
      <c r="R34">
        <v>0.98199999999999998</v>
      </c>
      <c r="S34">
        <v>0.99099999999999999</v>
      </c>
      <c r="T34">
        <v>1.2E-2</v>
      </c>
      <c r="U34">
        <v>8.0000000000000002E-3</v>
      </c>
      <c r="V34">
        <v>0.63900000000000001</v>
      </c>
      <c r="W34">
        <v>8.0000000000000002E-3</v>
      </c>
      <c r="Z34" s="1">
        <f t="shared" si="0"/>
        <v>0.18380000000000002</v>
      </c>
      <c r="AA34" s="1">
        <f t="shared" si="1"/>
        <v>0.26689999999999997</v>
      </c>
    </row>
    <row r="35" spans="1:27">
      <c r="A35">
        <v>34</v>
      </c>
      <c r="B35" t="s">
        <v>182</v>
      </c>
      <c r="C35">
        <v>30</v>
      </c>
      <c r="D35">
        <v>1.6E-2</v>
      </c>
      <c r="E35">
        <v>1.6E-2</v>
      </c>
      <c r="F35">
        <v>1.9E-2</v>
      </c>
      <c r="G35">
        <v>6.0000000000000001E-3</v>
      </c>
      <c r="H35">
        <v>2.1000000000000001E-2</v>
      </c>
      <c r="I35">
        <v>0.13400000000000001</v>
      </c>
      <c r="J35">
        <v>1.9E-2</v>
      </c>
      <c r="K35">
        <v>0.186</v>
      </c>
      <c r="L35">
        <v>0.60599999999999998</v>
      </c>
      <c r="M35">
        <v>1.7999999999999999E-2</v>
      </c>
      <c r="N35">
        <v>0.99299999999999999</v>
      </c>
      <c r="O35">
        <v>1.0999999999999999E-2</v>
      </c>
      <c r="P35">
        <v>1.7000000000000001E-2</v>
      </c>
      <c r="Q35">
        <v>4.0000000000000001E-3</v>
      </c>
      <c r="R35">
        <v>0.747</v>
      </c>
      <c r="S35">
        <v>6.0000000000000001E-3</v>
      </c>
      <c r="T35">
        <v>0.11899999999999999</v>
      </c>
      <c r="U35">
        <v>1.7999999999999999E-2</v>
      </c>
      <c r="V35">
        <v>0.23200000000000001</v>
      </c>
      <c r="W35">
        <v>1.7000000000000001E-2</v>
      </c>
      <c r="Z35" s="1">
        <f t="shared" si="0"/>
        <v>0.10410000000000001</v>
      </c>
      <c r="AA35" s="1">
        <f t="shared" si="1"/>
        <v>0.21639999999999998</v>
      </c>
    </row>
    <row r="36" spans="1:27">
      <c r="A36">
        <v>35</v>
      </c>
      <c r="B36" t="s">
        <v>183</v>
      </c>
      <c r="C36">
        <v>30</v>
      </c>
      <c r="D36">
        <v>8.0000000000000002E-3</v>
      </c>
      <c r="E36">
        <v>8.0000000000000002E-3</v>
      </c>
      <c r="F36">
        <v>1.0999999999999999E-2</v>
      </c>
      <c r="G36">
        <v>0.51900000000000002</v>
      </c>
      <c r="H36">
        <v>0.373</v>
      </c>
      <c r="I36">
        <v>5.0000000000000001E-3</v>
      </c>
      <c r="J36">
        <v>1.0999999999999999E-2</v>
      </c>
      <c r="K36">
        <v>8.9999999999999993E-3</v>
      </c>
      <c r="L36">
        <v>0.995</v>
      </c>
      <c r="M36">
        <v>0.01</v>
      </c>
      <c r="N36">
        <v>2.1000000000000001E-2</v>
      </c>
      <c r="O36">
        <v>0.57299999999999995</v>
      </c>
      <c r="P36">
        <v>8.9999999999999993E-3</v>
      </c>
      <c r="Q36">
        <v>0.497</v>
      </c>
      <c r="R36">
        <v>0.95399999999999996</v>
      </c>
      <c r="S36">
        <v>0.83599999999999997</v>
      </c>
      <c r="T36">
        <v>4.2999999999999997E-2</v>
      </c>
      <c r="U36">
        <v>0.01</v>
      </c>
      <c r="V36">
        <v>0.6</v>
      </c>
      <c r="W36">
        <v>8.9999999999999993E-3</v>
      </c>
      <c r="Z36" s="1">
        <f t="shared" si="0"/>
        <v>0.19490000000000002</v>
      </c>
      <c r="AA36" s="1">
        <f t="shared" si="1"/>
        <v>0.35520000000000002</v>
      </c>
    </row>
    <row r="37" spans="1:27">
      <c r="A37">
        <v>36</v>
      </c>
      <c r="B37" t="s">
        <v>184</v>
      </c>
      <c r="C37">
        <v>30</v>
      </c>
      <c r="D37">
        <v>1.0999999999999999E-2</v>
      </c>
      <c r="E37">
        <v>1.2E-2</v>
      </c>
      <c r="F37">
        <v>1.4E-2</v>
      </c>
      <c r="G37">
        <v>0.98099999999999998</v>
      </c>
      <c r="H37">
        <v>0.83899999999999997</v>
      </c>
      <c r="I37">
        <v>0.183</v>
      </c>
      <c r="J37">
        <v>1.4E-2</v>
      </c>
      <c r="K37">
        <v>0.25800000000000001</v>
      </c>
      <c r="L37">
        <v>1.4999999999999999E-2</v>
      </c>
      <c r="M37">
        <v>1.2999999999999999E-2</v>
      </c>
      <c r="N37">
        <v>0.10299999999999999</v>
      </c>
      <c r="O37">
        <v>0.94799999999999995</v>
      </c>
      <c r="P37">
        <v>1.2E-2</v>
      </c>
      <c r="Q37">
        <v>0.98799999999999999</v>
      </c>
      <c r="R37">
        <v>3.6999999999999998E-2</v>
      </c>
      <c r="S37">
        <v>0.28199999999999997</v>
      </c>
      <c r="T37">
        <v>0.115</v>
      </c>
      <c r="U37">
        <v>1.2999999999999999E-2</v>
      </c>
      <c r="V37">
        <v>1.4999999999999999E-2</v>
      </c>
      <c r="W37">
        <v>1.2E-2</v>
      </c>
      <c r="Z37" s="1">
        <f t="shared" si="0"/>
        <v>0.23399999999999999</v>
      </c>
      <c r="AA37" s="1">
        <f t="shared" si="1"/>
        <v>0.25250000000000006</v>
      </c>
    </row>
    <row r="38" spans="1:27">
      <c r="A38">
        <v>37</v>
      </c>
      <c r="B38" t="s">
        <v>185</v>
      </c>
      <c r="C38">
        <v>30</v>
      </c>
      <c r="D38">
        <v>1.4E-2</v>
      </c>
      <c r="E38">
        <v>1.4E-2</v>
      </c>
      <c r="F38">
        <v>1.7999999999999999E-2</v>
      </c>
      <c r="G38">
        <v>0.58399999999999996</v>
      </c>
      <c r="H38">
        <v>0.54700000000000004</v>
      </c>
      <c r="I38">
        <v>7.9000000000000001E-2</v>
      </c>
      <c r="J38">
        <v>1.7999999999999999E-2</v>
      </c>
      <c r="K38">
        <v>0.30099999999999999</v>
      </c>
      <c r="L38">
        <v>0.373</v>
      </c>
      <c r="M38">
        <v>1.6E-2</v>
      </c>
      <c r="N38">
        <v>0.83699999999999997</v>
      </c>
      <c r="O38">
        <v>0.98699999999999999</v>
      </c>
      <c r="P38">
        <v>1.4999999999999999E-2</v>
      </c>
      <c r="Q38">
        <v>0.89800000000000002</v>
      </c>
      <c r="R38">
        <v>3.3000000000000002E-2</v>
      </c>
      <c r="S38">
        <v>1.0999999999999999E-2</v>
      </c>
      <c r="T38">
        <v>9.1999999999999998E-2</v>
      </c>
      <c r="U38">
        <v>1.6E-2</v>
      </c>
      <c r="V38">
        <v>0.153</v>
      </c>
      <c r="W38">
        <v>1.4999999999999999E-2</v>
      </c>
      <c r="Z38" s="1">
        <f t="shared" si="0"/>
        <v>0.19639999999999999</v>
      </c>
      <c r="AA38" s="1">
        <f t="shared" si="1"/>
        <v>0.30569999999999997</v>
      </c>
    </row>
    <row r="39" spans="1:27">
      <c r="A39">
        <v>38</v>
      </c>
      <c r="B39" t="s">
        <v>186</v>
      </c>
      <c r="C39">
        <v>30</v>
      </c>
      <c r="D39">
        <v>5.0000000000000001E-3</v>
      </c>
      <c r="E39">
        <v>5.0000000000000001E-3</v>
      </c>
      <c r="F39">
        <v>7.0000000000000001E-3</v>
      </c>
      <c r="G39">
        <v>0.98099999999999998</v>
      </c>
      <c r="H39">
        <v>0.76200000000000001</v>
      </c>
      <c r="I39">
        <v>0.98399999999999999</v>
      </c>
      <c r="J39">
        <v>7.0000000000000001E-3</v>
      </c>
      <c r="K39">
        <v>0.58899999999999997</v>
      </c>
      <c r="L39">
        <v>0.93799999999999994</v>
      </c>
      <c r="M39">
        <v>6.0000000000000001E-3</v>
      </c>
      <c r="N39">
        <v>5.0000000000000001E-3</v>
      </c>
      <c r="O39">
        <v>0.96399999999999997</v>
      </c>
      <c r="P39">
        <v>6.0000000000000001E-3</v>
      </c>
      <c r="Q39">
        <v>0.90900000000000003</v>
      </c>
      <c r="R39">
        <v>0.68700000000000006</v>
      </c>
      <c r="S39">
        <v>0.93600000000000005</v>
      </c>
      <c r="T39">
        <v>0.13900000000000001</v>
      </c>
      <c r="U39">
        <v>6.0000000000000001E-3</v>
      </c>
      <c r="V39">
        <v>3.0000000000000001E-3</v>
      </c>
      <c r="W39">
        <v>5.0000000000000001E-3</v>
      </c>
      <c r="Z39" s="1">
        <f t="shared" si="0"/>
        <v>0.4284</v>
      </c>
      <c r="AA39" s="1">
        <f t="shared" si="1"/>
        <v>0.36599999999999999</v>
      </c>
    </row>
    <row r="40" spans="1:27">
      <c r="A40">
        <v>39</v>
      </c>
      <c r="B40" t="s">
        <v>187</v>
      </c>
      <c r="C40">
        <v>30</v>
      </c>
      <c r="D40">
        <v>4.0000000000000001E-3</v>
      </c>
      <c r="E40">
        <v>4.0000000000000001E-3</v>
      </c>
      <c r="F40">
        <v>5.0000000000000001E-3</v>
      </c>
      <c r="G40">
        <v>0.96199999999999997</v>
      </c>
      <c r="H40">
        <v>0.68200000000000005</v>
      </c>
      <c r="I40">
        <v>0.29599999999999999</v>
      </c>
      <c r="J40">
        <v>5.0000000000000001E-3</v>
      </c>
      <c r="K40">
        <v>0.97499999999999998</v>
      </c>
      <c r="L40">
        <v>0.96099999999999997</v>
      </c>
      <c r="M40">
        <v>5.0000000000000001E-3</v>
      </c>
      <c r="N40">
        <v>5.0000000000000001E-3</v>
      </c>
      <c r="O40">
        <v>0.59299999999999997</v>
      </c>
      <c r="P40">
        <v>4.0000000000000001E-3</v>
      </c>
      <c r="Q40">
        <v>0.99099999999999999</v>
      </c>
      <c r="R40">
        <v>0.55500000000000005</v>
      </c>
      <c r="S40">
        <v>0.33600000000000002</v>
      </c>
      <c r="T40">
        <v>2.1999999999999999E-2</v>
      </c>
      <c r="U40">
        <v>4.0000000000000001E-3</v>
      </c>
      <c r="V40">
        <v>0.20699999999999999</v>
      </c>
      <c r="W40">
        <v>4.0000000000000001E-3</v>
      </c>
      <c r="Z40" s="1">
        <f t="shared" si="0"/>
        <v>0.38989999999999997</v>
      </c>
      <c r="AA40" s="1">
        <f t="shared" si="1"/>
        <v>0.27209999999999995</v>
      </c>
    </row>
    <row r="41" spans="1:27">
      <c r="A41">
        <v>40</v>
      </c>
      <c r="B41" t="s">
        <v>188</v>
      </c>
      <c r="C41">
        <v>30</v>
      </c>
      <c r="D41">
        <v>1.4E-2</v>
      </c>
      <c r="E41">
        <v>1.4E-2</v>
      </c>
      <c r="F41">
        <v>1.7000000000000001E-2</v>
      </c>
      <c r="G41">
        <v>0.95499999999999996</v>
      </c>
      <c r="H41">
        <v>0.38200000000000001</v>
      </c>
      <c r="I41">
        <v>2.5000000000000001E-2</v>
      </c>
      <c r="J41">
        <v>1.7000000000000001E-2</v>
      </c>
      <c r="K41">
        <v>0.16400000000000001</v>
      </c>
      <c r="L41">
        <v>0.03</v>
      </c>
      <c r="M41">
        <v>1.6E-2</v>
      </c>
      <c r="N41">
        <v>0.97399999999999998</v>
      </c>
      <c r="O41">
        <v>0.96299999999999997</v>
      </c>
      <c r="P41">
        <v>1.4999999999999999E-2</v>
      </c>
      <c r="Q41">
        <v>0.98</v>
      </c>
      <c r="R41">
        <v>1.2E-2</v>
      </c>
      <c r="S41">
        <v>0.05</v>
      </c>
      <c r="T41">
        <v>8.2000000000000003E-2</v>
      </c>
      <c r="U41">
        <v>1.6E-2</v>
      </c>
      <c r="V41">
        <v>3.0000000000000001E-3</v>
      </c>
      <c r="W41">
        <v>1.4999999999999999E-2</v>
      </c>
      <c r="Z41" s="1">
        <f t="shared" si="0"/>
        <v>0.16339999999999999</v>
      </c>
      <c r="AA41" s="1">
        <f t="shared" si="1"/>
        <v>0.31099999999999994</v>
      </c>
    </row>
    <row r="42" spans="1:27">
      <c r="A42">
        <v>41</v>
      </c>
      <c r="B42" t="s">
        <v>189</v>
      </c>
      <c r="C42">
        <v>30</v>
      </c>
      <c r="D42">
        <v>8.9999999999999993E-3</v>
      </c>
      <c r="E42">
        <v>8.9999999999999993E-3</v>
      </c>
      <c r="F42">
        <v>1.2E-2</v>
      </c>
      <c r="G42">
        <v>0.11</v>
      </c>
      <c r="H42">
        <v>0.78800000000000003</v>
      </c>
      <c r="I42">
        <v>0.64500000000000002</v>
      </c>
      <c r="J42">
        <v>1.2E-2</v>
      </c>
      <c r="K42">
        <v>0.104</v>
      </c>
      <c r="L42">
        <v>0.98499999999999999</v>
      </c>
      <c r="M42">
        <v>1.0999999999999999E-2</v>
      </c>
      <c r="N42">
        <v>0.85</v>
      </c>
      <c r="O42">
        <v>0.99</v>
      </c>
      <c r="P42">
        <v>0.01</v>
      </c>
      <c r="Q42">
        <v>0.34699999999999998</v>
      </c>
      <c r="R42">
        <v>2.8000000000000001E-2</v>
      </c>
      <c r="S42">
        <v>0.05</v>
      </c>
      <c r="T42">
        <v>0.13100000000000001</v>
      </c>
      <c r="U42">
        <v>1.0999999999999999E-2</v>
      </c>
      <c r="V42">
        <v>0.33900000000000002</v>
      </c>
      <c r="W42">
        <v>0.01</v>
      </c>
      <c r="Z42" s="1">
        <f t="shared" si="0"/>
        <v>0.26850000000000002</v>
      </c>
      <c r="AA42" s="1">
        <f t="shared" si="1"/>
        <v>0.27659999999999996</v>
      </c>
    </row>
    <row r="43" spans="1:27">
      <c r="A43">
        <v>42</v>
      </c>
      <c r="B43" t="s">
        <v>190</v>
      </c>
      <c r="C43">
        <v>30</v>
      </c>
      <c r="D43">
        <v>6.0000000000000001E-3</v>
      </c>
      <c r="E43">
        <v>6.0000000000000001E-3</v>
      </c>
      <c r="F43">
        <v>6.0000000000000001E-3</v>
      </c>
      <c r="G43">
        <v>7.0000000000000007E-2</v>
      </c>
      <c r="H43">
        <v>0.191</v>
      </c>
      <c r="I43">
        <v>0.72</v>
      </c>
      <c r="J43">
        <v>6.0000000000000001E-3</v>
      </c>
      <c r="K43">
        <v>0.89</v>
      </c>
      <c r="L43">
        <v>0.98199999999999998</v>
      </c>
      <c r="M43">
        <v>6.0000000000000001E-3</v>
      </c>
      <c r="N43">
        <v>0.96599999999999997</v>
      </c>
      <c r="O43">
        <v>0.88</v>
      </c>
      <c r="P43">
        <v>6.0000000000000001E-3</v>
      </c>
      <c r="Q43">
        <v>0.98</v>
      </c>
      <c r="R43">
        <v>3.4000000000000002E-2</v>
      </c>
      <c r="S43">
        <v>1E-3</v>
      </c>
      <c r="T43">
        <v>6.9000000000000006E-2</v>
      </c>
      <c r="U43">
        <v>6.0000000000000001E-3</v>
      </c>
      <c r="V43">
        <v>0.25700000000000001</v>
      </c>
      <c r="W43">
        <v>6.0000000000000001E-3</v>
      </c>
      <c r="Z43" s="1">
        <f t="shared" si="0"/>
        <v>0.28829999999999995</v>
      </c>
      <c r="AA43" s="1">
        <f t="shared" si="1"/>
        <v>0.3204999999999999</v>
      </c>
    </row>
    <row r="44" spans="1:27">
      <c r="A44">
        <v>43</v>
      </c>
      <c r="B44" t="s">
        <v>191</v>
      </c>
      <c r="C44">
        <v>30</v>
      </c>
      <c r="D44">
        <v>6.0000000000000001E-3</v>
      </c>
      <c r="E44">
        <v>6.0000000000000001E-3</v>
      </c>
      <c r="F44">
        <v>7.0000000000000001E-3</v>
      </c>
      <c r="G44">
        <v>0.89</v>
      </c>
      <c r="H44">
        <v>6.0000000000000001E-3</v>
      </c>
      <c r="I44">
        <v>8.0000000000000002E-3</v>
      </c>
      <c r="J44">
        <v>7.0000000000000001E-3</v>
      </c>
      <c r="K44">
        <v>0.84099999999999997</v>
      </c>
      <c r="L44">
        <v>0.95299999999999996</v>
      </c>
      <c r="M44">
        <v>6.0000000000000001E-3</v>
      </c>
      <c r="N44">
        <v>8.0000000000000002E-3</v>
      </c>
      <c r="O44">
        <v>2.4E-2</v>
      </c>
      <c r="P44">
        <v>6.0000000000000001E-3</v>
      </c>
      <c r="Q44">
        <v>0.99</v>
      </c>
      <c r="R44">
        <v>7.6999999999999999E-2</v>
      </c>
      <c r="S44">
        <v>3.0000000000000001E-3</v>
      </c>
      <c r="T44">
        <v>2.7E-2</v>
      </c>
      <c r="U44">
        <v>6.0000000000000001E-3</v>
      </c>
      <c r="V44">
        <v>0.184</v>
      </c>
      <c r="W44">
        <v>6.0000000000000001E-3</v>
      </c>
      <c r="Z44" s="1">
        <f t="shared" si="0"/>
        <v>0.27299999999999996</v>
      </c>
      <c r="AA44" s="1">
        <f t="shared" si="1"/>
        <v>0.13309999999999997</v>
      </c>
    </row>
    <row r="45" spans="1:27">
      <c r="A45">
        <v>44</v>
      </c>
      <c r="B45" t="s">
        <v>192</v>
      </c>
      <c r="C45">
        <v>30</v>
      </c>
      <c r="D45">
        <v>0.01</v>
      </c>
      <c r="E45">
        <v>0.01</v>
      </c>
      <c r="F45">
        <v>1.4E-2</v>
      </c>
      <c r="G45">
        <v>6.0000000000000001E-3</v>
      </c>
      <c r="H45">
        <v>4.0000000000000001E-3</v>
      </c>
      <c r="I45">
        <v>7.0999999999999994E-2</v>
      </c>
      <c r="J45">
        <v>1.4E-2</v>
      </c>
      <c r="K45">
        <v>0.94799999999999995</v>
      </c>
      <c r="L45">
        <v>0.98799999999999999</v>
      </c>
      <c r="M45">
        <v>1.2E-2</v>
      </c>
      <c r="N45">
        <v>1.2999999999999999E-2</v>
      </c>
      <c r="O45">
        <v>0.95199999999999996</v>
      </c>
      <c r="P45">
        <v>1.0999999999999999E-2</v>
      </c>
      <c r="Q45">
        <v>0.92800000000000005</v>
      </c>
      <c r="R45">
        <v>3.1E-2</v>
      </c>
      <c r="S45">
        <v>0.16700000000000001</v>
      </c>
      <c r="T45">
        <v>0.01</v>
      </c>
      <c r="U45">
        <v>1.2E-2</v>
      </c>
      <c r="V45">
        <v>0.02</v>
      </c>
      <c r="W45">
        <v>1.0999999999999999E-2</v>
      </c>
      <c r="Z45" s="1">
        <f t="shared" si="0"/>
        <v>0.2077</v>
      </c>
      <c r="AA45" s="1">
        <f t="shared" si="1"/>
        <v>0.21549999999999997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7.0000000000000001E-3</v>
      </c>
      <c r="F46">
        <v>8.0000000000000002E-3</v>
      </c>
      <c r="G46">
        <v>0.191</v>
      </c>
      <c r="H46">
        <v>8.0000000000000002E-3</v>
      </c>
      <c r="I46">
        <v>3.0000000000000001E-3</v>
      </c>
      <c r="J46">
        <v>8.0000000000000002E-3</v>
      </c>
      <c r="K46">
        <v>0.57299999999999995</v>
      </c>
      <c r="L46">
        <v>0.98199999999999998</v>
      </c>
      <c r="M46">
        <v>8.0000000000000002E-3</v>
      </c>
      <c r="N46">
        <v>8.9999999999999993E-3</v>
      </c>
      <c r="O46">
        <v>0.90900000000000003</v>
      </c>
      <c r="P46">
        <v>7.0000000000000001E-3</v>
      </c>
      <c r="Q46">
        <v>0.99</v>
      </c>
      <c r="R46">
        <v>4.2999999999999997E-2</v>
      </c>
      <c r="S46">
        <v>2.7E-2</v>
      </c>
      <c r="T46">
        <v>1.7999999999999999E-2</v>
      </c>
      <c r="U46">
        <v>8.0000000000000002E-3</v>
      </c>
      <c r="V46">
        <v>0.26200000000000001</v>
      </c>
      <c r="W46">
        <v>7.0000000000000001E-3</v>
      </c>
      <c r="Z46" s="1">
        <f t="shared" si="0"/>
        <v>0.17949999999999999</v>
      </c>
      <c r="AA46" s="1">
        <f t="shared" si="1"/>
        <v>0.22799999999999998</v>
      </c>
    </row>
    <row r="47" spans="1:27">
      <c r="A47">
        <v>46</v>
      </c>
      <c r="B47" t="s">
        <v>194</v>
      </c>
      <c r="C47">
        <v>30</v>
      </c>
      <c r="D47">
        <v>3.0000000000000001E-3</v>
      </c>
      <c r="E47">
        <v>3.0000000000000001E-3</v>
      </c>
      <c r="F47">
        <v>3.0000000000000001E-3</v>
      </c>
      <c r="G47">
        <v>0.96299999999999997</v>
      </c>
      <c r="H47">
        <v>6.0000000000000001E-3</v>
      </c>
      <c r="I47">
        <v>0.98699999999999999</v>
      </c>
      <c r="J47">
        <v>3.0000000000000001E-3</v>
      </c>
      <c r="K47">
        <v>0.32100000000000001</v>
      </c>
      <c r="L47">
        <v>0.628</v>
      </c>
      <c r="M47">
        <v>3.0000000000000001E-3</v>
      </c>
      <c r="N47">
        <v>6.0000000000000001E-3</v>
      </c>
      <c r="O47">
        <v>2E-3</v>
      </c>
      <c r="P47">
        <v>3.0000000000000001E-3</v>
      </c>
      <c r="Q47">
        <v>0.97699999999999998</v>
      </c>
      <c r="R47">
        <v>0.81899999999999995</v>
      </c>
      <c r="S47">
        <v>4.0000000000000001E-3</v>
      </c>
      <c r="T47">
        <v>0.01</v>
      </c>
      <c r="U47">
        <v>3.0000000000000001E-3</v>
      </c>
      <c r="V47">
        <v>0.94299999999999995</v>
      </c>
      <c r="W47">
        <v>3.0000000000000001E-3</v>
      </c>
      <c r="Z47" s="1">
        <f t="shared" si="0"/>
        <v>0.29199999999999998</v>
      </c>
      <c r="AA47" s="1">
        <f t="shared" si="1"/>
        <v>0.27700000000000002</v>
      </c>
    </row>
    <row r="48" spans="1:27">
      <c r="A48">
        <v>47</v>
      </c>
      <c r="B48" t="s">
        <v>195</v>
      </c>
      <c r="C48">
        <v>30</v>
      </c>
      <c r="D48">
        <v>6.0000000000000001E-3</v>
      </c>
      <c r="E48">
        <v>6.0000000000000001E-3</v>
      </c>
      <c r="F48">
        <v>7.0000000000000001E-3</v>
      </c>
      <c r="G48">
        <v>1.4E-2</v>
      </c>
      <c r="H48">
        <v>4.0000000000000001E-3</v>
      </c>
      <c r="I48">
        <v>5.1999999999999998E-2</v>
      </c>
      <c r="J48">
        <v>7.0000000000000001E-3</v>
      </c>
      <c r="K48">
        <v>0.96399999999999997</v>
      </c>
      <c r="L48">
        <v>0.98</v>
      </c>
      <c r="M48">
        <v>7.0000000000000001E-3</v>
      </c>
      <c r="N48">
        <v>0.01</v>
      </c>
      <c r="O48">
        <v>0.437</v>
      </c>
      <c r="P48">
        <v>6.0000000000000001E-3</v>
      </c>
      <c r="Q48">
        <v>0.98699999999999999</v>
      </c>
      <c r="R48">
        <v>0.55000000000000004</v>
      </c>
      <c r="S48">
        <v>2E-3</v>
      </c>
      <c r="T48">
        <v>8.9999999999999993E-3</v>
      </c>
      <c r="U48">
        <v>7.0000000000000001E-3</v>
      </c>
      <c r="V48">
        <v>0.18</v>
      </c>
      <c r="W48">
        <v>6.0000000000000001E-3</v>
      </c>
      <c r="Z48" s="1">
        <f t="shared" si="0"/>
        <v>0.20470000000000002</v>
      </c>
      <c r="AA48" s="1">
        <f t="shared" si="1"/>
        <v>0.21939999999999998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1.0375000000000004E-2</v>
      </c>
      <c r="E50" s="2">
        <f t="shared" ref="E50:W50" si="2">AVERAGE(E1:E24)</f>
        <v>1.0375000000000004E-2</v>
      </c>
      <c r="F50" s="2">
        <f t="shared" si="2"/>
        <v>1.2083333333333337E-2</v>
      </c>
      <c r="G50" s="2">
        <f t="shared" si="2"/>
        <v>0.23558333333333334</v>
      </c>
      <c r="H50" s="2">
        <f t="shared" si="2"/>
        <v>4.6833333333333331E-2</v>
      </c>
      <c r="I50" s="2">
        <f t="shared" si="2"/>
        <v>2.2041666666666668E-2</v>
      </c>
      <c r="J50" s="2">
        <f t="shared" si="2"/>
        <v>1.2125000000000004E-2</v>
      </c>
      <c r="K50" s="2">
        <f t="shared" si="2"/>
        <v>6.6291666666666665E-2</v>
      </c>
      <c r="L50" s="2">
        <f t="shared" si="2"/>
        <v>5.9833333333333329E-2</v>
      </c>
      <c r="M50" s="2">
        <f t="shared" si="2"/>
        <v>1.1458333333333339E-2</v>
      </c>
      <c r="N50" s="2">
        <f t="shared" si="2"/>
        <v>0.99033333333333307</v>
      </c>
      <c r="O50" s="2">
        <f t="shared" si="2"/>
        <v>3.0416666666666678E-3</v>
      </c>
      <c r="P50" s="2">
        <f t="shared" si="2"/>
        <v>1.0958333333333339E-2</v>
      </c>
      <c r="Q50" s="2">
        <f t="shared" si="2"/>
        <v>0.3080416666666666</v>
      </c>
      <c r="R50" s="2">
        <f t="shared" si="2"/>
        <v>0.27091666666666664</v>
      </c>
      <c r="S50" s="2">
        <f t="shared" si="2"/>
        <v>0.11841666666666666</v>
      </c>
      <c r="T50" s="2">
        <f t="shared" si="2"/>
        <v>6.4083333333333312E-2</v>
      </c>
      <c r="U50" s="2">
        <f t="shared" si="2"/>
        <v>1.1458333333333339E-2</v>
      </c>
      <c r="V50" s="2">
        <f t="shared" si="2"/>
        <v>5.6499999999999974E-2</v>
      </c>
      <c r="W50" s="2">
        <f t="shared" si="2"/>
        <v>1.0791666666666672E-2</v>
      </c>
      <c r="Y50" s="1" t="s">
        <v>0</v>
      </c>
      <c r="Z50" s="2">
        <f>AVERAGE(Z1:Z24)</f>
        <v>4.8700000000000014E-2</v>
      </c>
      <c r="AA50" s="2">
        <f>AVERAGE(AA1:AA24)</f>
        <v>0.18445416666666667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8.8333333333333371E-3</v>
      </c>
      <c r="E51" s="2">
        <f t="shared" ref="E51:W51" si="3">AVERAGE(E25:E48)</f>
        <v>8.91666666666667E-3</v>
      </c>
      <c r="F51" s="2">
        <f t="shared" si="3"/>
        <v>1.0708333333333335E-2</v>
      </c>
      <c r="G51" s="2">
        <f t="shared" si="3"/>
        <v>0.60575000000000001</v>
      </c>
      <c r="H51" s="2">
        <f t="shared" si="3"/>
        <v>0.20079166666666667</v>
      </c>
      <c r="I51" s="2">
        <f t="shared" si="3"/>
        <v>0.45908333333333329</v>
      </c>
      <c r="J51" s="2">
        <f t="shared" si="3"/>
        <v>1.066666666666667E-2</v>
      </c>
      <c r="K51" s="2">
        <f t="shared" si="3"/>
        <v>0.43645833333333334</v>
      </c>
      <c r="L51" s="2">
        <f t="shared" si="3"/>
        <v>0.67929166666666652</v>
      </c>
      <c r="M51" s="2">
        <f t="shared" si="3"/>
        <v>1.0000000000000004E-2</v>
      </c>
      <c r="N51" s="2">
        <f t="shared" si="3"/>
        <v>0.36395833333333322</v>
      </c>
      <c r="O51" s="2">
        <f t="shared" si="3"/>
        <v>0.40258333333333335</v>
      </c>
      <c r="P51" s="2">
        <f t="shared" si="3"/>
        <v>9.3333333333333376E-3</v>
      </c>
      <c r="Q51" s="2">
        <f t="shared" si="3"/>
        <v>0.49266666666666675</v>
      </c>
      <c r="R51" s="2">
        <f t="shared" si="3"/>
        <v>0.46841666666666687</v>
      </c>
      <c r="S51" s="2">
        <f t="shared" si="3"/>
        <v>0.29895833333333333</v>
      </c>
      <c r="T51" s="2">
        <f t="shared" si="3"/>
        <v>6.8916666666666668E-2</v>
      </c>
      <c r="U51" s="2">
        <f t="shared" si="3"/>
        <v>9.9583333333333381E-3</v>
      </c>
      <c r="V51" s="2">
        <f t="shared" si="3"/>
        <v>0.29470833333333329</v>
      </c>
      <c r="W51" s="2">
        <f t="shared" si="3"/>
        <v>9.250000000000003E-3</v>
      </c>
      <c r="Y51" s="1" t="s">
        <v>1</v>
      </c>
      <c r="Z51" s="2">
        <f>AVERAGE(Z25:Z48)</f>
        <v>0.24304999999999996</v>
      </c>
      <c r="AA51" s="2">
        <f>AVERAGE(AA25:AA48)</f>
        <v>0.24187499999999998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0.12075898604723456</v>
      </c>
      <c r="E52" s="3">
        <f t="shared" ref="E52:W52" si="4">TTEST(E1:E24,E25:E48,2,2)</f>
        <v>0.14255889195755389</v>
      </c>
      <c r="F52" s="3">
        <f t="shared" si="4"/>
        <v>0.31107336649968709</v>
      </c>
      <c r="G52" s="3">
        <f t="shared" si="4"/>
        <v>4.6967414141621397E-4</v>
      </c>
      <c r="H52" s="3">
        <f t="shared" si="4"/>
        <v>2.6195210936286666E-2</v>
      </c>
      <c r="I52" s="3">
        <f t="shared" si="4"/>
        <v>1.5356563032173208E-5</v>
      </c>
      <c r="J52" s="3">
        <f t="shared" si="4"/>
        <v>0.27796917957053724</v>
      </c>
      <c r="K52" s="3">
        <f t="shared" si="4"/>
        <v>2.7786941923910032E-5</v>
      </c>
      <c r="L52" s="3">
        <f t="shared" si="4"/>
        <v>4.2741304641379065E-9</v>
      </c>
      <c r="M52" s="3">
        <f t="shared" si="4"/>
        <v>0.22258741913634683</v>
      </c>
      <c r="N52" s="3">
        <f t="shared" si="4"/>
        <v>6.7880284635343491E-9</v>
      </c>
      <c r="O52" s="3">
        <f t="shared" si="4"/>
        <v>4.5076306849428137E-5</v>
      </c>
      <c r="P52" s="3">
        <f t="shared" si="4"/>
        <v>0.14237489281811877</v>
      </c>
      <c r="Q52" s="3">
        <f t="shared" si="4"/>
        <v>9.1573963174324507E-2</v>
      </c>
      <c r="R52" s="3">
        <f t="shared" si="4"/>
        <v>5.909695755880788E-2</v>
      </c>
      <c r="S52" s="3">
        <f t="shared" si="4"/>
        <v>5.3328825408247002E-2</v>
      </c>
      <c r="T52" s="3">
        <f t="shared" si="4"/>
        <v>0.78460974772675562</v>
      </c>
      <c r="U52" s="3">
        <f t="shared" si="4"/>
        <v>0.21304500884369693</v>
      </c>
      <c r="V52" s="3">
        <f t="shared" si="4"/>
        <v>3.9305169874477461E-4</v>
      </c>
      <c r="W52" s="3">
        <f t="shared" si="4"/>
        <v>0.15656277567121646</v>
      </c>
      <c r="Y52" s="1" t="s">
        <v>16</v>
      </c>
      <c r="Z52" s="3">
        <f>TTEST(Z1:Z24,Z25:Z48,2,2)</f>
        <v>3.2869228386536005E-13</v>
      </c>
      <c r="AA52" s="3">
        <f>TTEST(AA1:AA24,AA25:AA48,2,2)</f>
        <v>4.7877128946283035E-4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6.5334285337636556E-4</v>
      </c>
      <c r="E53" s="3">
        <f t="shared" ref="E53:W53" si="5">STDEV(E1:E24)/SQRT(COUNT(E1:E24))</f>
        <v>6.5334285337636556E-4</v>
      </c>
      <c r="F53" s="3">
        <f t="shared" si="5"/>
        <v>9.8708446892465372E-4</v>
      </c>
      <c r="G53" s="3">
        <f t="shared" si="5"/>
        <v>5.1690057234522517E-2</v>
      </c>
      <c r="H53" s="3">
        <f t="shared" si="5"/>
        <v>2.8304994352834793E-2</v>
      </c>
      <c r="I53" s="3">
        <f t="shared" si="5"/>
        <v>8.5538530954054719E-3</v>
      </c>
      <c r="J53" s="3">
        <f t="shared" si="5"/>
        <v>9.7674500106294119E-4</v>
      </c>
      <c r="K53" s="3">
        <f t="shared" si="5"/>
        <v>2.9486147519325091E-2</v>
      </c>
      <c r="L53" s="3">
        <f t="shared" si="5"/>
        <v>2.6127520796952197E-2</v>
      </c>
      <c r="M53" s="3">
        <f t="shared" si="5"/>
        <v>8.2308003790170035E-4</v>
      </c>
      <c r="N53" s="3">
        <f t="shared" si="5"/>
        <v>2.559202396883173E-3</v>
      </c>
      <c r="O53" s="3">
        <f t="shared" si="5"/>
        <v>5.5324853113051034E-4</v>
      </c>
      <c r="P53" s="3">
        <f t="shared" si="5"/>
        <v>7.5055333855073578E-4</v>
      </c>
      <c r="Q53" s="3">
        <f t="shared" si="5"/>
        <v>5.162516375966824E-2</v>
      </c>
      <c r="R53" s="3">
        <f t="shared" si="5"/>
        <v>6.5503925003172578E-2</v>
      </c>
      <c r="S53" s="3">
        <f t="shared" si="5"/>
        <v>4.3930648435695503E-2</v>
      </c>
      <c r="T53" s="3">
        <f t="shared" si="5"/>
        <v>1.2349516898763709E-2</v>
      </c>
      <c r="U53" s="3">
        <f t="shared" si="5"/>
        <v>8.2308003790170035E-4</v>
      </c>
      <c r="V53" s="3">
        <f t="shared" si="5"/>
        <v>2.322908908481228E-2</v>
      </c>
      <c r="W53" s="3">
        <f t="shared" si="5"/>
        <v>7.0705340456588309E-4</v>
      </c>
      <c r="Z53" s="3">
        <f>STDEV(Z1:Z24)/SQRT(COUNT(Z1:Z24))</f>
        <v>7.5118577759683888E-3</v>
      </c>
      <c r="AA53" s="3">
        <f>STDEV(AA1:AA24)/SQRT(COUNT(AA1:AA24))</f>
        <v>7.3101080980098468E-3</v>
      </c>
      <c r="AC53" s="3"/>
      <c r="AD53" s="3"/>
    </row>
    <row r="54" spans="1:30">
      <c r="C54" s="1" t="s">
        <v>1</v>
      </c>
      <c r="D54" s="3">
        <f>STDEV(D25:D48)/SQRT(COUNT(D25:D48))</f>
        <v>7.2398521350368556E-4</v>
      </c>
      <c r="E54" s="3">
        <f t="shared" ref="E54:W54" si="6">STDEV(E25:E48)/SQRT(COUNT(E25:E48))</f>
        <v>7.2710630232396148E-4</v>
      </c>
      <c r="F54" s="3">
        <f t="shared" si="6"/>
        <v>9.0984782663522769E-4</v>
      </c>
      <c r="G54" s="3">
        <f t="shared" si="6"/>
        <v>8.3598576066161903E-2</v>
      </c>
      <c r="H54" s="3">
        <f t="shared" si="6"/>
        <v>6.0742894233640439E-2</v>
      </c>
      <c r="I54" s="3">
        <f t="shared" si="6"/>
        <v>9.0021533588702185E-2</v>
      </c>
      <c r="J54" s="3">
        <f t="shared" si="6"/>
        <v>9.0021468185647231E-4</v>
      </c>
      <c r="K54" s="3">
        <f t="shared" si="6"/>
        <v>7.3869523121894071E-2</v>
      </c>
      <c r="L54" s="3">
        <f t="shared" si="6"/>
        <v>8.172917186178115E-2</v>
      </c>
      <c r="M54" s="3">
        <f t="shared" si="6"/>
        <v>8.4484798392493396E-4</v>
      </c>
      <c r="N54" s="3">
        <f t="shared" si="6"/>
        <v>8.8367838745308874E-2</v>
      </c>
      <c r="O54" s="3">
        <f t="shared" si="6"/>
        <v>8.8657865355376009E-2</v>
      </c>
      <c r="P54" s="3">
        <f t="shared" si="6"/>
        <v>7.8865751522983591E-4</v>
      </c>
      <c r="Q54" s="3">
        <f t="shared" si="6"/>
        <v>9.3884713196455319E-2</v>
      </c>
      <c r="R54" s="3">
        <f t="shared" si="6"/>
        <v>7.8244366298717741E-2</v>
      </c>
      <c r="S54" s="3">
        <f t="shared" si="6"/>
        <v>7.9732148498752098E-2</v>
      </c>
      <c r="T54" s="3">
        <f t="shared" si="6"/>
        <v>1.2513169391187844E-2</v>
      </c>
      <c r="U54" s="3">
        <f t="shared" si="6"/>
        <v>8.565162981999363E-4</v>
      </c>
      <c r="V54" s="3">
        <f t="shared" si="6"/>
        <v>5.7795193094294303E-2</v>
      </c>
      <c r="W54" s="3">
        <f t="shared" si="6"/>
        <v>8.0363756341607774E-4</v>
      </c>
      <c r="Z54" s="3">
        <f>STDEV(Z25:Z48)/SQRT(COUNT(Z25:Z48))</f>
        <v>1.778364743077275E-2</v>
      </c>
      <c r="AA54" s="3">
        <f>STDEV(AA25:AA48)/SQRT(COUNT(AA25:AA48))</f>
        <v>1.3408944465045234E-2</v>
      </c>
      <c r="AC54" s="3"/>
      <c r="AD54" s="3"/>
    </row>
    <row r="55" spans="1:30">
      <c r="D55" s="2">
        <f>D50-D51</f>
        <v>1.5416666666666669E-3</v>
      </c>
      <c r="E55" s="2">
        <f t="shared" ref="E55:W55" si="7">E50-E51</f>
        <v>1.4583333333333341E-3</v>
      </c>
      <c r="F55" s="2">
        <f t="shared" si="7"/>
        <v>1.3750000000000012E-3</v>
      </c>
      <c r="G55" s="2">
        <f t="shared" si="7"/>
        <v>-0.37016666666666664</v>
      </c>
      <c r="H55" s="2">
        <f t="shared" si="7"/>
        <v>-0.15395833333333334</v>
      </c>
      <c r="I55" s="2">
        <f t="shared" si="7"/>
        <v>-0.43704166666666661</v>
      </c>
      <c r="J55" s="2">
        <f t="shared" si="7"/>
        <v>1.4583333333333341E-3</v>
      </c>
      <c r="K55" s="2">
        <f t="shared" si="7"/>
        <v>-0.37016666666666664</v>
      </c>
      <c r="L55" s="2">
        <f t="shared" si="7"/>
        <v>-0.61945833333333322</v>
      </c>
      <c r="M55" s="2">
        <f t="shared" si="7"/>
        <v>1.4583333333333358E-3</v>
      </c>
      <c r="N55" s="2">
        <f t="shared" si="7"/>
        <v>0.6263749999999999</v>
      </c>
      <c r="O55" s="2">
        <f t="shared" si="7"/>
        <v>-0.39954166666666668</v>
      </c>
      <c r="P55" s="2">
        <f t="shared" si="7"/>
        <v>1.6250000000000014E-3</v>
      </c>
      <c r="Q55" s="2">
        <f t="shared" si="7"/>
        <v>-0.18462500000000015</v>
      </c>
      <c r="R55" s="2">
        <f t="shared" si="7"/>
        <v>-0.19750000000000023</v>
      </c>
      <c r="S55" s="2">
        <f t="shared" si="7"/>
        <v>-0.18054166666666666</v>
      </c>
      <c r="T55" s="2">
        <f t="shared" si="7"/>
        <v>-4.8333333333333561E-3</v>
      </c>
      <c r="U55" s="2">
        <f t="shared" si="7"/>
        <v>1.5000000000000013E-3</v>
      </c>
      <c r="V55" s="2">
        <f t="shared" si="7"/>
        <v>-0.23820833333333333</v>
      </c>
      <c r="W55" s="2">
        <f t="shared" si="7"/>
        <v>1.5416666666666686E-3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Tools</v>
      </c>
      <c r="M56" s="2" t="str">
        <f t="shared" si="8"/>
        <v/>
      </c>
      <c r="N56" s="2" t="str">
        <f t="shared" si="8"/>
        <v>Animals</v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1.0521428571428576E-2</v>
      </c>
      <c r="E58" s="1">
        <f>(E50+0.6*(F50+D50)+0.15*G50)/(1+2*0.6+0.15)</f>
        <v>2.5186170212765962E-2</v>
      </c>
      <c r="F58" s="1">
        <f t="shared" ref="F58:U59" si="9">(F50+0.6*(G50+E50)+0.15*(D50+H50))/(1+2*0.6+2*0.15)</f>
        <v>6.7295833333333333E-2</v>
      </c>
      <c r="G58" s="1">
        <f t="shared" si="9"/>
        <v>0.11031833333333334</v>
      </c>
      <c r="H58" s="1">
        <f t="shared" si="9"/>
        <v>8.2015833333333329E-2</v>
      </c>
      <c r="I58" s="1">
        <f t="shared" si="9"/>
        <v>4.1079166666666667E-2</v>
      </c>
      <c r="J58" s="1">
        <f t="shared" si="9"/>
        <v>3.245E-2</v>
      </c>
      <c r="K58" s="1">
        <f t="shared" si="9"/>
        <v>4.5796666666666666E-2</v>
      </c>
      <c r="L58" s="1">
        <f t="shared" si="9"/>
        <v>0.10274083333333331</v>
      </c>
      <c r="M58" s="1">
        <f t="shared" si="9"/>
        <v>0.26078333333333326</v>
      </c>
      <c r="N58" s="1">
        <f t="shared" si="9"/>
        <v>0.40386083333333322</v>
      </c>
      <c r="O58" s="1">
        <f t="shared" si="9"/>
        <v>0.26069666666666663</v>
      </c>
      <c r="P58" s="1">
        <f t="shared" si="9"/>
        <v>0.15471833333333329</v>
      </c>
      <c r="Q58" s="1">
        <f t="shared" si="9"/>
        <v>0.19815416666666666</v>
      </c>
      <c r="R58" s="1">
        <f t="shared" si="9"/>
        <v>0.2152191666666666</v>
      </c>
      <c r="S58" s="1">
        <f t="shared" si="9"/>
        <v>0.14693666666666666</v>
      </c>
      <c r="T58" s="1">
        <f t="shared" si="9"/>
        <v>7.6448333333333313E-2</v>
      </c>
      <c r="U58" s="1">
        <f t="shared" si="9"/>
        <v>4.1275833333333324E-2</v>
      </c>
      <c r="V58" s="1">
        <f>(V50+0.6*(W50+U50)+0.15*T50)/(1+2*0.6+0.15)</f>
        <v>3.3813829787234032E-2</v>
      </c>
      <c r="W58" s="1">
        <f>(W50+0.6*(V50)+0.15*U58)/(1+0.6+0.15)</f>
        <v>2.9076023809523805E-2</v>
      </c>
    </row>
    <row r="59" spans="1:30">
      <c r="C59" s="1" t="s">
        <v>1</v>
      </c>
      <c r="D59" s="1">
        <f>(D51+0.6*(E51)+0.15*F51)/(1+0.6+0.15)</f>
        <v>9.0226190476190519E-3</v>
      </c>
      <c r="E59" s="1">
        <f>(E51+0.6*(F51+D51)+0.15*G51)/(1+2*0.6+0.15)</f>
        <v>4.7448581560283684E-2</v>
      </c>
      <c r="F59" s="1">
        <f t="shared" si="9"/>
        <v>0.16438083333333334</v>
      </c>
      <c r="G59" s="1">
        <f t="shared" si="9"/>
        <v>0.32114000000000004</v>
      </c>
      <c r="H59" s="1">
        <f t="shared" si="9"/>
        <v>0.33715916666666662</v>
      </c>
      <c r="I59" s="1">
        <f t="shared" si="9"/>
        <v>0.29691583333333332</v>
      </c>
      <c r="J59" s="1">
        <f t="shared" si="9"/>
        <v>0.27200166666666664</v>
      </c>
      <c r="K59" s="1">
        <f t="shared" si="9"/>
        <v>0.3683183333333333</v>
      </c>
      <c r="L59" s="1">
        <f t="shared" si="9"/>
        <v>0.40134416666666661</v>
      </c>
      <c r="M59" s="1">
        <f t="shared" si="9"/>
        <v>0.30472249999999995</v>
      </c>
      <c r="N59" s="1">
        <f t="shared" si="9"/>
        <v>0.28592083333333329</v>
      </c>
      <c r="O59" s="1">
        <f t="shared" si="9"/>
        <v>0.28078333333333333</v>
      </c>
      <c r="P59" s="1">
        <f t="shared" si="9"/>
        <v>0.26853583333333331</v>
      </c>
      <c r="Q59" s="1">
        <f t="shared" si="9"/>
        <v>0.35381916666666674</v>
      </c>
      <c r="R59" s="1">
        <f t="shared" si="9"/>
        <v>0.38205166666666673</v>
      </c>
      <c r="S59" s="1">
        <f t="shared" si="9"/>
        <v>0.2787008333333334</v>
      </c>
      <c r="T59" s="1">
        <f t="shared" si="9"/>
        <v>0.14749416666666665</v>
      </c>
      <c r="U59" s="1">
        <f t="shared" si="9"/>
        <v>0.10974583333333332</v>
      </c>
      <c r="V59" s="1">
        <f>(V51+0.6*(W51+U51)+0.15*T51)/(1+2*0.6+0.15)</f>
        <v>0.13471099290780139</v>
      </c>
      <c r="W59" s="1">
        <f>(W51+0.6*(V51)+0.15*U59)/(1+0.6+0.15)</f>
        <v>0.11573535714285713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-8.7518049517787092E-2</v>
      </c>
      <c r="E61" s="1">
        <f ca="1">E1+NORMINV(RAND(),0,'Total-Smoothed'!$AG$2)</f>
        <v>0.10914792906883469</v>
      </c>
      <c r="F61" s="1">
        <f ca="1">F1+NORMINV(RAND(),0,'Total-Smoothed'!$AG$2)</f>
        <v>0.26517696682486391</v>
      </c>
      <c r="G61" s="1">
        <f ca="1">G1+NORMINV(RAND(),0,'Total-Smoothed'!$AG$2)</f>
        <v>0.99562142403793352</v>
      </c>
      <c r="H61" s="1">
        <f ca="1">H1+NORMINV(RAND(),0,'Total-Smoothed'!$AG$2)</f>
        <v>0.14811346324843291</v>
      </c>
      <c r="I61" s="1">
        <f ca="1">I1+NORMINV(RAND(),0,'Total-Smoothed'!$AG$2)</f>
        <v>-0.10215027221874728</v>
      </c>
      <c r="J61" s="1">
        <f ca="1">J1+NORMINV(RAND(),0,'Total-Smoothed'!$AG$2)</f>
        <v>3.0102157448751599E-3</v>
      </c>
      <c r="K61" s="1">
        <f ca="1">K1+NORMINV(RAND(),0,'Total-Smoothed'!$AG$2)</f>
        <v>-7.1146073484360556E-2</v>
      </c>
      <c r="L61" s="1">
        <f ca="1">L1+NORMINV(RAND(),0,'Total-Smoothed'!$AG$2)</f>
        <v>-7.4243339825222243E-2</v>
      </c>
      <c r="M61" s="1">
        <f ca="1">M1+NORMINV(RAND(),0,'Total-Smoothed'!$AG$2)</f>
        <v>-2.1814184707397148E-2</v>
      </c>
      <c r="N61" s="1">
        <f ca="1">N1+NORMINV(RAND(),0,'Total-Smoothed'!$AG$2)</f>
        <v>0.88306428268710924</v>
      </c>
      <c r="O61" s="1">
        <f ca="1">O1+NORMINV(RAND(),0,'Total-Smoothed'!$AG$2)</f>
        <v>-4.8566961964843563E-4</v>
      </c>
      <c r="P61" s="1">
        <f ca="1">P1+NORMINV(RAND(),0,'Total-Smoothed'!$AG$2)</f>
        <v>5.6576730379052441E-2</v>
      </c>
      <c r="Q61" s="1">
        <f ca="1">Q1+NORMINV(RAND(),0,'Total-Smoothed'!$AG$2)</f>
        <v>0.78998234823935065</v>
      </c>
      <c r="R61" s="1">
        <f ca="1">R1+NORMINV(RAND(),0,'Total-Smoothed'!$AG$2)</f>
        <v>-2.4840141868699445E-3</v>
      </c>
      <c r="S61" s="1">
        <f ca="1">S1+NORMINV(RAND(),0,'Total-Smoothed'!$AG$2)</f>
        <v>0.10827022728057266</v>
      </c>
      <c r="T61" s="1">
        <f ca="1">T1+NORMINV(RAND(),0,'Total-Smoothed'!$AG$2)</f>
        <v>-5.6461400379841056E-2</v>
      </c>
      <c r="U61" s="1">
        <f ca="1">U1+NORMINV(RAND(),0,'Total-Smoothed'!$AG$2)</f>
        <v>5.3493536294178232E-2</v>
      </c>
      <c r="V61" s="1">
        <f ca="1">V1+NORMINV(RAND(),0,'Total-Smoothed'!$AG$2)</f>
        <v>0.27733381322101003</v>
      </c>
      <c r="W61" s="1">
        <f ca="1">W1+NORMINV(RAND(),0,'Total-Smoothed'!$AG$2)</f>
        <v>-1.9588546186153286E-3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0.12605127610095812</v>
      </c>
      <c r="E62" s="1">
        <f ca="1">E2+NORMINV(RAND(),0,'Total-Smoothed'!$AG$2)</f>
        <v>-8.6305574012936218E-2</v>
      </c>
      <c r="F62" s="1">
        <f ca="1">F2+NORMINV(RAND(),0,'Total-Smoothed'!$AG$2)</f>
        <v>0.16464078374617525</v>
      </c>
      <c r="G62" s="1">
        <f ca="1">G2+NORMINV(RAND(),0,'Total-Smoothed'!$AG$2)</f>
        <v>0.40493149189409772</v>
      </c>
      <c r="H62" s="1">
        <f ca="1">H2+NORMINV(RAND(),0,'Total-Smoothed'!$AG$2)</f>
        <v>6.3739816982983963E-2</v>
      </c>
      <c r="I62" s="1">
        <f ca="1">I2+NORMINV(RAND(),0,'Total-Smoothed'!$AG$2)</f>
        <v>-2.9163391158522733E-2</v>
      </c>
      <c r="J62" s="1">
        <f ca="1">J2+NORMINV(RAND(),0,'Total-Smoothed'!$AG$2)</f>
        <v>-5.9010122616041674E-2</v>
      </c>
      <c r="K62" s="1">
        <f ca="1">K2+NORMINV(RAND(),0,'Total-Smoothed'!$AG$2)</f>
        <v>2.0310826438683101E-2</v>
      </c>
      <c r="L62" s="1">
        <f ca="1">L2+NORMINV(RAND(),0,'Total-Smoothed'!$AG$2)</f>
        <v>1.0266203846462568E-2</v>
      </c>
      <c r="M62" s="1">
        <f ca="1">M2+NORMINV(RAND(),0,'Total-Smoothed'!$AG$2)</f>
        <v>-0.1870346889036747</v>
      </c>
      <c r="N62" s="1">
        <f ca="1">N2+NORMINV(RAND(),0,'Total-Smoothed'!$AG$2)</f>
        <v>0.90240096555481752</v>
      </c>
      <c r="O62" s="1">
        <f ca="1">O2+NORMINV(RAND(),0,'Total-Smoothed'!$AG$2)</f>
        <v>0.15251933307978627</v>
      </c>
      <c r="P62" s="1">
        <f ca="1">P2+NORMINV(RAND(),0,'Total-Smoothed'!$AG$2)</f>
        <v>-3.248151404787912E-2</v>
      </c>
      <c r="Q62" s="1">
        <f ca="1">Q2+NORMINV(RAND(),0,'Total-Smoothed'!$AG$2)</f>
        <v>0.45825907165238089</v>
      </c>
      <c r="R62" s="1">
        <f ca="1">R2+NORMINV(RAND(),0,'Total-Smoothed'!$AG$2)</f>
        <v>0.30761316247357579</v>
      </c>
      <c r="S62" s="1">
        <f ca="1">S2+NORMINV(RAND(),0,'Total-Smoothed'!$AG$2)</f>
        <v>-4.7185692365614942E-2</v>
      </c>
      <c r="T62" s="1">
        <f ca="1">T2+NORMINV(RAND(),0,'Total-Smoothed'!$AG$2)</f>
        <v>0.22173500840551924</v>
      </c>
      <c r="U62" s="1">
        <f ca="1">U2+NORMINV(RAND(),0,'Total-Smoothed'!$AG$2)</f>
        <v>0.14174545993226609</v>
      </c>
      <c r="V62" s="1">
        <f ca="1">V2+NORMINV(RAND(),0,'Total-Smoothed'!$AG$2)</f>
        <v>9.9831340268683622E-2</v>
      </c>
      <c r="W62" s="1">
        <f ca="1">W2+NORMINV(RAND(),0,'Total-Smoothed'!$AG$2)</f>
        <v>-7.5412637479652503E-2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4.9625694858094378E-2</v>
      </c>
      <c r="E63" s="1">
        <f ca="1">E3+NORMINV(RAND(),0,'Total-Smoothed'!$AG$2)</f>
        <v>5.0610547671629244E-2</v>
      </c>
      <c r="F63" s="1">
        <f ca="1">F3+NORMINV(RAND(),0,'Total-Smoothed'!$AG$2)</f>
        <v>2.3677860592528289E-2</v>
      </c>
      <c r="G63" s="1">
        <f ca="1">G3+NORMINV(RAND(),0,'Total-Smoothed'!$AG$2)</f>
        <v>0.37441735854775371</v>
      </c>
      <c r="H63" s="1">
        <f ca="1">H3+NORMINV(RAND(),0,'Total-Smoothed'!$AG$2)</f>
        <v>-0.1279045300626879</v>
      </c>
      <c r="I63" s="1">
        <f ca="1">I3+NORMINV(RAND(),0,'Total-Smoothed'!$AG$2)</f>
        <v>-5.5212032312451469E-3</v>
      </c>
      <c r="J63" s="1">
        <f ca="1">J3+NORMINV(RAND(),0,'Total-Smoothed'!$AG$2)</f>
        <v>9.4485734344270083E-3</v>
      </c>
      <c r="K63" s="1">
        <f ca="1">K3+NORMINV(RAND(),0,'Total-Smoothed'!$AG$2)</f>
        <v>9.262294335763345E-2</v>
      </c>
      <c r="L63" s="1">
        <f ca="1">L3+NORMINV(RAND(),0,'Total-Smoothed'!$AG$2)</f>
        <v>0.28462006160717501</v>
      </c>
      <c r="M63" s="1">
        <f ca="1">M3+NORMINV(RAND(),0,'Total-Smoothed'!$AG$2)</f>
        <v>4.179454686564163E-2</v>
      </c>
      <c r="N63" s="1">
        <f ca="1">N3+NORMINV(RAND(),0,'Total-Smoothed'!$AG$2)</f>
        <v>0.90291272150620205</v>
      </c>
      <c r="O63" s="1">
        <f ca="1">O3+NORMINV(RAND(),0,'Total-Smoothed'!$AG$2)</f>
        <v>2.9699618922281797E-4</v>
      </c>
      <c r="P63" s="1">
        <f ca="1">P3+NORMINV(RAND(),0,'Total-Smoothed'!$AG$2)</f>
        <v>0.16391735350311012</v>
      </c>
      <c r="Q63" s="1">
        <f ca="1">Q3+NORMINV(RAND(),0,'Total-Smoothed'!$AG$2)</f>
        <v>0.48272816322672396</v>
      </c>
      <c r="R63" s="1">
        <f ca="1">R3+NORMINV(RAND(),0,'Total-Smoothed'!$AG$2)</f>
        <v>0.12238990346058888</v>
      </c>
      <c r="S63" s="1">
        <f ca="1">S3+NORMINV(RAND(),0,'Total-Smoothed'!$AG$2)</f>
        <v>0.1141471310244988</v>
      </c>
      <c r="T63" s="1">
        <f ca="1">T3+NORMINV(RAND(),0,'Total-Smoothed'!$AG$2)</f>
        <v>-3.8058483816756153E-2</v>
      </c>
      <c r="U63" s="1">
        <f ca="1">U3+NORMINV(RAND(),0,'Total-Smoothed'!$AG$2)</f>
        <v>-5.8691934420070785E-3</v>
      </c>
      <c r="V63" s="1">
        <f ca="1">V3+NORMINV(RAND(),0,'Total-Smoothed'!$AG$2)</f>
        <v>-4.5978519098058626E-2</v>
      </c>
      <c r="W63" s="1">
        <f ca="1">W3+NORMINV(RAND(),0,'Total-Smoothed'!$AG$2)</f>
        <v>-6.5864033295043034E-2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-0.10318036926359143</v>
      </c>
      <c r="E64" s="1">
        <f ca="1">E4+NORMINV(RAND(),0,'Total-Smoothed'!$AG$2)</f>
        <v>7.7993845239162345E-3</v>
      </c>
      <c r="F64" s="1">
        <f ca="1">F4+NORMINV(RAND(),0,'Total-Smoothed'!$AG$2)</f>
        <v>5.5672142678788603E-2</v>
      </c>
      <c r="G64" s="1">
        <f ca="1">G4+NORMINV(RAND(),0,'Total-Smoothed'!$AG$2)</f>
        <v>0.10452749676717052</v>
      </c>
      <c r="H64" s="1">
        <f ca="1">H4+NORMINV(RAND(),0,'Total-Smoothed'!$AG$2)</f>
        <v>-1.0092226491491531E-2</v>
      </c>
      <c r="I64" s="1">
        <f ca="1">I4+NORMINV(RAND(),0,'Total-Smoothed'!$AG$2)</f>
        <v>0.18432522759639403</v>
      </c>
      <c r="J64" s="1">
        <f ca="1">J4+NORMINV(RAND(),0,'Total-Smoothed'!$AG$2)</f>
        <v>7.6646660325546206E-2</v>
      </c>
      <c r="K64" s="1">
        <f ca="1">K4+NORMINV(RAND(),0,'Total-Smoothed'!$AG$2)</f>
        <v>4.6164014954013025E-2</v>
      </c>
      <c r="L64" s="1">
        <f ca="1">L4+NORMINV(RAND(),0,'Total-Smoothed'!$AG$2)</f>
        <v>-3.3819085516558586E-2</v>
      </c>
      <c r="M64" s="1">
        <f ca="1">M4+NORMINV(RAND(),0,'Total-Smoothed'!$AG$2)</f>
        <v>0.17482245549164621</v>
      </c>
      <c r="N64" s="1">
        <f ca="1">N4+NORMINV(RAND(),0,'Total-Smoothed'!$AG$2)</f>
        <v>0.94338472945622665</v>
      </c>
      <c r="O64" s="1">
        <f ca="1">O4+NORMINV(RAND(),0,'Total-Smoothed'!$AG$2)</f>
        <v>-6.6700373412872632E-2</v>
      </c>
      <c r="P64" s="1">
        <f ca="1">P4+NORMINV(RAND(),0,'Total-Smoothed'!$AG$2)</f>
        <v>0.11812266484457098</v>
      </c>
      <c r="Q64" s="1">
        <f ca="1">Q4+NORMINV(RAND(),0,'Total-Smoothed'!$AG$2)</f>
        <v>0.5742405919484368</v>
      </c>
      <c r="R64" s="1">
        <f ca="1">R4+NORMINV(RAND(),0,'Total-Smoothed'!$AG$2)</f>
        <v>0.81156205354266031</v>
      </c>
      <c r="S64" s="1">
        <f ca="1">S4+NORMINV(RAND(),0,'Total-Smoothed'!$AG$2)</f>
        <v>0.36922014190791141</v>
      </c>
      <c r="T64" s="1">
        <f ca="1">T4+NORMINV(RAND(),0,'Total-Smoothed'!$AG$2)</f>
        <v>2.0596404494752942E-2</v>
      </c>
      <c r="U64" s="1">
        <f ca="1">U4+NORMINV(RAND(),0,'Total-Smoothed'!$AG$2)</f>
        <v>7.16979711831887E-2</v>
      </c>
      <c r="V64" s="1">
        <f ca="1">V4+NORMINV(RAND(),0,'Total-Smoothed'!$AG$2)</f>
        <v>3.57994659801774E-2</v>
      </c>
      <c r="W64" s="1">
        <f ca="1">W4+NORMINV(RAND(),0,'Total-Smoothed'!$AG$2)</f>
        <v>0.11404521652148733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3.7891931246719308E-2</v>
      </c>
      <c r="E65" s="1">
        <f ca="1">E5+NORMINV(RAND(),0,'Total-Smoothed'!$AG$2)</f>
        <v>-0.15218490554663344</v>
      </c>
      <c r="F65" s="1">
        <f ca="1">F5+NORMINV(RAND(),0,'Total-Smoothed'!$AG$2)</f>
        <v>-0.21471340306220682</v>
      </c>
      <c r="G65" s="1">
        <f ca="1">G5+NORMINV(RAND(),0,'Total-Smoothed'!$AG$2)</f>
        <v>0.41612437703476296</v>
      </c>
      <c r="H65" s="1">
        <f ca="1">H5+NORMINV(RAND(),0,'Total-Smoothed'!$AG$2)</f>
        <v>2.2153665325872363E-3</v>
      </c>
      <c r="I65" s="1">
        <f ca="1">I5+NORMINV(RAND(),0,'Total-Smoothed'!$AG$2)</f>
        <v>-9.0756446300483587E-2</v>
      </c>
      <c r="J65" s="1">
        <f ca="1">J5+NORMINV(RAND(),0,'Total-Smoothed'!$AG$2)</f>
        <v>2.0735215829197091E-2</v>
      </c>
      <c r="K65" s="1">
        <f ca="1">K5+NORMINV(RAND(),0,'Total-Smoothed'!$AG$2)</f>
        <v>9.7233741117727993E-2</v>
      </c>
      <c r="L65" s="1">
        <f ca="1">L5+NORMINV(RAND(),0,'Total-Smoothed'!$AG$2)</f>
        <v>-0.10563539458166119</v>
      </c>
      <c r="M65" s="1">
        <f ca="1">M5+NORMINV(RAND(),0,'Total-Smoothed'!$AG$2)</f>
        <v>-1.6257230235773842E-2</v>
      </c>
      <c r="N65" s="1">
        <f ca="1">N5+NORMINV(RAND(),0,'Total-Smoothed'!$AG$2)</f>
        <v>0.95834454333573127</v>
      </c>
      <c r="O65" s="1">
        <f ca="1">O5+NORMINV(RAND(),0,'Total-Smoothed'!$AG$2)</f>
        <v>4.5985727385727516E-2</v>
      </c>
      <c r="P65" s="1">
        <f ca="1">P5+NORMINV(RAND(),0,'Total-Smoothed'!$AG$2)</f>
        <v>9.0683780015284848E-2</v>
      </c>
      <c r="Q65" s="1">
        <f ca="1">Q5+NORMINV(RAND(),0,'Total-Smoothed'!$AG$2)</f>
        <v>0.67172671694211705</v>
      </c>
      <c r="R65" s="1">
        <f ca="1">R5+NORMINV(RAND(),0,'Total-Smoothed'!$AG$2)</f>
        <v>8.0914819649444733E-2</v>
      </c>
      <c r="S65" s="1">
        <f ca="1">S5+NORMINV(RAND(),0,'Total-Smoothed'!$AG$2)</f>
        <v>9.7850755994086588E-2</v>
      </c>
      <c r="T65" s="1">
        <f ca="1">T5+NORMINV(RAND(),0,'Total-Smoothed'!$AG$2)</f>
        <v>1.4677315218481042E-2</v>
      </c>
      <c r="U65" s="1">
        <f ca="1">U5+NORMINV(RAND(),0,'Total-Smoothed'!$AG$2)</f>
        <v>-9.6635079941138916E-2</v>
      </c>
      <c r="V65" s="1">
        <f ca="1">V5+NORMINV(RAND(),0,'Total-Smoothed'!$AG$2)</f>
        <v>4.5241299447386023E-2</v>
      </c>
      <c r="W65" s="1">
        <f ca="1">W5+NORMINV(RAND(),0,'Total-Smoothed'!$AG$2)</f>
        <v>0.13330971520465984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0.17942223049190609</v>
      </c>
      <c r="E66" s="1">
        <f ca="1">E6+NORMINV(RAND(),0,'Total-Smoothed'!$AG$2)</f>
        <v>0.16739445363453845</v>
      </c>
      <c r="F66" s="1">
        <f ca="1">F6+NORMINV(RAND(),0,'Total-Smoothed'!$AG$2)</f>
        <v>-0.11362717913126681</v>
      </c>
      <c r="G66" s="1">
        <f ca="1">G6+NORMINV(RAND(),0,'Total-Smoothed'!$AG$2)</f>
        <v>0.14563553788543465</v>
      </c>
      <c r="H66" s="1">
        <f ca="1">H6+NORMINV(RAND(),0,'Total-Smoothed'!$AG$2)</f>
        <v>-4.9437238792737134E-3</v>
      </c>
      <c r="I66" s="1">
        <f ca="1">I6+NORMINV(RAND(),0,'Total-Smoothed'!$AG$2)</f>
        <v>-6.1602989555068557E-3</v>
      </c>
      <c r="J66" s="1">
        <f ca="1">J6+NORMINV(RAND(),0,'Total-Smoothed'!$AG$2)</f>
        <v>4.7466285270765074E-2</v>
      </c>
      <c r="K66" s="1">
        <f ca="1">K6+NORMINV(RAND(),0,'Total-Smoothed'!$AG$2)</f>
        <v>8.8960813039712216E-3</v>
      </c>
      <c r="L66" s="1">
        <f ca="1">L6+NORMINV(RAND(),0,'Total-Smoothed'!$AG$2)</f>
        <v>0.66350657773946842</v>
      </c>
      <c r="M66" s="1">
        <f ca="1">M6+NORMINV(RAND(),0,'Total-Smoothed'!$AG$2)</f>
        <v>0.12364272459013212</v>
      </c>
      <c r="N66" s="1">
        <f ca="1">N6+NORMINV(RAND(),0,'Total-Smoothed'!$AG$2)</f>
        <v>1.0816652656539096</v>
      </c>
      <c r="O66" s="1">
        <f ca="1">O6+NORMINV(RAND(),0,'Total-Smoothed'!$AG$2)</f>
        <v>2.9595983305778003E-2</v>
      </c>
      <c r="P66" s="1">
        <f ca="1">P6+NORMINV(RAND(),0,'Total-Smoothed'!$AG$2)</f>
        <v>-8.3640293868900081E-2</v>
      </c>
      <c r="Q66" s="1">
        <f ca="1">Q6+NORMINV(RAND(),0,'Total-Smoothed'!$AG$2)</f>
        <v>8.8628742963442642E-2</v>
      </c>
      <c r="R66" s="1">
        <f ca="1">R6+NORMINV(RAND(),0,'Total-Smoothed'!$AG$2)</f>
        <v>0.96549943362760648</v>
      </c>
      <c r="S66" s="1">
        <f ca="1">S6+NORMINV(RAND(),0,'Total-Smoothed'!$AG$2)</f>
        <v>0.10509998470271059</v>
      </c>
      <c r="T66" s="1">
        <f ca="1">T6+NORMINV(RAND(),0,'Total-Smoothed'!$AG$2)</f>
        <v>0.16544034101834018</v>
      </c>
      <c r="U66" s="1">
        <f ca="1">U6+NORMINV(RAND(),0,'Total-Smoothed'!$AG$2)</f>
        <v>6.67729711129805E-2</v>
      </c>
      <c r="V66" s="1">
        <f ca="1">V6+NORMINV(RAND(),0,'Total-Smoothed'!$AG$2)</f>
        <v>3.7145863465018872E-2</v>
      </c>
      <c r="W66" s="1">
        <f ca="1">W6+NORMINV(RAND(),0,'Total-Smoothed'!$AG$2)</f>
        <v>5.3456368844585891E-2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-2.7093527641245813E-2</v>
      </c>
      <c r="E67" s="1">
        <f ca="1">E7+NORMINV(RAND(),0,'Total-Smoothed'!$AG$2)</f>
        <v>0.18390274615145227</v>
      </c>
      <c r="F67" s="1">
        <f ca="1">F7+NORMINV(RAND(),0,'Total-Smoothed'!$AG$2)</f>
        <v>-0.13623645156370112</v>
      </c>
      <c r="G67" s="1">
        <f ca="1">G7+NORMINV(RAND(),0,'Total-Smoothed'!$AG$2)</f>
        <v>0.70312954718460186</v>
      </c>
      <c r="H67" s="1">
        <f ca="1">H7+NORMINV(RAND(),0,'Total-Smoothed'!$AG$2)</f>
        <v>-7.5899463332313913E-2</v>
      </c>
      <c r="I67" s="1">
        <f ca="1">I7+NORMINV(RAND(),0,'Total-Smoothed'!$AG$2)</f>
        <v>-0.10303106221599508</v>
      </c>
      <c r="J67" s="1">
        <f ca="1">J7+NORMINV(RAND(),0,'Total-Smoothed'!$AG$2)</f>
        <v>-5.7537070601658136E-2</v>
      </c>
      <c r="K67" s="1">
        <f ca="1">K7+NORMINV(RAND(),0,'Total-Smoothed'!$AG$2)</f>
        <v>-3.2167491773080314E-2</v>
      </c>
      <c r="L67" s="1">
        <f ca="1">L7+NORMINV(RAND(),0,'Total-Smoothed'!$AG$2)</f>
        <v>-7.7603075670658384E-2</v>
      </c>
      <c r="M67" s="1">
        <f ca="1">M7+NORMINV(RAND(),0,'Total-Smoothed'!$AG$2)</f>
        <v>-1.0326314144578566E-2</v>
      </c>
      <c r="N67" s="1">
        <f ca="1">N7+NORMINV(RAND(),0,'Total-Smoothed'!$AG$2)</f>
        <v>1.0987344564622008</v>
      </c>
      <c r="O67" s="1">
        <f ca="1">O7+NORMINV(RAND(),0,'Total-Smoothed'!$AG$2)</f>
        <v>0.11146503376417188</v>
      </c>
      <c r="P67" s="1">
        <f ca="1">P7+NORMINV(RAND(),0,'Total-Smoothed'!$AG$2)</f>
        <v>-2.0602689753145081E-2</v>
      </c>
      <c r="Q67" s="1">
        <f ca="1">Q7+NORMINV(RAND(),0,'Total-Smoothed'!$AG$2)</f>
        <v>0.75633902837403777</v>
      </c>
      <c r="R67" s="1">
        <f ca="1">R7+NORMINV(RAND(),0,'Total-Smoothed'!$AG$2)</f>
        <v>-7.9946886771097569E-3</v>
      </c>
      <c r="S67" s="1">
        <f ca="1">S7+NORMINV(RAND(),0,'Total-Smoothed'!$AG$2)</f>
        <v>4.9225779880727738E-3</v>
      </c>
      <c r="T67" s="1">
        <f ca="1">T7+NORMINV(RAND(),0,'Total-Smoothed'!$AG$2)</f>
        <v>0.14193708356717702</v>
      </c>
      <c r="U67" s="1">
        <f ca="1">U7+NORMINV(RAND(),0,'Total-Smoothed'!$AG$2)</f>
        <v>-0.12862990240168878</v>
      </c>
      <c r="V67" s="1">
        <f ca="1">V7+NORMINV(RAND(),0,'Total-Smoothed'!$AG$2)</f>
        <v>-4.1535141841520358E-2</v>
      </c>
      <c r="W67" s="1">
        <f ca="1">W7+NORMINV(RAND(),0,'Total-Smoothed'!$AG$2)</f>
        <v>-7.4926886261036912E-2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6.8687078498227402E-2</v>
      </c>
      <c r="E68" s="1">
        <f ca="1">E8+NORMINV(RAND(),0,'Total-Smoothed'!$AG$2)</f>
        <v>9.9561718708517391E-2</v>
      </c>
      <c r="F68" s="1">
        <f ca="1">F8+NORMINV(RAND(),0,'Total-Smoothed'!$AG$2)</f>
        <v>9.1618025176673466E-3</v>
      </c>
      <c r="G68" s="1">
        <f ca="1">G8+NORMINV(RAND(),0,'Total-Smoothed'!$AG$2)</f>
        <v>0.4917876069426112</v>
      </c>
      <c r="H68" s="1">
        <f ca="1">H8+NORMINV(RAND(),0,'Total-Smoothed'!$AG$2)</f>
        <v>-2.6200893911321424E-2</v>
      </c>
      <c r="I68" s="1">
        <f ca="1">I8+NORMINV(RAND(),0,'Total-Smoothed'!$AG$2)</f>
        <v>-5.4142562645054577E-2</v>
      </c>
      <c r="J68" s="1">
        <f ca="1">J8+NORMINV(RAND(),0,'Total-Smoothed'!$AG$2)</f>
        <v>-0.12317610650545717</v>
      </c>
      <c r="K68" s="1">
        <f ca="1">K8+NORMINV(RAND(),0,'Total-Smoothed'!$AG$2)</f>
        <v>5.4651758367156571E-2</v>
      </c>
      <c r="L68" s="1">
        <f ca="1">L8+NORMINV(RAND(),0,'Total-Smoothed'!$AG$2)</f>
        <v>3.3472616958584035E-2</v>
      </c>
      <c r="M68" s="1">
        <f ca="1">M8+NORMINV(RAND(),0,'Total-Smoothed'!$AG$2)</f>
        <v>6.2561303596487039E-2</v>
      </c>
      <c r="N68" s="1">
        <f ca="1">N8+NORMINV(RAND(),0,'Total-Smoothed'!$AG$2)</f>
        <v>0.82694730761572621</v>
      </c>
      <c r="O68" s="1">
        <f ca="1">O8+NORMINV(RAND(),0,'Total-Smoothed'!$AG$2)</f>
        <v>-1.5413104517139174E-2</v>
      </c>
      <c r="P68" s="1">
        <f ca="1">P8+NORMINV(RAND(),0,'Total-Smoothed'!$AG$2)</f>
        <v>9.0075612373045608E-2</v>
      </c>
      <c r="Q68" s="1">
        <f ca="1">Q8+NORMINV(RAND(),0,'Total-Smoothed'!$AG$2)</f>
        <v>0.21419364161877585</v>
      </c>
      <c r="R68" s="1">
        <f ca="1">R8+NORMINV(RAND(),0,'Total-Smoothed'!$AG$2)</f>
        <v>0.25190747136768565</v>
      </c>
      <c r="S68" s="1">
        <f ca="1">S8+NORMINV(RAND(),0,'Total-Smoothed'!$AG$2)</f>
        <v>0.22169675472469949</v>
      </c>
      <c r="T68" s="1">
        <f ca="1">T8+NORMINV(RAND(),0,'Total-Smoothed'!$AG$2)</f>
        <v>5.5538994840192285E-3</v>
      </c>
      <c r="U68" s="1">
        <f ca="1">U8+NORMINV(RAND(),0,'Total-Smoothed'!$AG$2)</f>
        <v>0.14160054959428367</v>
      </c>
      <c r="V68" s="1">
        <f ca="1">V8+NORMINV(RAND(),0,'Total-Smoothed'!$AG$2)</f>
        <v>-6.7244968036532377E-2</v>
      </c>
      <c r="W68" s="1">
        <f ca="1">W8+NORMINV(RAND(),0,'Total-Smoothed'!$AG$2)</f>
        <v>-4.3018346211413844E-2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0.22769752721983477</v>
      </c>
      <c r="E69" s="1">
        <f ca="1">E9+NORMINV(RAND(),0,'Total-Smoothed'!$AG$2)</f>
        <v>-8.9522662033773084E-2</v>
      </c>
      <c r="F69" s="1">
        <f ca="1">F9+NORMINV(RAND(),0,'Total-Smoothed'!$AG$2)</f>
        <v>-9.4946734057793206E-2</v>
      </c>
      <c r="G69" s="1">
        <f ca="1">G9+NORMINV(RAND(),0,'Total-Smoothed'!$AG$2)</f>
        <v>0.80098219387200442</v>
      </c>
      <c r="H69" s="1">
        <f ca="1">H9+NORMINV(RAND(),0,'Total-Smoothed'!$AG$2)</f>
        <v>-0.11882236143661949</v>
      </c>
      <c r="I69" s="1">
        <f ca="1">I9+NORMINV(RAND(),0,'Total-Smoothed'!$AG$2)</f>
        <v>7.260379234384938E-2</v>
      </c>
      <c r="J69" s="1">
        <f ca="1">J9+NORMINV(RAND(),0,'Total-Smoothed'!$AG$2)</f>
        <v>0.12072111114961757</v>
      </c>
      <c r="K69" s="1">
        <f ca="1">K9+NORMINV(RAND(),0,'Total-Smoothed'!$AG$2)</f>
        <v>-1.863788057677316E-2</v>
      </c>
      <c r="L69" s="1">
        <f ca="1">L9+NORMINV(RAND(),0,'Total-Smoothed'!$AG$2)</f>
        <v>-6.5842852450598066E-2</v>
      </c>
      <c r="M69" s="1">
        <f ca="1">M9+NORMINV(RAND(),0,'Total-Smoothed'!$AG$2)</f>
        <v>0.10104325381345189</v>
      </c>
      <c r="N69" s="1">
        <f ca="1">N9+NORMINV(RAND(),0,'Total-Smoothed'!$AG$2)</f>
        <v>0.91646559480807843</v>
      </c>
      <c r="O69" s="1">
        <f ca="1">O9+NORMINV(RAND(),0,'Total-Smoothed'!$AG$2)</f>
        <v>0.14068945002485253</v>
      </c>
      <c r="P69" s="1">
        <f ca="1">P9+NORMINV(RAND(),0,'Total-Smoothed'!$AG$2)</f>
        <v>8.5634110118931017E-2</v>
      </c>
      <c r="Q69" s="1">
        <f ca="1">Q9+NORMINV(RAND(),0,'Total-Smoothed'!$AG$2)</f>
        <v>0.69351945417572547</v>
      </c>
      <c r="R69" s="1">
        <f ca="1">R9+NORMINV(RAND(),0,'Total-Smoothed'!$AG$2)</f>
        <v>-0.13233023518272571</v>
      </c>
      <c r="S69" s="1">
        <f ca="1">S9+NORMINV(RAND(),0,'Total-Smoothed'!$AG$2)</f>
        <v>-2.3604045553182559E-2</v>
      </c>
      <c r="T69" s="1">
        <f ca="1">T9+NORMINV(RAND(),0,'Total-Smoothed'!$AG$2)</f>
        <v>-0.14075781308073135</v>
      </c>
      <c r="U69" s="1">
        <f ca="1">U9+NORMINV(RAND(),0,'Total-Smoothed'!$AG$2)</f>
        <v>5.228592529152528E-2</v>
      </c>
      <c r="V69" s="1">
        <f ca="1">V9+NORMINV(RAND(),0,'Total-Smoothed'!$AG$2)</f>
        <v>0.39944282456010705</v>
      </c>
      <c r="W69" s="1">
        <f ca="1">W9+NORMINV(RAND(),0,'Total-Smoothed'!$AG$2)</f>
        <v>4.6849001868156284E-2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-1.1032863775794415E-2</v>
      </c>
      <c r="E70" s="1">
        <f ca="1">E10+NORMINV(RAND(),0,'Total-Smoothed'!$AG$2)</f>
        <v>0.26497575108239446</v>
      </c>
      <c r="F70" s="1">
        <f ca="1">F10+NORMINV(RAND(),0,'Total-Smoothed'!$AG$2)</f>
        <v>7.4000297295170395E-3</v>
      </c>
      <c r="G70" s="1">
        <f ca="1">G10+NORMINV(RAND(),0,'Total-Smoothed'!$AG$2)</f>
        <v>0.62506348224099229</v>
      </c>
      <c r="H70" s="1">
        <f ca="1">H10+NORMINV(RAND(),0,'Total-Smoothed'!$AG$2)</f>
        <v>0.5215421075019856</v>
      </c>
      <c r="I70" s="1">
        <f ca="1">I10+NORMINV(RAND(),0,'Total-Smoothed'!$AG$2)</f>
        <v>-6.4737973720940964E-2</v>
      </c>
      <c r="J70" s="1">
        <f ca="1">J10+NORMINV(RAND(),0,'Total-Smoothed'!$AG$2)</f>
        <v>8.4540554061511217E-4</v>
      </c>
      <c r="K70" s="1">
        <f ca="1">K10+NORMINV(RAND(),0,'Total-Smoothed'!$AG$2)</f>
        <v>0.17039400288113926</v>
      </c>
      <c r="L70" s="1">
        <f ca="1">L10+NORMINV(RAND(),0,'Total-Smoothed'!$AG$2)</f>
        <v>7.3523603199122572E-2</v>
      </c>
      <c r="M70" s="1">
        <f ca="1">M10+NORMINV(RAND(),0,'Total-Smoothed'!$AG$2)</f>
        <v>-1.8018118489976743E-2</v>
      </c>
      <c r="N70" s="1">
        <f ca="1">N10+NORMINV(RAND(),0,'Total-Smoothed'!$AG$2)</f>
        <v>0.94192158841271378</v>
      </c>
      <c r="O70" s="1">
        <f ca="1">O10+NORMINV(RAND(),0,'Total-Smoothed'!$AG$2)</f>
        <v>2.8227583199802023E-2</v>
      </c>
      <c r="P70" s="1">
        <f ca="1">P10+NORMINV(RAND(),0,'Total-Smoothed'!$AG$2)</f>
        <v>9.0168923158600381E-2</v>
      </c>
      <c r="Q70" s="1">
        <f ca="1">Q10+NORMINV(RAND(),0,'Total-Smoothed'!$AG$2)</f>
        <v>4.1458379314346608E-2</v>
      </c>
      <c r="R70" s="1">
        <f ca="1">R10+NORMINV(RAND(),0,'Total-Smoothed'!$AG$2)</f>
        <v>6.432919340040244E-2</v>
      </c>
      <c r="S70" s="1">
        <f ca="1">S10+NORMINV(RAND(),0,'Total-Smoothed'!$AG$2)</f>
        <v>6.9903997132219425E-2</v>
      </c>
      <c r="T70" s="1">
        <f ca="1">T10+NORMINV(RAND(),0,'Total-Smoothed'!$AG$2)</f>
        <v>0.32993187884655861</v>
      </c>
      <c r="U70" s="1">
        <f ca="1">U10+NORMINV(RAND(),0,'Total-Smoothed'!$AG$2)</f>
        <v>-1.1958412598483719E-2</v>
      </c>
      <c r="V70" s="1">
        <f ca="1">V10+NORMINV(RAND(),0,'Total-Smoothed'!$AG$2)</f>
        <v>0.50959284973083541</v>
      </c>
      <c r="W70" s="1">
        <f ca="1">W10+NORMINV(RAND(),0,'Total-Smoothed'!$AG$2)</f>
        <v>9.8070855889804076E-2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-8.6140226577750043E-2</v>
      </c>
      <c r="E71" s="1">
        <f ca="1">E11+NORMINV(RAND(),0,'Total-Smoothed'!$AG$2)</f>
        <v>0.2369052383193706</v>
      </c>
      <c r="F71" s="1">
        <f ca="1">F11+NORMINV(RAND(),0,'Total-Smoothed'!$AG$2)</f>
        <v>1.8607942946046594E-2</v>
      </c>
      <c r="G71" s="1">
        <f ca="1">G11+NORMINV(RAND(),0,'Total-Smoothed'!$AG$2)</f>
        <v>0.30831382483389247</v>
      </c>
      <c r="H71" s="1">
        <f ca="1">H11+NORMINV(RAND(),0,'Total-Smoothed'!$AG$2)</f>
        <v>5.1729722347451892E-2</v>
      </c>
      <c r="I71" s="1">
        <f ca="1">I11+NORMINV(RAND(),0,'Total-Smoothed'!$AG$2)</f>
        <v>0.19291274002067124</v>
      </c>
      <c r="J71" s="1">
        <f ca="1">J11+NORMINV(RAND(),0,'Total-Smoothed'!$AG$2)</f>
        <v>8.6903008485110816E-2</v>
      </c>
      <c r="K71" s="1">
        <f ca="1">K11+NORMINV(RAND(),0,'Total-Smoothed'!$AG$2)</f>
        <v>1.3995291560727464E-2</v>
      </c>
      <c r="L71" s="1">
        <f ca="1">L11+NORMINV(RAND(),0,'Total-Smoothed'!$AG$2)</f>
        <v>0.238863936762717</v>
      </c>
      <c r="M71" s="1">
        <f ca="1">M11+NORMINV(RAND(),0,'Total-Smoothed'!$AG$2)</f>
        <v>-8.5427674341388954E-2</v>
      </c>
      <c r="N71" s="1">
        <f ca="1">N11+NORMINV(RAND(),0,'Total-Smoothed'!$AG$2)</f>
        <v>0.81457687562464109</v>
      </c>
      <c r="O71" s="1">
        <f ca="1">O11+NORMINV(RAND(),0,'Total-Smoothed'!$AG$2)</f>
        <v>-0.13882928207121106</v>
      </c>
      <c r="P71" s="1">
        <f ca="1">P11+NORMINV(RAND(),0,'Total-Smoothed'!$AG$2)</f>
        <v>-7.0640890060939501E-2</v>
      </c>
      <c r="Q71" s="1">
        <f ca="1">Q11+NORMINV(RAND(),0,'Total-Smoothed'!$AG$2)</f>
        <v>5.3892862411255862E-2</v>
      </c>
      <c r="R71" s="1">
        <f ca="1">R11+NORMINV(RAND(),0,'Total-Smoothed'!$AG$2)</f>
        <v>0.32943477292424489</v>
      </c>
      <c r="S71" s="1">
        <f ca="1">S11+NORMINV(RAND(),0,'Total-Smoothed'!$AG$2)</f>
        <v>8.2473417914201055E-2</v>
      </c>
      <c r="T71" s="1">
        <f ca="1">T11+NORMINV(RAND(),0,'Total-Smoothed'!$AG$2)</f>
        <v>2.9159290076589628E-2</v>
      </c>
      <c r="U71" s="1">
        <f ca="1">U11+NORMINV(RAND(),0,'Total-Smoothed'!$AG$2)</f>
        <v>-6.0079206827117447E-4</v>
      </c>
      <c r="V71" s="1">
        <f ca="1">V11+NORMINV(RAND(),0,'Total-Smoothed'!$AG$2)</f>
        <v>0.24616141002064459</v>
      </c>
      <c r="W71" s="1">
        <f ca="1">W11+NORMINV(RAND(),0,'Total-Smoothed'!$AG$2)</f>
        <v>0.15648737608138821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6.1760054844041325E-2</v>
      </c>
      <c r="E72" s="1">
        <f ca="1">E12+NORMINV(RAND(),0,'Total-Smoothed'!$AG$2)</f>
        <v>6.9915981578374004E-2</v>
      </c>
      <c r="F72" s="1">
        <f ca="1">F12+NORMINV(RAND(),0,'Total-Smoothed'!$AG$2)</f>
        <v>0.14682220460796647</v>
      </c>
      <c r="G72" s="1">
        <f ca="1">G12+NORMINV(RAND(),0,'Total-Smoothed'!$AG$2)</f>
        <v>0.4281900422288995</v>
      </c>
      <c r="H72" s="1">
        <f ca="1">H12+NORMINV(RAND(),0,'Total-Smoothed'!$AG$2)</f>
        <v>2.0156008252010891E-2</v>
      </c>
      <c r="I72" s="1">
        <f ca="1">I12+NORMINV(RAND(),0,'Total-Smoothed'!$AG$2)</f>
        <v>0.11270770247575075</v>
      </c>
      <c r="J72" s="1">
        <f ca="1">J12+NORMINV(RAND(),0,'Total-Smoothed'!$AG$2)</f>
        <v>8.990702441660213E-2</v>
      </c>
      <c r="K72" s="1">
        <f ca="1">K12+NORMINV(RAND(),0,'Total-Smoothed'!$AG$2)</f>
        <v>0.22545916446120509</v>
      </c>
      <c r="L72" s="1">
        <f ca="1">L12+NORMINV(RAND(),0,'Total-Smoothed'!$AG$2)</f>
        <v>2.0833252160785309E-2</v>
      </c>
      <c r="M72" s="1">
        <f ca="1">M12+NORMINV(RAND(),0,'Total-Smoothed'!$AG$2)</f>
        <v>2.0364418501038435E-2</v>
      </c>
      <c r="N72" s="1">
        <f ca="1">N12+NORMINV(RAND(),0,'Total-Smoothed'!$AG$2)</f>
        <v>1.0114437324811578</v>
      </c>
      <c r="O72" s="1">
        <f ca="1">O12+NORMINV(RAND(),0,'Total-Smoothed'!$AG$2)</f>
        <v>6.4931816988662752E-2</v>
      </c>
      <c r="P72" s="1">
        <f ca="1">P12+NORMINV(RAND(),0,'Total-Smoothed'!$AG$2)</f>
        <v>0.15883329116230932</v>
      </c>
      <c r="Q72" s="1">
        <f ca="1">Q12+NORMINV(RAND(),0,'Total-Smoothed'!$AG$2)</f>
        <v>0.31688960715625547</v>
      </c>
      <c r="R72" s="1">
        <f ca="1">R12+NORMINV(RAND(),0,'Total-Smoothed'!$AG$2)</f>
        <v>1.6851657716236521E-2</v>
      </c>
      <c r="S72" s="1">
        <f ca="1">S12+NORMINV(RAND(),0,'Total-Smoothed'!$AG$2)</f>
        <v>-6.7632131120518579E-2</v>
      </c>
      <c r="T72" s="1">
        <f ca="1">T12+NORMINV(RAND(),0,'Total-Smoothed'!$AG$2)</f>
        <v>-7.2558454268129013E-2</v>
      </c>
      <c r="U72" s="1">
        <f ca="1">U12+NORMINV(RAND(),0,'Total-Smoothed'!$AG$2)</f>
        <v>3.7806983205546027E-2</v>
      </c>
      <c r="V72" s="1">
        <f ca="1">V12+NORMINV(RAND(),0,'Total-Smoothed'!$AG$2)</f>
        <v>2.0305605813296008E-2</v>
      </c>
      <c r="W72" s="1">
        <f ca="1">W12+NORMINV(RAND(),0,'Total-Smoothed'!$AG$2)</f>
        <v>-1.7873340048230907E-2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0.14560453504370149</v>
      </c>
      <c r="E73" s="1">
        <f ca="1">E13+NORMINV(RAND(),0,'Total-Smoothed'!$AG$2)</f>
        <v>8.6938257234833116E-2</v>
      </c>
      <c r="F73" s="1">
        <f ca="1">F13+NORMINV(RAND(),0,'Total-Smoothed'!$AG$2)</f>
        <v>1.5092592509994864E-2</v>
      </c>
      <c r="G73" s="1">
        <f ca="1">G13+NORMINV(RAND(),0,'Total-Smoothed'!$AG$2)</f>
        <v>3.52508676041609E-2</v>
      </c>
      <c r="H73" s="1">
        <f ca="1">H13+NORMINV(RAND(),0,'Total-Smoothed'!$AG$2)</f>
        <v>-6.9398867954884161E-2</v>
      </c>
      <c r="I73" s="1">
        <f ca="1">I13+NORMINV(RAND(),0,'Total-Smoothed'!$AG$2)</f>
        <v>-6.3923968967461832E-3</v>
      </c>
      <c r="J73" s="1">
        <f ca="1">J13+NORMINV(RAND(),0,'Total-Smoothed'!$AG$2)</f>
        <v>-0.11656285137251689</v>
      </c>
      <c r="K73" s="1">
        <f ca="1">K13+NORMINV(RAND(),0,'Total-Smoothed'!$AG$2)</f>
        <v>0.2771984619030769</v>
      </c>
      <c r="L73" s="1">
        <f ca="1">L13+NORMINV(RAND(),0,'Total-Smoothed'!$AG$2)</f>
        <v>-1.1859165944100657E-2</v>
      </c>
      <c r="M73" s="1">
        <f ca="1">M13+NORMINV(RAND(),0,'Total-Smoothed'!$AG$2)</f>
        <v>-6.2391678175047365E-2</v>
      </c>
      <c r="N73" s="1">
        <f ca="1">N13+NORMINV(RAND(),0,'Total-Smoothed'!$AG$2)</f>
        <v>0.89131368414423395</v>
      </c>
      <c r="O73" s="1">
        <f ca="1">O13+NORMINV(RAND(),0,'Total-Smoothed'!$AG$2)</f>
        <v>3.8561503570162595E-2</v>
      </c>
      <c r="P73" s="1">
        <f ca="1">P13+NORMINV(RAND(),0,'Total-Smoothed'!$AG$2)</f>
        <v>1.7493882479850644E-2</v>
      </c>
      <c r="Q73" s="1">
        <f ca="1">Q13+NORMINV(RAND(),0,'Total-Smoothed'!$AG$2)</f>
        <v>0.18834835588031762</v>
      </c>
      <c r="R73" s="1">
        <f ca="1">R13+NORMINV(RAND(),0,'Total-Smoothed'!$AG$2)</f>
        <v>-2.2140737324189488E-2</v>
      </c>
      <c r="S73" s="1">
        <f ca="1">S13+NORMINV(RAND(),0,'Total-Smoothed'!$AG$2)</f>
        <v>0.54616552072317781</v>
      </c>
      <c r="T73" s="1">
        <f ca="1">T13+NORMINV(RAND(),0,'Total-Smoothed'!$AG$2)</f>
        <v>6.638066756915792E-2</v>
      </c>
      <c r="U73" s="1">
        <f ca="1">U13+NORMINV(RAND(),0,'Total-Smoothed'!$AG$2)</f>
        <v>-2.5115726776626997E-2</v>
      </c>
      <c r="V73" s="1">
        <f ca="1">V13+NORMINV(RAND(),0,'Total-Smoothed'!$AG$2)</f>
        <v>-6.4638654139384147E-2</v>
      </c>
      <c r="W73" s="1">
        <f ca="1">W13+NORMINV(RAND(),0,'Total-Smoothed'!$AG$2)</f>
        <v>6.9139684692408582E-2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5.0722037247515998E-2</v>
      </c>
      <c r="E74" s="1">
        <f ca="1">E14+NORMINV(RAND(),0,'Total-Smoothed'!$AG$2)</f>
        <v>5.8018004227982485E-2</v>
      </c>
      <c r="F74" s="1">
        <f ca="1">F14+NORMINV(RAND(),0,'Total-Smoothed'!$AG$2)</f>
        <v>-0.14591781344166965</v>
      </c>
      <c r="G74" s="1">
        <f ca="1">G14+NORMINV(RAND(),0,'Total-Smoothed'!$AG$2)</f>
        <v>-0.124855735935841</v>
      </c>
      <c r="H74" s="1">
        <f ca="1">H14+NORMINV(RAND(),0,'Total-Smoothed'!$AG$2)</f>
        <v>7.1875337913131498E-2</v>
      </c>
      <c r="I74" s="1">
        <f ca="1">I14+NORMINV(RAND(),0,'Total-Smoothed'!$AG$2)</f>
        <v>-7.5331986214202368E-2</v>
      </c>
      <c r="J74" s="1">
        <f ca="1">J14+NORMINV(RAND(),0,'Total-Smoothed'!$AG$2)</f>
        <v>0.16454393211638352</v>
      </c>
      <c r="K74" s="1">
        <f ca="1">K14+NORMINV(RAND(),0,'Total-Smoothed'!$AG$2)</f>
        <v>8.5543056911872917E-2</v>
      </c>
      <c r="L74" s="1">
        <f ca="1">L14+NORMINV(RAND(),0,'Total-Smoothed'!$AG$2)</f>
        <v>-5.0914971600797505E-2</v>
      </c>
      <c r="M74" s="1">
        <f ca="1">M14+NORMINV(RAND(),0,'Total-Smoothed'!$AG$2)</f>
        <v>-0.18138288490768709</v>
      </c>
      <c r="N74" s="1">
        <f ca="1">N14+NORMINV(RAND(),0,'Total-Smoothed'!$AG$2)</f>
        <v>1.0274916269174938</v>
      </c>
      <c r="O74" s="1">
        <f ca="1">O14+NORMINV(RAND(),0,'Total-Smoothed'!$AG$2)</f>
        <v>-3.2291386186801684E-2</v>
      </c>
      <c r="P74" s="1">
        <f ca="1">P14+NORMINV(RAND(),0,'Total-Smoothed'!$AG$2)</f>
        <v>0.1374489374874158</v>
      </c>
      <c r="Q74" s="1">
        <f ca="1">Q14+NORMINV(RAND(),0,'Total-Smoothed'!$AG$2)</f>
        <v>0.5504547876559085</v>
      </c>
      <c r="R74" s="1">
        <f ca="1">R14+NORMINV(RAND(),0,'Total-Smoothed'!$AG$2)</f>
        <v>0.92882802470749548</v>
      </c>
      <c r="S74" s="1">
        <f ca="1">S14+NORMINV(RAND(),0,'Total-Smoothed'!$AG$2)</f>
        <v>-0.16044804201125068</v>
      </c>
      <c r="T74" s="1">
        <f ca="1">T14+NORMINV(RAND(),0,'Total-Smoothed'!$AG$2)</f>
        <v>0.14799681537120007</v>
      </c>
      <c r="U74" s="1">
        <f ca="1">U14+NORMINV(RAND(),0,'Total-Smoothed'!$AG$2)</f>
        <v>0.27998258762648082</v>
      </c>
      <c r="V74" s="1">
        <f ca="1">V14+NORMINV(RAND(),0,'Total-Smoothed'!$AG$2)</f>
        <v>-7.3245652840465941E-2</v>
      </c>
      <c r="W74" s="1">
        <f ca="1">W14+NORMINV(RAND(),0,'Total-Smoothed'!$AG$2)</f>
        <v>-0.16386964019499695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9.6204085780620952E-3</v>
      </c>
      <c r="E75" s="1">
        <f ca="1">E15+NORMINV(RAND(),0,'Total-Smoothed'!$AG$2)</f>
        <v>-0.31399357246680915</v>
      </c>
      <c r="F75" s="1">
        <f ca="1">F15+NORMINV(RAND(),0,'Total-Smoothed'!$AG$2)</f>
        <v>8.2194880811950838E-2</v>
      </c>
      <c r="G75" s="1">
        <f ca="1">G15+NORMINV(RAND(),0,'Total-Smoothed'!$AG$2)</f>
        <v>7.7210011210058355E-2</v>
      </c>
      <c r="H75" s="1">
        <f ca="1">H15+NORMINV(RAND(),0,'Total-Smoothed'!$AG$2)</f>
        <v>-0.10502083897874204</v>
      </c>
      <c r="I75" s="1">
        <f ca="1">I15+NORMINV(RAND(),0,'Total-Smoothed'!$AG$2)</f>
        <v>0.18348675409528004</v>
      </c>
      <c r="J75" s="1">
        <f ca="1">J15+NORMINV(RAND(),0,'Total-Smoothed'!$AG$2)</f>
        <v>-4.4466335445304109E-2</v>
      </c>
      <c r="K75" s="1">
        <f ca="1">K15+NORMINV(RAND(),0,'Total-Smoothed'!$AG$2)</f>
        <v>8.2672554718319718E-2</v>
      </c>
      <c r="L75" s="1">
        <f ca="1">L15+NORMINV(RAND(),0,'Total-Smoothed'!$AG$2)</f>
        <v>-0.14195337936308863</v>
      </c>
      <c r="M75" s="1">
        <f ca="1">M15+NORMINV(RAND(),0,'Total-Smoothed'!$AG$2)</f>
        <v>-7.7613994425216631E-2</v>
      </c>
      <c r="N75" s="1">
        <f ca="1">N15+NORMINV(RAND(),0,'Total-Smoothed'!$AG$2)</f>
        <v>0.93349204650999895</v>
      </c>
      <c r="O75" s="1">
        <f ca="1">O15+NORMINV(RAND(),0,'Total-Smoothed'!$AG$2)</f>
        <v>3.6959249940573556E-2</v>
      </c>
      <c r="P75" s="1">
        <f ca="1">P15+NORMINV(RAND(),0,'Total-Smoothed'!$AG$2)</f>
        <v>0.16070747849348449</v>
      </c>
      <c r="Q75" s="1">
        <f ca="1">Q15+NORMINV(RAND(),0,'Total-Smoothed'!$AG$2)</f>
        <v>5.2145388421551059E-2</v>
      </c>
      <c r="R75" s="1">
        <f ca="1">R15+NORMINV(RAND(),0,'Total-Smoothed'!$AG$2)</f>
        <v>0.14809326649674814</v>
      </c>
      <c r="S75" s="1">
        <f ca="1">S15+NORMINV(RAND(),0,'Total-Smoothed'!$AG$2)</f>
        <v>0.98604002434186866</v>
      </c>
      <c r="T75" s="1">
        <f ca="1">T15+NORMINV(RAND(),0,'Total-Smoothed'!$AG$2)</f>
        <v>0.12227587625091886</v>
      </c>
      <c r="U75" s="1">
        <f ca="1">U15+NORMINV(RAND(),0,'Total-Smoothed'!$AG$2)</f>
        <v>-9.2305903729391112E-2</v>
      </c>
      <c r="V75" s="1">
        <f ca="1">V15+NORMINV(RAND(),0,'Total-Smoothed'!$AG$2)</f>
        <v>8.5391581482004264E-2</v>
      </c>
      <c r="W75" s="1">
        <f ca="1">W15+NORMINV(RAND(),0,'Total-Smoothed'!$AG$2)</f>
        <v>-3.6190080042396752E-2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1.9956236415719995E-2</v>
      </c>
      <c r="E76" s="1">
        <f ca="1">E16+NORMINV(RAND(),0,'Total-Smoothed'!$AG$2)</f>
        <v>2.5347628348090654E-2</v>
      </c>
      <c r="F76" s="1">
        <f ca="1">F16+NORMINV(RAND(),0,'Total-Smoothed'!$AG$2)</f>
        <v>-0.1334231455153588</v>
      </c>
      <c r="G76" s="1">
        <f ca="1">G16+NORMINV(RAND(),0,'Total-Smoothed'!$AG$2)</f>
        <v>0.22991769418078403</v>
      </c>
      <c r="H76" s="1">
        <f ca="1">H16+NORMINV(RAND(),0,'Total-Smoothed'!$AG$2)</f>
        <v>0.23194965918634236</v>
      </c>
      <c r="I76" s="1">
        <f ca="1">I16+NORMINV(RAND(),0,'Total-Smoothed'!$AG$2)</f>
        <v>-8.369693737770878E-2</v>
      </c>
      <c r="J76" s="1">
        <f ca="1">J16+NORMINV(RAND(),0,'Total-Smoothed'!$AG$2)</f>
        <v>3.8849969479242012E-2</v>
      </c>
      <c r="K76" s="1">
        <f ca="1">K16+NORMINV(RAND(),0,'Total-Smoothed'!$AG$2)</f>
        <v>5.7568453612197458E-2</v>
      </c>
      <c r="L76" s="1">
        <f ca="1">L16+NORMINV(RAND(),0,'Total-Smoothed'!$AG$2)</f>
        <v>0.12409932110525621</v>
      </c>
      <c r="M76" s="1">
        <f ca="1">M16+NORMINV(RAND(),0,'Total-Smoothed'!$AG$2)</f>
        <v>0.1502334729478737</v>
      </c>
      <c r="N76" s="1">
        <f ca="1">N16+NORMINV(RAND(),0,'Total-Smoothed'!$AG$2)</f>
        <v>0.97589288204873259</v>
      </c>
      <c r="O76" s="1">
        <f ca="1">O16+NORMINV(RAND(),0,'Total-Smoothed'!$AG$2)</f>
        <v>3.8361796024063456E-2</v>
      </c>
      <c r="P76" s="1">
        <f ca="1">P16+NORMINV(RAND(),0,'Total-Smoothed'!$AG$2)</f>
        <v>0.15596650568139053</v>
      </c>
      <c r="Q76" s="1">
        <f ca="1">Q16+NORMINV(RAND(),0,'Total-Smoothed'!$AG$2)</f>
        <v>1.5743587001120635E-4</v>
      </c>
      <c r="R76" s="1">
        <f ca="1">R16+NORMINV(RAND(),0,'Total-Smoothed'!$AG$2)</f>
        <v>0.17090728596509347</v>
      </c>
      <c r="S76" s="1">
        <f ca="1">S16+NORMINV(RAND(),0,'Total-Smoothed'!$AG$2)</f>
        <v>0.12854577216122515</v>
      </c>
      <c r="T76" s="1">
        <f ca="1">T16+NORMINV(RAND(),0,'Total-Smoothed'!$AG$2)</f>
        <v>-7.0292813402738824E-2</v>
      </c>
      <c r="U76" s="1">
        <f ca="1">U16+NORMINV(RAND(),0,'Total-Smoothed'!$AG$2)</f>
        <v>0.16900310410432837</v>
      </c>
      <c r="V76" s="1">
        <f ca="1">V16+NORMINV(RAND(),0,'Total-Smoothed'!$AG$2)</f>
        <v>4.1850443666649875E-2</v>
      </c>
      <c r="W76" s="1">
        <f ca="1">W16+NORMINV(RAND(),0,'Total-Smoothed'!$AG$2)</f>
        <v>7.0334378937431025E-2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4.5068322029232777E-3</v>
      </c>
      <c r="E77" s="1">
        <f ca="1">E17+NORMINV(RAND(),0,'Total-Smoothed'!$AG$2)</f>
        <v>7.3876441493525291E-2</v>
      </c>
      <c r="F77" s="1">
        <f ca="1">F17+NORMINV(RAND(),0,'Total-Smoothed'!$AG$2)</f>
        <v>1.945047561789856E-4</v>
      </c>
      <c r="G77" s="1">
        <f ca="1">G17+NORMINV(RAND(),0,'Total-Smoothed'!$AG$2)</f>
        <v>-0.11336587822542593</v>
      </c>
      <c r="H77" s="1">
        <f ca="1">H17+NORMINV(RAND(),0,'Total-Smoothed'!$AG$2)</f>
        <v>1.995099124165018E-2</v>
      </c>
      <c r="I77" s="1">
        <f ca="1">I17+NORMINV(RAND(),0,'Total-Smoothed'!$AG$2)</f>
        <v>-1.0412439492068989E-2</v>
      </c>
      <c r="J77" s="1">
        <f ca="1">J17+NORMINV(RAND(),0,'Total-Smoothed'!$AG$2)</f>
        <v>3.4333060340855932E-2</v>
      </c>
      <c r="K77" s="1">
        <f ca="1">K17+NORMINV(RAND(),0,'Total-Smoothed'!$AG$2)</f>
        <v>2.3768265832184592E-2</v>
      </c>
      <c r="L77" s="1">
        <f ca="1">L17+NORMINV(RAND(),0,'Total-Smoothed'!$AG$2)</f>
        <v>-6.394860968078811E-2</v>
      </c>
      <c r="M77" s="1">
        <f ca="1">M17+NORMINV(RAND(),0,'Total-Smoothed'!$AG$2)</f>
        <v>4.0372517012664318E-2</v>
      </c>
      <c r="N77" s="1">
        <f ca="1">N17+NORMINV(RAND(),0,'Total-Smoothed'!$AG$2)</f>
        <v>1.1893605285234936</v>
      </c>
      <c r="O77" s="1">
        <f ca="1">O17+NORMINV(RAND(),0,'Total-Smoothed'!$AG$2)</f>
        <v>0.13627462502524482</v>
      </c>
      <c r="P77" s="1">
        <f ca="1">P17+NORMINV(RAND(),0,'Total-Smoothed'!$AG$2)</f>
        <v>-4.522152178202158E-2</v>
      </c>
      <c r="Q77" s="1">
        <f ca="1">Q17+NORMINV(RAND(),0,'Total-Smoothed'!$AG$2)</f>
        <v>8.8067173690487721E-2</v>
      </c>
      <c r="R77" s="1">
        <f ca="1">R17+NORMINV(RAND(),0,'Total-Smoothed'!$AG$2)</f>
        <v>0.73309217783310632</v>
      </c>
      <c r="S77" s="1">
        <f ca="1">S17+NORMINV(RAND(),0,'Total-Smoothed'!$AG$2)</f>
        <v>-8.567101941032336E-2</v>
      </c>
      <c r="T77" s="1">
        <f ca="1">T17+NORMINV(RAND(),0,'Total-Smoothed'!$AG$2)</f>
        <v>3.0097735368607516E-2</v>
      </c>
      <c r="U77" s="1">
        <f ca="1">U17+NORMINV(RAND(),0,'Total-Smoothed'!$AG$2)</f>
        <v>-1.9979550521046704E-2</v>
      </c>
      <c r="V77" s="1">
        <f ca="1">V17+NORMINV(RAND(),0,'Total-Smoothed'!$AG$2)</f>
        <v>8.4879467569818224E-3</v>
      </c>
      <c r="W77" s="1">
        <f ca="1">W17+NORMINV(RAND(),0,'Total-Smoothed'!$AG$2)</f>
        <v>-0.13586581908035375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9.9481524947371835E-2</v>
      </c>
      <c r="E78" s="1">
        <f ca="1">E18+NORMINV(RAND(),0,'Total-Smoothed'!$AG$2)</f>
        <v>-0.18627839617456055</v>
      </c>
      <c r="F78" s="1">
        <f ca="1">F18+NORMINV(RAND(),0,'Total-Smoothed'!$AG$2)</f>
        <v>-4.8510465485370954E-2</v>
      </c>
      <c r="G78" s="1">
        <f ca="1">G18+NORMINV(RAND(),0,'Total-Smoothed'!$AG$2)</f>
        <v>1.3309013256562138E-2</v>
      </c>
      <c r="H78" s="1">
        <f ca="1">H18+NORMINV(RAND(),0,'Total-Smoothed'!$AG$2)</f>
        <v>4.1444969283120026E-2</v>
      </c>
      <c r="I78" s="1">
        <f ca="1">I18+NORMINV(RAND(),0,'Total-Smoothed'!$AG$2)</f>
        <v>-3.2742056578646823E-2</v>
      </c>
      <c r="J78" s="1">
        <f ca="1">J18+NORMINV(RAND(),0,'Total-Smoothed'!$AG$2)</f>
        <v>-7.8669954949820861E-2</v>
      </c>
      <c r="K78" s="1">
        <f ca="1">K18+NORMINV(RAND(),0,'Total-Smoothed'!$AG$2)</f>
        <v>-8.9175843063892223E-3</v>
      </c>
      <c r="L78" s="1">
        <f ca="1">L18+NORMINV(RAND(),0,'Total-Smoothed'!$AG$2)</f>
        <v>0.11114351855144125</v>
      </c>
      <c r="M78" s="1">
        <f ca="1">M18+NORMINV(RAND(),0,'Total-Smoothed'!$AG$2)</f>
        <v>0.15325519258483028</v>
      </c>
      <c r="N78" s="1">
        <f ca="1">N18+NORMINV(RAND(),0,'Total-Smoothed'!$AG$2)</f>
        <v>1.0866323245268323</v>
      </c>
      <c r="O78" s="1">
        <f ca="1">O18+NORMINV(RAND(),0,'Total-Smoothed'!$AG$2)</f>
        <v>-6.2937872076912926E-2</v>
      </c>
      <c r="P78" s="1">
        <f ca="1">P18+NORMINV(RAND(),0,'Total-Smoothed'!$AG$2)</f>
        <v>7.9630351359008714E-2</v>
      </c>
      <c r="Q78" s="1">
        <f ca="1">Q18+NORMINV(RAND(),0,'Total-Smoothed'!$AG$2)</f>
        <v>0.25459082444667414</v>
      </c>
      <c r="R78" s="1">
        <f ca="1">R18+NORMINV(RAND(),0,'Total-Smoothed'!$AG$2)</f>
        <v>0.75242247457419797</v>
      </c>
      <c r="S78" s="1">
        <f ca="1">S18+NORMINV(RAND(),0,'Total-Smoothed'!$AG$2)</f>
        <v>0.10945950699461124</v>
      </c>
      <c r="T78" s="1">
        <f ca="1">T18+NORMINV(RAND(),0,'Total-Smoothed'!$AG$2)</f>
        <v>-0.17687617964751423</v>
      </c>
      <c r="U78" s="1">
        <f ca="1">U18+NORMINV(RAND(),0,'Total-Smoothed'!$AG$2)</f>
        <v>-8.28797928713704E-2</v>
      </c>
      <c r="V78" s="1">
        <f ca="1">V18+NORMINV(RAND(),0,'Total-Smoothed'!$AG$2)</f>
        <v>6.8262322800846056E-2</v>
      </c>
      <c r="W78" s="1">
        <f ca="1">W18+NORMINV(RAND(),0,'Total-Smoothed'!$AG$2)</f>
        <v>-9.3748606194372822E-2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0.17285531526029235</v>
      </c>
      <c r="E79" s="1">
        <f ca="1">E19+NORMINV(RAND(),0,'Total-Smoothed'!$AG$2)</f>
        <v>7.3243852446406646E-2</v>
      </c>
      <c r="F79" s="1">
        <f ca="1">F19+NORMINV(RAND(),0,'Total-Smoothed'!$AG$2)</f>
        <v>7.5134308625709523E-2</v>
      </c>
      <c r="G79" s="1">
        <f ca="1">G19+NORMINV(RAND(),0,'Total-Smoothed'!$AG$2)</f>
        <v>9.4086830493012044E-2</v>
      </c>
      <c r="H79" s="1">
        <f ca="1">H19+NORMINV(RAND(),0,'Total-Smoothed'!$AG$2)</f>
        <v>-0.17775094696776561</v>
      </c>
      <c r="I79" s="1">
        <f ca="1">I19+NORMINV(RAND(),0,'Total-Smoothed'!$AG$2)</f>
        <v>0.17423925610997842</v>
      </c>
      <c r="J79" s="1">
        <f ca="1">J19+NORMINV(RAND(),0,'Total-Smoothed'!$AG$2)</f>
        <v>2.1508076393041583E-2</v>
      </c>
      <c r="K79" s="1">
        <f ca="1">K19+NORMINV(RAND(),0,'Total-Smoothed'!$AG$2)</f>
        <v>-3.5590618152707962E-2</v>
      </c>
      <c r="L79" s="1">
        <f ca="1">L19+NORMINV(RAND(),0,'Total-Smoothed'!$AG$2)</f>
        <v>3.6535404928105281E-2</v>
      </c>
      <c r="M79" s="1">
        <f ca="1">M19+NORMINV(RAND(),0,'Total-Smoothed'!$AG$2)</f>
        <v>8.0372821631372285E-2</v>
      </c>
      <c r="N79" s="1">
        <f ca="1">N19+NORMINV(RAND(),0,'Total-Smoothed'!$AG$2)</f>
        <v>0.94336584609509644</v>
      </c>
      <c r="O79" s="1">
        <f ca="1">O19+NORMINV(RAND(),0,'Total-Smoothed'!$AG$2)</f>
        <v>6.8702792295166293E-2</v>
      </c>
      <c r="P79" s="1">
        <f ca="1">P19+NORMINV(RAND(),0,'Total-Smoothed'!$AG$2)</f>
        <v>-9.3560253086342211E-3</v>
      </c>
      <c r="Q79" s="1">
        <f ca="1">Q19+NORMINV(RAND(),0,'Total-Smoothed'!$AG$2)</f>
        <v>-3.8903646471127512E-2</v>
      </c>
      <c r="R79" s="1">
        <f ca="1">R19+NORMINV(RAND(),0,'Total-Smoothed'!$AG$2)</f>
        <v>0.2574220048143035</v>
      </c>
      <c r="S79" s="1">
        <f ca="1">S19+NORMINV(RAND(),0,'Total-Smoothed'!$AG$2)</f>
        <v>8.3933443800626048E-2</v>
      </c>
      <c r="T79" s="1">
        <f ca="1">T19+NORMINV(RAND(),0,'Total-Smoothed'!$AG$2)</f>
        <v>0.14650262654017038</v>
      </c>
      <c r="U79" s="1">
        <f ca="1">U19+NORMINV(RAND(),0,'Total-Smoothed'!$AG$2)</f>
        <v>0.15070412479000517</v>
      </c>
      <c r="V79" s="1">
        <f ca="1">V19+NORMINV(RAND(),0,'Total-Smoothed'!$AG$2)</f>
        <v>-5.2531104518814833E-2</v>
      </c>
      <c r="W79" s="1">
        <f ca="1">W19+NORMINV(RAND(),0,'Total-Smoothed'!$AG$2)</f>
        <v>7.2077726888542679E-2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-8.7649395160766235E-3</v>
      </c>
      <c r="E80" s="1">
        <f ca="1">E20+NORMINV(RAND(),0,'Total-Smoothed'!$AG$2)</f>
        <v>-4.154767335435626E-2</v>
      </c>
      <c r="F80" s="1">
        <f ca="1">F20+NORMINV(RAND(),0,'Total-Smoothed'!$AG$2)</f>
        <v>0.19462566712632773</v>
      </c>
      <c r="G80" s="1">
        <f ca="1">G20+NORMINV(RAND(),0,'Total-Smoothed'!$AG$2)</f>
        <v>3.1330861115971664E-2</v>
      </c>
      <c r="H80" s="1">
        <f ca="1">H20+NORMINV(RAND(),0,'Total-Smoothed'!$AG$2)</f>
        <v>8.3708659918611678E-2</v>
      </c>
      <c r="I80" s="1">
        <f ca="1">I20+NORMINV(RAND(),0,'Total-Smoothed'!$AG$2)</f>
        <v>0.16460473958507538</v>
      </c>
      <c r="J80" s="1">
        <f ca="1">J20+NORMINV(RAND(),0,'Total-Smoothed'!$AG$2)</f>
        <v>0.11039898499865429</v>
      </c>
      <c r="K80" s="1">
        <f ca="1">K20+NORMINV(RAND(),0,'Total-Smoothed'!$AG$2)</f>
        <v>-0.19418590507640057</v>
      </c>
      <c r="L80" s="1">
        <f ca="1">L20+NORMINV(RAND(),0,'Total-Smoothed'!$AG$2)</f>
        <v>0.11624658887808978</v>
      </c>
      <c r="M80" s="1">
        <f ca="1">M20+NORMINV(RAND(),0,'Total-Smoothed'!$AG$2)</f>
        <v>0.11175395058732117</v>
      </c>
      <c r="N80" s="1">
        <f ca="1">N20+NORMINV(RAND(),0,'Total-Smoothed'!$AG$2)</f>
        <v>1.0835350747255934</v>
      </c>
      <c r="O80" s="1">
        <f ca="1">O20+NORMINV(RAND(),0,'Total-Smoothed'!$AG$2)</f>
        <v>0.18153542352409152</v>
      </c>
      <c r="P80" s="1">
        <f ca="1">P20+NORMINV(RAND(),0,'Total-Smoothed'!$AG$2)</f>
        <v>-2.0420297362971331E-2</v>
      </c>
      <c r="Q80" s="1">
        <f ca="1">Q20+NORMINV(RAND(),0,'Total-Smoothed'!$AG$2)</f>
        <v>0.21304073041331087</v>
      </c>
      <c r="R80" s="1">
        <f ca="1">R20+NORMINV(RAND(),0,'Total-Smoothed'!$AG$2)</f>
        <v>1.57422103058482E-2</v>
      </c>
      <c r="S80" s="1">
        <f ca="1">S20+NORMINV(RAND(),0,'Total-Smoothed'!$AG$2)</f>
        <v>0.34290963500881333</v>
      </c>
      <c r="T80" s="1">
        <f ca="1">T20+NORMINV(RAND(),0,'Total-Smoothed'!$AG$2)</f>
        <v>0.20069739195284328</v>
      </c>
      <c r="U80" s="1">
        <f ca="1">U20+NORMINV(RAND(),0,'Total-Smoothed'!$AG$2)</f>
        <v>-0.10657838550749496</v>
      </c>
      <c r="V80" s="1">
        <f ca="1">V20+NORMINV(RAND(),0,'Total-Smoothed'!$AG$2)</f>
        <v>0.10031563389170571</v>
      </c>
      <c r="W80" s="1">
        <f ca="1">W20+NORMINV(RAND(),0,'Total-Smoothed'!$AG$2)</f>
        <v>-9.3914950858431462E-2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2.5543752211836017E-2</v>
      </c>
      <c r="E81" s="1">
        <f ca="1">E21+NORMINV(RAND(),0,'Total-Smoothed'!$AG$2)</f>
        <v>0.13504934774955143</v>
      </c>
      <c r="F81" s="1">
        <f ca="1">F21+NORMINV(RAND(),0,'Total-Smoothed'!$AG$2)</f>
        <v>-7.746019577327308E-2</v>
      </c>
      <c r="G81" s="1">
        <f ca="1">G21+NORMINV(RAND(),0,'Total-Smoothed'!$AG$2)</f>
        <v>-7.6183405254582975E-2</v>
      </c>
      <c r="H81" s="1">
        <f ca="1">H21+NORMINV(RAND(),0,'Total-Smoothed'!$AG$2)</f>
        <v>-2.8392050038693897E-2</v>
      </c>
      <c r="I81" s="1">
        <f ca="1">I21+NORMINV(RAND(),0,'Total-Smoothed'!$AG$2)</f>
        <v>0.13560939363838059</v>
      </c>
      <c r="J81" s="1">
        <f ca="1">J21+NORMINV(RAND(),0,'Total-Smoothed'!$AG$2)</f>
        <v>9.2527639301098807E-2</v>
      </c>
      <c r="K81" s="1">
        <f ca="1">K21+NORMINV(RAND(),0,'Total-Smoothed'!$AG$2)</f>
        <v>6.7598138339975591E-2</v>
      </c>
      <c r="L81" s="1">
        <f ca="1">L21+NORMINV(RAND(),0,'Total-Smoothed'!$AG$2)</f>
        <v>8.4866981557334617E-2</v>
      </c>
      <c r="M81" s="1">
        <f ca="1">M21+NORMINV(RAND(),0,'Total-Smoothed'!$AG$2)</f>
        <v>-7.2523906984346298E-2</v>
      </c>
      <c r="N81" s="1">
        <f ca="1">N21+NORMINV(RAND(),0,'Total-Smoothed'!$AG$2)</f>
        <v>0.87671294827783386</v>
      </c>
      <c r="O81" s="1">
        <f ca="1">O21+NORMINV(RAND(),0,'Total-Smoothed'!$AG$2)</f>
        <v>-0.16558810719004136</v>
      </c>
      <c r="P81" s="1">
        <f ca="1">P21+NORMINV(RAND(),0,'Total-Smoothed'!$AG$2)</f>
        <v>-0.15690345375992451</v>
      </c>
      <c r="Q81" s="1">
        <f ca="1">Q21+NORMINV(RAND(),0,'Total-Smoothed'!$AG$2)</f>
        <v>0.27801595867307916</v>
      </c>
      <c r="R81" s="1">
        <f ca="1">R21+NORMINV(RAND(),0,'Total-Smoothed'!$AG$2)</f>
        <v>0.39516775562386736</v>
      </c>
      <c r="S81" s="1">
        <f ca="1">S21+NORMINV(RAND(),0,'Total-Smoothed'!$AG$2)</f>
        <v>-0.10742980432779643</v>
      </c>
      <c r="T81" s="1">
        <f ca="1">T21+NORMINV(RAND(),0,'Total-Smoothed'!$AG$2)</f>
        <v>6.1285201229989809E-2</v>
      </c>
      <c r="U81" s="1">
        <f ca="1">U21+NORMINV(RAND(),0,'Total-Smoothed'!$AG$2)</f>
        <v>-0.18094179644832292</v>
      </c>
      <c r="V81" s="1">
        <f ca="1">V21+NORMINV(RAND(),0,'Total-Smoothed'!$AG$2)</f>
        <v>0.15234719965672411</v>
      </c>
      <c r="W81" s="1">
        <f ca="1">W21+NORMINV(RAND(),0,'Total-Smoothed'!$AG$2)</f>
        <v>-6.4391933374269114E-2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2.9120183975830334E-2</v>
      </c>
      <c r="E82" s="1">
        <f ca="1">E22+NORMINV(RAND(),0,'Total-Smoothed'!$AG$2)</f>
        <v>-2.2306458531606954E-2</v>
      </c>
      <c r="F82" s="1">
        <f ca="1">F22+NORMINV(RAND(),0,'Total-Smoothed'!$AG$2)</f>
        <v>9.2862631012566362E-3</v>
      </c>
      <c r="G82" s="1">
        <f ca="1">G22+NORMINV(RAND(),0,'Total-Smoothed'!$AG$2)</f>
        <v>7.6679592766411203E-2</v>
      </c>
      <c r="H82" s="1">
        <f ca="1">H22+NORMINV(RAND(),0,'Total-Smoothed'!$AG$2)</f>
        <v>7.0404677610856697E-2</v>
      </c>
      <c r="I82" s="1">
        <f ca="1">I22+NORMINV(RAND(),0,'Total-Smoothed'!$AG$2)</f>
        <v>-7.4247284175617198E-2</v>
      </c>
      <c r="J82" s="1">
        <f ca="1">J22+NORMINV(RAND(),0,'Total-Smoothed'!$AG$2)</f>
        <v>9.3860733608239086E-2</v>
      </c>
      <c r="K82" s="1">
        <f ca="1">K22+NORMINV(RAND(),0,'Total-Smoothed'!$AG$2)</f>
        <v>4.4685952352671796E-2</v>
      </c>
      <c r="L82" s="1">
        <f ca="1">L22+NORMINV(RAND(),0,'Total-Smoothed'!$AG$2)</f>
        <v>-2.2260491363272999E-2</v>
      </c>
      <c r="M82" s="1">
        <f ca="1">M22+NORMINV(RAND(),0,'Total-Smoothed'!$AG$2)</f>
        <v>0.14877852096248179</v>
      </c>
      <c r="N82" s="1">
        <f ca="1">N22+NORMINV(RAND(),0,'Total-Smoothed'!$AG$2)</f>
        <v>1.015325579560743</v>
      </c>
      <c r="O82" s="1">
        <f ca="1">O22+NORMINV(RAND(),0,'Total-Smoothed'!$AG$2)</f>
        <v>-1.6644415505702309E-2</v>
      </c>
      <c r="P82" s="1">
        <f ca="1">P22+NORMINV(RAND(),0,'Total-Smoothed'!$AG$2)</f>
        <v>4.3389510388582478E-2</v>
      </c>
      <c r="Q82" s="1">
        <f ca="1">Q22+NORMINV(RAND(),0,'Total-Smoothed'!$AG$2)</f>
        <v>1.844832718712057E-2</v>
      </c>
      <c r="R82" s="1">
        <f ca="1">R22+NORMINV(RAND(),0,'Total-Smoothed'!$AG$2)</f>
        <v>0.25364975919328941</v>
      </c>
      <c r="S82" s="1">
        <f ca="1">S22+NORMINV(RAND(),0,'Total-Smoothed'!$AG$2)</f>
        <v>-6.3291293112502506E-2</v>
      </c>
      <c r="T82" s="1">
        <f ca="1">T22+NORMINV(RAND(),0,'Total-Smoothed'!$AG$2)</f>
        <v>-2.9609984685800915E-2</v>
      </c>
      <c r="U82" s="1">
        <f ca="1">U22+NORMINV(RAND(),0,'Total-Smoothed'!$AG$2)</f>
        <v>2.1992528274154932E-2</v>
      </c>
      <c r="V82" s="1">
        <f ca="1">V22+NORMINV(RAND(),0,'Total-Smoothed'!$AG$2)</f>
        <v>-6.0152796037487695E-2</v>
      </c>
      <c r="W82" s="1">
        <f ca="1">W22+NORMINV(RAND(),0,'Total-Smoothed'!$AG$2)</f>
        <v>8.1437065884120124E-3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-0.13393881568404173</v>
      </c>
      <c r="E83" s="1">
        <f ca="1">E23+NORMINV(RAND(),0,'Total-Smoothed'!$AG$2)</f>
        <v>0.16001283473465483</v>
      </c>
      <c r="F83" s="1">
        <f ca="1">F23+NORMINV(RAND(),0,'Total-Smoothed'!$AG$2)</f>
        <v>-0.11995635567997615</v>
      </c>
      <c r="G83" s="1">
        <f ca="1">G23+NORMINV(RAND(),0,'Total-Smoothed'!$AG$2)</f>
        <v>8.569563776237607E-2</v>
      </c>
      <c r="H83" s="1">
        <f ca="1">H23+NORMINV(RAND(),0,'Total-Smoothed'!$AG$2)</f>
        <v>0.24077207960176791</v>
      </c>
      <c r="I83" s="1">
        <f ca="1">I23+NORMINV(RAND(),0,'Total-Smoothed'!$AG$2)</f>
        <v>-0.14115395439520259</v>
      </c>
      <c r="J83" s="1">
        <f ca="1">J23+NORMINV(RAND(),0,'Total-Smoothed'!$AG$2)</f>
        <v>-1.7608078804453524E-2</v>
      </c>
      <c r="K83" s="1">
        <f ca="1">K23+NORMINV(RAND(),0,'Total-Smoothed'!$AG$2)</f>
        <v>0.21768967049632154</v>
      </c>
      <c r="L83" s="1">
        <f ca="1">L23+NORMINV(RAND(),0,'Total-Smoothed'!$AG$2)</f>
        <v>6.923714088739806E-2</v>
      </c>
      <c r="M83" s="1">
        <f ca="1">M23+NORMINV(RAND(),0,'Total-Smoothed'!$AG$2)</f>
        <v>-6.1459123720505208E-2</v>
      </c>
      <c r="N83" s="1">
        <f ca="1">N23+NORMINV(RAND(),0,'Total-Smoothed'!$AG$2)</f>
        <v>0.91487361896134733</v>
      </c>
      <c r="O83" s="1">
        <f ca="1">O23+NORMINV(RAND(),0,'Total-Smoothed'!$AG$2)</f>
        <v>-0.13830191217055249</v>
      </c>
      <c r="P83" s="1">
        <f ca="1">P23+NORMINV(RAND(),0,'Total-Smoothed'!$AG$2)</f>
        <v>0.10198566634814761</v>
      </c>
      <c r="Q83" s="1">
        <f ca="1">Q23+NORMINV(RAND(),0,'Total-Smoothed'!$AG$2)</f>
        <v>0.65391388503173264</v>
      </c>
      <c r="R83" s="1">
        <f ca="1">R23+NORMINV(RAND(),0,'Total-Smoothed'!$AG$2)</f>
        <v>-3.895623448158296E-3</v>
      </c>
      <c r="S83" s="1">
        <f ca="1">S23+NORMINV(RAND(),0,'Total-Smoothed'!$AG$2)</f>
        <v>-6.761736488475259E-2</v>
      </c>
      <c r="T83" s="1">
        <f ca="1">T23+NORMINV(RAND(),0,'Total-Smoothed'!$AG$2)</f>
        <v>0.12247333143447782</v>
      </c>
      <c r="U83" s="1">
        <f ca="1">U23+NORMINV(RAND(),0,'Total-Smoothed'!$AG$2)</f>
        <v>3.570994897164436E-2</v>
      </c>
      <c r="V83" s="1">
        <f ca="1">V23+NORMINV(RAND(),0,'Total-Smoothed'!$AG$2)</f>
        <v>0.19515917942298661</v>
      </c>
      <c r="W83" s="1">
        <f ca="1">W23+NORMINV(RAND(),0,'Total-Smoothed'!$AG$2)</f>
        <v>8.6451320842639803E-2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8.0631922320260882E-2</v>
      </c>
      <c r="E84" s="1">
        <f ca="1">E24+NORMINV(RAND(),0,'Total-Smoothed'!$AG$2)</f>
        <v>1.358255985914027E-2</v>
      </c>
      <c r="F84" s="1">
        <f ca="1">F24+NORMINV(RAND(),0,'Total-Smoothed'!$AG$2)</f>
        <v>-6.4752915206371706E-2</v>
      </c>
      <c r="G84" s="1">
        <f ca="1">G24+NORMINV(RAND(),0,'Total-Smoothed'!$AG$2)</f>
        <v>-0.14714215528257196</v>
      </c>
      <c r="H84" s="1">
        <f ca="1">H24+NORMINV(RAND(),0,'Total-Smoothed'!$AG$2)</f>
        <v>5.5692866335138883E-2</v>
      </c>
      <c r="I84" s="1">
        <f ca="1">I24+NORMINV(RAND(),0,'Total-Smoothed'!$AG$2)</f>
        <v>0.26381720039842571</v>
      </c>
      <c r="J84" s="1">
        <f ca="1">J24+NORMINV(RAND(),0,'Total-Smoothed'!$AG$2)</f>
        <v>-0.10929832010437907</v>
      </c>
      <c r="K84" s="1">
        <f ca="1">K24+NORMINV(RAND(),0,'Total-Smoothed'!$AG$2)</f>
        <v>0.7831837536253301</v>
      </c>
      <c r="L84" s="1">
        <f ca="1">L24+NORMINV(RAND(),0,'Total-Smoothed'!$AG$2)</f>
        <v>0.16226463650421216</v>
      </c>
      <c r="M84" s="1">
        <f ca="1">M24+NORMINV(RAND(),0,'Total-Smoothed'!$AG$2)</f>
        <v>0.1174395200170588</v>
      </c>
      <c r="N84" s="1">
        <f ca="1">N24+NORMINV(RAND(),0,'Total-Smoothed'!$AG$2)</f>
        <v>1.1513061050560731</v>
      </c>
      <c r="O84" s="1">
        <f ca="1">O24+NORMINV(RAND(),0,'Total-Smoothed'!$AG$2)</f>
        <v>0.19423380847566785</v>
      </c>
      <c r="P84" s="1">
        <f ca="1">P24+NORMINV(RAND(),0,'Total-Smoothed'!$AG$2)</f>
        <v>-2.967393234528478E-2</v>
      </c>
      <c r="Q84" s="1">
        <f ca="1">Q24+NORMINV(RAND(),0,'Total-Smoothed'!$AG$2)</f>
        <v>0.10460844117759568</v>
      </c>
      <c r="R84" s="1">
        <f ca="1">R24+NORMINV(RAND(),0,'Total-Smoothed'!$AG$2)</f>
        <v>0.21456139121271683</v>
      </c>
      <c r="S84" s="1">
        <f ca="1">S24+NORMINV(RAND(),0,'Total-Smoothed'!$AG$2)</f>
        <v>-3.4430475569159777E-2</v>
      </c>
      <c r="T84" s="1">
        <f ca="1">T24+NORMINV(RAND(),0,'Total-Smoothed'!$AG$2)</f>
        <v>8.7085438843875512E-2</v>
      </c>
      <c r="U84" s="1">
        <f ca="1">U24+NORMINV(RAND(),0,'Total-Smoothed'!$AG$2)</f>
        <v>-7.6513919399393032E-2</v>
      </c>
      <c r="V84" s="1">
        <f ca="1">V24+NORMINV(RAND(),0,'Total-Smoothed'!$AG$2)</f>
        <v>0.38322013765388763</v>
      </c>
      <c r="W84" s="1">
        <f ca="1">W24+NORMINV(RAND(),0,'Total-Smoothed'!$AG$2)</f>
        <v>0.16093852312532186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-0.16809004773966529</v>
      </c>
      <c r="E85" s="1">
        <f ca="1">E25+NORMINV(RAND(),0,'Total-Smoothed'!$AG$2)</f>
        <v>7.8186466338216826E-2</v>
      </c>
      <c r="F85" s="1">
        <f ca="1">F25+NORMINV(RAND(),0,'Total-Smoothed'!$AG$2)</f>
        <v>-2.9077267222325363E-2</v>
      </c>
      <c r="G85" s="1">
        <f ca="1">G25+NORMINV(RAND(),0,'Total-Smoothed'!$AG$2)</f>
        <v>1.0655106809858821</v>
      </c>
      <c r="H85" s="1">
        <f ca="1">H25+NORMINV(RAND(),0,'Total-Smoothed'!$AG$2)</f>
        <v>0.15576699183904233</v>
      </c>
      <c r="I85" s="1">
        <f ca="1">I25+NORMINV(RAND(),0,'Total-Smoothed'!$AG$2)</f>
        <v>0.96082755363265038</v>
      </c>
      <c r="J85" s="1">
        <f ca="1">J25+NORMINV(RAND(),0,'Total-Smoothed'!$AG$2)</f>
        <v>2.7319334531072149E-2</v>
      </c>
      <c r="K85" s="1">
        <f ca="1">K25+NORMINV(RAND(),0,'Total-Smoothed'!$AG$2)</f>
        <v>0.7591024417990565</v>
      </c>
      <c r="L85" s="1">
        <f ca="1">L25+NORMINV(RAND(),0,'Total-Smoothed'!$AG$2)</f>
        <v>1.0370219698158114</v>
      </c>
      <c r="M85" s="1">
        <f ca="1">M25+NORMINV(RAND(),0,'Total-Smoothed'!$AG$2)</f>
        <v>-3.9893742753215375E-2</v>
      </c>
      <c r="N85" s="1">
        <f ca="1">N25+NORMINV(RAND(),0,'Total-Smoothed'!$AG$2)</f>
        <v>0.11209085716049554</v>
      </c>
      <c r="O85" s="1">
        <f ca="1">O25+NORMINV(RAND(),0,'Total-Smoothed'!$AG$2)</f>
        <v>-6.8398631546142688E-2</v>
      </c>
      <c r="P85" s="1">
        <f ca="1">P25+NORMINV(RAND(),0,'Total-Smoothed'!$AG$2)</f>
        <v>-0.17135788916673489</v>
      </c>
      <c r="Q85" s="1">
        <f ca="1">Q25+NORMINV(RAND(),0,'Total-Smoothed'!$AG$2)</f>
        <v>0.24039210515069026</v>
      </c>
      <c r="R85" s="1">
        <f ca="1">R25+NORMINV(RAND(),0,'Total-Smoothed'!$AG$2)</f>
        <v>0.24369080502221002</v>
      </c>
      <c r="S85" s="1">
        <f ca="1">S25+NORMINV(RAND(),0,'Total-Smoothed'!$AG$2)</f>
        <v>0.9145000190480348</v>
      </c>
      <c r="T85" s="1">
        <f ca="1">T25+NORMINV(RAND(),0,'Total-Smoothed'!$AG$2)</f>
        <v>-0.15694734123350601</v>
      </c>
      <c r="U85" s="1">
        <f ca="1">U25+NORMINV(RAND(),0,'Total-Smoothed'!$AG$2)</f>
        <v>0.14411453370218696</v>
      </c>
      <c r="V85" s="1">
        <f ca="1">V25+NORMINV(RAND(),0,'Total-Smoothed'!$AG$2)</f>
        <v>0.1929768224542438</v>
      </c>
      <c r="W85" s="1">
        <f ca="1">W25+NORMINV(RAND(),0,'Total-Smoothed'!$AG$2)</f>
        <v>9.4768042312383394E-4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-5.0380004034886704E-2</v>
      </c>
      <c r="E86" s="1">
        <f ca="1">E26+NORMINV(RAND(),0,'Total-Smoothed'!$AG$2)</f>
        <v>-0.13305656043786415</v>
      </c>
      <c r="F86" s="1">
        <f ca="1">F26+NORMINV(RAND(),0,'Total-Smoothed'!$AG$2)</f>
        <v>-0.11292262664696198</v>
      </c>
      <c r="G86" s="1">
        <f ca="1">G26+NORMINV(RAND(),0,'Total-Smoothed'!$AG$2)</f>
        <v>0.91453532762354062</v>
      </c>
      <c r="H86" s="1">
        <f ca="1">H26+NORMINV(RAND(),0,'Total-Smoothed'!$AG$2)</f>
        <v>-2.4417793891496824E-2</v>
      </c>
      <c r="I86" s="1">
        <f ca="1">I26+NORMINV(RAND(),0,'Total-Smoothed'!$AG$2)</f>
        <v>0.99471676635867123</v>
      </c>
      <c r="J86" s="1">
        <f ca="1">J26+NORMINV(RAND(),0,'Total-Smoothed'!$AG$2)</f>
        <v>-0.19647050164221885</v>
      </c>
      <c r="K86" s="1">
        <f ca="1">K26+NORMINV(RAND(),0,'Total-Smoothed'!$AG$2)</f>
        <v>0.63876297685444028</v>
      </c>
      <c r="L86" s="1">
        <f ca="1">L26+NORMINV(RAND(),0,'Total-Smoothed'!$AG$2)</f>
        <v>0.15606649525076344</v>
      </c>
      <c r="M86" s="1">
        <f ca="1">M26+NORMINV(RAND(),0,'Total-Smoothed'!$AG$2)</f>
        <v>-4.8860281916060254E-2</v>
      </c>
      <c r="N86" s="1">
        <f ca="1">N26+NORMINV(RAND(),0,'Total-Smoothed'!$AG$2)</f>
        <v>0.27661012754930964</v>
      </c>
      <c r="O86" s="1">
        <f ca="1">O26+NORMINV(RAND(),0,'Total-Smoothed'!$AG$2)</f>
        <v>-7.6696860558581048E-2</v>
      </c>
      <c r="P86" s="1">
        <f ca="1">P26+NORMINV(RAND(),0,'Total-Smoothed'!$AG$2)</f>
        <v>0.11865645303651416</v>
      </c>
      <c r="Q86" s="1">
        <f ca="1">Q26+NORMINV(RAND(),0,'Total-Smoothed'!$AG$2)</f>
        <v>6.9378679658485515E-2</v>
      </c>
      <c r="R86" s="1">
        <f ca="1">R26+NORMINV(RAND(),0,'Total-Smoothed'!$AG$2)</f>
        <v>0.99236289701507341</v>
      </c>
      <c r="S86" s="1">
        <f ca="1">S26+NORMINV(RAND(),0,'Total-Smoothed'!$AG$2)</f>
        <v>-9.8564336942007794E-2</v>
      </c>
      <c r="T86" s="1">
        <f ca="1">T26+NORMINV(RAND(),0,'Total-Smoothed'!$AG$2)</f>
        <v>-9.432633051777152E-2</v>
      </c>
      <c r="U86" s="1">
        <f ca="1">U26+NORMINV(RAND(),0,'Total-Smoothed'!$AG$2)</f>
        <v>-3.7412096768155323E-2</v>
      </c>
      <c r="V86" s="1">
        <f ca="1">V26+NORMINV(RAND(),0,'Total-Smoothed'!$AG$2)</f>
        <v>-4.7491444661279886E-2</v>
      </c>
      <c r="W86" s="1">
        <f ca="1">W26+NORMINV(RAND(),0,'Total-Smoothed'!$AG$2)</f>
        <v>7.8930964082150612E-2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8.4808916759886249E-2</v>
      </c>
      <c r="E87" s="1">
        <f ca="1">E27+NORMINV(RAND(),0,'Total-Smoothed'!$AG$2)</f>
        <v>1.8373445256499074E-2</v>
      </c>
      <c r="F87" s="1">
        <f ca="1">F27+NORMINV(RAND(),0,'Total-Smoothed'!$AG$2)</f>
        <v>0.1670549774707889</v>
      </c>
      <c r="G87" s="1">
        <f ca="1">G27+NORMINV(RAND(),0,'Total-Smoothed'!$AG$2)</f>
        <v>1.0706697866806532</v>
      </c>
      <c r="H87" s="1">
        <f ca="1">H27+NORMINV(RAND(),0,'Total-Smoothed'!$AG$2)</f>
        <v>-2.8720724898821257E-2</v>
      </c>
      <c r="I87" s="1">
        <f ca="1">I27+NORMINV(RAND(),0,'Total-Smoothed'!$AG$2)</f>
        <v>0.68029269054407537</v>
      </c>
      <c r="J87" s="1">
        <f ca="1">J27+NORMINV(RAND(),0,'Total-Smoothed'!$AG$2)</f>
        <v>0.15280696697930168</v>
      </c>
      <c r="K87" s="1">
        <f ca="1">K27+NORMINV(RAND(),0,'Total-Smoothed'!$AG$2)</f>
        <v>4.5814931966404654E-2</v>
      </c>
      <c r="L87" s="1">
        <f ca="1">L27+NORMINV(RAND(),0,'Total-Smoothed'!$AG$2)</f>
        <v>2.5116341191820796E-3</v>
      </c>
      <c r="M87" s="1">
        <f ca="1">M27+NORMINV(RAND(),0,'Total-Smoothed'!$AG$2)</f>
        <v>3.0700995878015405E-2</v>
      </c>
      <c r="N87" s="1">
        <f ca="1">N27+NORMINV(RAND(),0,'Total-Smoothed'!$AG$2)</f>
        <v>9.8645996263040769E-2</v>
      </c>
      <c r="O87" s="1">
        <f ca="1">O27+NORMINV(RAND(),0,'Total-Smoothed'!$AG$2)</f>
        <v>5.9945312953864897E-2</v>
      </c>
      <c r="P87" s="1">
        <f ca="1">P27+NORMINV(RAND(),0,'Total-Smoothed'!$AG$2)</f>
        <v>4.3279716455932572E-2</v>
      </c>
      <c r="Q87" s="1">
        <f ca="1">Q27+NORMINV(RAND(),0,'Total-Smoothed'!$AG$2)</f>
        <v>2.3766429798846675E-2</v>
      </c>
      <c r="R87" s="1">
        <f ca="1">R27+NORMINV(RAND(),0,'Total-Smoothed'!$AG$2)</f>
        <v>0.21573138321751578</v>
      </c>
      <c r="S87" s="1">
        <f ca="1">S27+NORMINV(RAND(),0,'Total-Smoothed'!$AG$2)</f>
        <v>1.060938379671182</v>
      </c>
      <c r="T87" s="1">
        <f ca="1">T27+NORMINV(RAND(),0,'Total-Smoothed'!$AG$2)</f>
        <v>-0.10017205800967945</v>
      </c>
      <c r="U87" s="1">
        <f ca="1">U27+NORMINV(RAND(),0,'Total-Smoothed'!$AG$2)</f>
        <v>-5.178322223590226E-2</v>
      </c>
      <c r="V87" s="1">
        <f ca="1">V27+NORMINV(RAND(),0,'Total-Smoothed'!$AG$2)</f>
        <v>0.51851749105258471</v>
      </c>
      <c r="W87" s="1">
        <f ca="1">W27+NORMINV(RAND(),0,'Total-Smoothed'!$AG$2)</f>
        <v>-2.3860285847051993E-2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-6.3438149079537737E-2</v>
      </c>
      <c r="E88" s="1">
        <f ca="1">E28+NORMINV(RAND(),0,'Total-Smoothed'!$AG$2)</f>
        <v>0.21113001495420788</v>
      </c>
      <c r="F88" s="1">
        <f ca="1">F28+NORMINV(RAND(),0,'Total-Smoothed'!$AG$2)</f>
        <v>-2.0073079549733062E-2</v>
      </c>
      <c r="G88" s="1">
        <f ca="1">G28+NORMINV(RAND(),0,'Total-Smoothed'!$AG$2)</f>
        <v>0.99059381340347474</v>
      </c>
      <c r="H88" s="1">
        <f ca="1">H28+NORMINV(RAND(),0,'Total-Smoothed'!$AG$2)</f>
        <v>-2.926546247433803E-2</v>
      </c>
      <c r="I88" s="1">
        <f ca="1">I28+NORMINV(RAND(),0,'Total-Smoothed'!$AG$2)</f>
        <v>0.99944203433922718</v>
      </c>
      <c r="J88" s="1">
        <f ca="1">J28+NORMINV(RAND(),0,'Total-Smoothed'!$AG$2)</f>
        <v>-1.9451220331139881E-2</v>
      </c>
      <c r="K88" s="1">
        <f ca="1">K28+NORMINV(RAND(),0,'Total-Smoothed'!$AG$2)</f>
        <v>0.85752135990216793</v>
      </c>
      <c r="L88" s="1">
        <f ca="1">L28+NORMINV(RAND(),0,'Total-Smoothed'!$AG$2)</f>
        <v>1.0711913396418291</v>
      </c>
      <c r="M88" s="1">
        <f ca="1">M28+NORMINV(RAND(),0,'Total-Smoothed'!$AG$2)</f>
        <v>-4.2277998775357005E-2</v>
      </c>
      <c r="N88" s="1">
        <f ca="1">N28+NORMINV(RAND(),0,'Total-Smoothed'!$AG$2)</f>
        <v>2.0449798420536666E-2</v>
      </c>
      <c r="O88" s="1">
        <f ca="1">O28+NORMINV(RAND(),0,'Total-Smoothed'!$AG$2)</f>
        <v>-7.964742945606812E-3</v>
      </c>
      <c r="P88" s="1">
        <f ca="1">P28+NORMINV(RAND(),0,'Total-Smoothed'!$AG$2)</f>
        <v>-1.3447094182435056E-2</v>
      </c>
      <c r="Q88" s="1">
        <f ca="1">Q28+NORMINV(RAND(),0,'Total-Smoothed'!$AG$2)</f>
        <v>-0.15347192551076699</v>
      </c>
      <c r="R88" s="1">
        <f ca="1">R28+NORMINV(RAND(),0,'Total-Smoothed'!$AG$2)</f>
        <v>0.98262908123346571</v>
      </c>
      <c r="S88" s="1">
        <f ca="1">S28+NORMINV(RAND(),0,'Total-Smoothed'!$AG$2)</f>
        <v>0.92153553423390944</v>
      </c>
      <c r="T88" s="1">
        <f ca="1">T28+NORMINV(RAND(),0,'Total-Smoothed'!$AG$2)</f>
        <v>0.22213427823433457</v>
      </c>
      <c r="U88" s="1">
        <f ca="1">U28+NORMINV(RAND(),0,'Total-Smoothed'!$AG$2)</f>
        <v>-0.22211179068416914</v>
      </c>
      <c r="V88" s="1">
        <f ca="1">V28+NORMINV(RAND(),0,'Total-Smoothed'!$AG$2)</f>
        <v>0.62119836381927707</v>
      </c>
      <c r="W88" s="1">
        <f ca="1">W28+NORMINV(RAND(),0,'Total-Smoothed'!$AG$2)</f>
        <v>-5.6282600750646491E-2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-6.8078083138290196E-2</v>
      </c>
      <c r="E89" s="1">
        <f ca="1">E29+NORMINV(RAND(),0,'Total-Smoothed'!$AG$2)</f>
        <v>-0.2563324106929577</v>
      </c>
      <c r="F89" s="1">
        <f ca="1">F29+NORMINV(RAND(),0,'Total-Smoothed'!$AG$2)</f>
        <v>-0.12180674608110757</v>
      </c>
      <c r="G89" s="1">
        <f ca="1">G29+NORMINV(RAND(),0,'Total-Smoothed'!$AG$2)</f>
        <v>0.90116612460597345</v>
      </c>
      <c r="H89" s="1">
        <f ca="1">H29+NORMINV(RAND(),0,'Total-Smoothed'!$AG$2)</f>
        <v>2.7398004258225583E-3</v>
      </c>
      <c r="I89" s="1">
        <f ca="1">I29+NORMINV(RAND(),0,'Total-Smoothed'!$AG$2)</f>
        <v>0.90135141498019788</v>
      </c>
      <c r="J89" s="1">
        <f ca="1">J29+NORMINV(RAND(),0,'Total-Smoothed'!$AG$2)</f>
        <v>9.7589112896887369E-3</v>
      </c>
      <c r="K89" s="1">
        <f ca="1">K29+NORMINV(RAND(),0,'Total-Smoothed'!$AG$2)</f>
        <v>0.43751511227073109</v>
      </c>
      <c r="L89" s="1">
        <f ca="1">L29+NORMINV(RAND(),0,'Total-Smoothed'!$AG$2)</f>
        <v>-5.9564875994109479E-3</v>
      </c>
      <c r="M89" s="1">
        <f ca="1">M29+NORMINV(RAND(),0,'Total-Smoothed'!$AG$2)</f>
        <v>7.5571346215409202E-2</v>
      </c>
      <c r="N89" s="1">
        <f ca="1">N29+NORMINV(RAND(),0,'Total-Smoothed'!$AG$2)</f>
        <v>0.84277445854031918</v>
      </c>
      <c r="O89" s="1">
        <f ca="1">O29+NORMINV(RAND(),0,'Total-Smoothed'!$AG$2)</f>
        <v>-3.9618260312083521E-2</v>
      </c>
      <c r="P89" s="1">
        <f ca="1">P29+NORMINV(RAND(),0,'Total-Smoothed'!$AG$2)</f>
        <v>0.10320055149708339</v>
      </c>
      <c r="Q89" s="1">
        <f ca="1">Q29+NORMINV(RAND(),0,'Total-Smoothed'!$AG$2)</f>
        <v>-6.2857950844726652E-3</v>
      </c>
      <c r="R89" s="1">
        <f ca="1">R29+NORMINV(RAND(),0,'Total-Smoothed'!$AG$2)</f>
        <v>0.23255321618595132</v>
      </c>
      <c r="S89" s="1">
        <f ca="1">S29+NORMINV(RAND(),0,'Total-Smoothed'!$AG$2)</f>
        <v>0.10114558622428221</v>
      </c>
      <c r="T89" s="1">
        <f ca="1">T29+NORMINV(RAND(),0,'Total-Smoothed'!$AG$2)</f>
        <v>-6.6402706890281382E-2</v>
      </c>
      <c r="U89" s="1">
        <f ca="1">U29+NORMINV(RAND(),0,'Total-Smoothed'!$AG$2)</f>
        <v>-5.4255950380640183E-2</v>
      </c>
      <c r="V89" s="1">
        <f ca="1">V29+NORMINV(RAND(),0,'Total-Smoothed'!$AG$2)</f>
        <v>8.5225084517825941E-2</v>
      </c>
      <c r="W89" s="1">
        <f ca="1">W29+NORMINV(RAND(),0,'Total-Smoothed'!$AG$2)</f>
        <v>-8.5350789693218423E-2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-0.17874545494880553</v>
      </c>
      <c r="E90" s="1">
        <f ca="1">E30+NORMINV(RAND(),0,'Total-Smoothed'!$AG$2)</f>
        <v>8.8938683313408762E-2</v>
      </c>
      <c r="F90" s="1">
        <f ca="1">F30+NORMINV(RAND(),0,'Total-Smoothed'!$AG$2)</f>
        <v>-0.22019226090367738</v>
      </c>
      <c r="G90" s="1">
        <f ca="1">G30+NORMINV(RAND(),0,'Total-Smoothed'!$AG$2)</f>
        <v>1.0119404591801455</v>
      </c>
      <c r="H90" s="1">
        <f ca="1">H30+NORMINV(RAND(),0,'Total-Smoothed'!$AG$2)</f>
        <v>8.3589430543074078E-2</v>
      </c>
      <c r="I90" s="1">
        <f ca="1">I30+NORMINV(RAND(),0,'Total-Smoothed'!$AG$2)</f>
        <v>0.85787910781050392</v>
      </c>
      <c r="J90" s="1">
        <f ca="1">J30+NORMINV(RAND(),0,'Total-Smoothed'!$AG$2)</f>
        <v>-0.11098916337421659</v>
      </c>
      <c r="K90" s="1">
        <f ca="1">K30+NORMINV(RAND(),0,'Total-Smoothed'!$AG$2)</f>
        <v>0.31678040002472135</v>
      </c>
      <c r="L90" s="1">
        <f ca="1">L30+NORMINV(RAND(),0,'Total-Smoothed'!$AG$2)</f>
        <v>0.14254871755500828</v>
      </c>
      <c r="M90" s="1">
        <f ca="1">M30+NORMINV(RAND(),0,'Total-Smoothed'!$AG$2)</f>
        <v>-3.5095865123627779E-2</v>
      </c>
      <c r="N90" s="1">
        <f ca="1">N30+NORMINV(RAND(),0,'Total-Smoothed'!$AG$2)</f>
        <v>0.61581435854909983</v>
      </c>
      <c r="O90" s="1">
        <f ca="1">O30+NORMINV(RAND(),0,'Total-Smoothed'!$AG$2)</f>
        <v>-3.5699839611313178E-2</v>
      </c>
      <c r="P90" s="1">
        <f ca="1">P30+NORMINV(RAND(),0,'Total-Smoothed'!$AG$2)</f>
        <v>3.3046470309230989E-2</v>
      </c>
      <c r="Q90" s="1">
        <f ca="1">Q30+NORMINV(RAND(),0,'Total-Smoothed'!$AG$2)</f>
        <v>-7.9338346041010532E-2</v>
      </c>
      <c r="R90" s="1">
        <f ca="1">R30+NORMINV(RAND(),0,'Total-Smoothed'!$AG$2)</f>
        <v>0.70977978794759888</v>
      </c>
      <c r="S90" s="1">
        <f ca="1">S30+NORMINV(RAND(),0,'Total-Smoothed'!$AG$2)</f>
        <v>0.13908786421043354</v>
      </c>
      <c r="T90" s="1">
        <f ca="1">T30+NORMINV(RAND(),0,'Total-Smoothed'!$AG$2)</f>
        <v>0.12338030208666345</v>
      </c>
      <c r="U90" s="1">
        <f ca="1">U30+NORMINV(RAND(),0,'Total-Smoothed'!$AG$2)</f>
        <v>-6.158958026952726E-2</v>
      </c>
      <c r="V90" s="1">
        <f ca="1">V30+NORMINV(RAND(),0,'Total-Smoothed'!$AG$2)</f>
        <v>0.28790152724767726</v>
      </c>
      <c r="W90" s="1">
        <f ca="1">W30+NORMINV(RAND(),0,'Total-Smoothed'!$AG$2)</f>
        <v>5.6046116794104935E-2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7.4006938386109306E-2</v>
      </c>
      <c r="E91" s="1">
        <f ca="1">E31+NORMINV(RAND(),0,'Total-Smoothed'!$AG$2)</f>
        <v>8.9306121829885524E-3</v>
      </c>
      <c r="F91" s="1">
        <f ca="1">F31+NORMINV(RAND(),0,'Total-Smoothed'!$AG$2)</f>
        <v>1.9660260014647466E-2</v>
      </c>
      <c r="G91" s="1">
        <f ca="1">G31+NORMINV(RAND(),0,'Total-Smoothed'!$AG$2)</f>
        <v>0.43620184479094037</v>
      </c>
      <c r="H91" s="1">
        <f ca="1">H31+NORMINV(RAND(),0,'Total-Smoothed'!$AG$2)</f>
        <v>-2.7410115491580626E-2</v>
      </c>
      <c r="I91" s="1">
        <f ca="1">I31+NORMINV(RAND(),0,'Total-Smoothed'!$AG$2)</f>
        <v>0.96708059492115994</v>
      </c>
      <c r="J91" s="1">
        <f ca="1">J31+NORMINV(RAND(),0,'Total-Smoothed'!$AG$2)</f>
        <v>7.3102345178877051E-2</v>
      </c>
      <c r="K91" s="1">
        <f ca="1">K31+NORMINV(RAND(),0,'Total-Smoothed'!$AG$2)</f>
        <v>-6.4859959867889505E-2</v>
      </c>
      <c r="L91" s="1">
        <f ca="1">L31+NORMINV(RAND(),0,'Total-Smoothed'!$AG$2)</f>
        <v>1.0428510140299601</v>
      </c>
      <c r="M91" s="1">
        <f ca="1">M31+NORMINV(RAND(),0,'Total-Smoothed'!$AG$2)</f>
        <v>-7.8554099177586614E-2</v>
      </c>
      <c r="N91" s="1">
        <f ca="1">N31+NORMINV(RAND(),0,'Total-Smoothed'!$AG$2)</f>
        <v>0.5406539229412326</v>
      </c>
      <c r="O91" s="1">
        <f ca="1">O31+NORMINV(RAND(),0,'Total-Smoothed'!$AG$2)</f>
        <v>0.30584173851797114</v>
      </c>
      <c r="P91" s="1">
        <f ca="1">P31+NORMINV(RAND(),0,'Total-Smoothed'!$AG$2)</f>
        <v>-1.6671281353107414E-2</v>
      </c>
      <c r="Q91" s="1">
        <f ca="1">Q31+NORMINV(RAND(),0,'Total-Smoothed'!$AG$2)</f>
        <v>8.7878017585157009E-2</v>
      </c>
      <c r="R91" s="1">
        <f ca="1">R31+NORMINV(RAND(),0,'Total-Smoothed'!$AG$2)</f>
        <v>0.93542582321504997</v>
      </c>
      <c r="S91" s="1">
        <f ca="1">S31+NORMINV(RAND(),0,'Total-Smoothed'!$AG$2)</f>
        <v>3.1687364005388158E-2</v>
      </c>
      <c r="T91" s="1">
        <f ca="1">T31+NORMINV(RAND(),0,'Total-Smoothed'!$AG$2)</f>
        <v>0.17407454490743823</v>
      </c>
      <c r="U91" s="1">
        <f ca="1">U31+NORMINV(RAND(),0,'Total-Smoothed'!$AG$2)</f>
        <v>-2.5969791415929897E-2</v>
      </c>
      <c r="V91" s="1">
        <f ca="1">V31+NORMINV(RAND(),0,'Total-Smoothed'!$AG$2)</f>
        <v>0.12332186377182944</v>
      </c>
      <c r="W91" s="1">
        <f ca="1">W31+NORMINV(RAND(),0,'Total-Smoothed'!$AG$2)</f>
        <v>3.6612923904635393E-2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8.4495711685588809E-2</v>
      </c>
      <c r="E92" s="1">
        <f ca="1">E32+NORMINV(RAND(),0,'Total-Smoothed'!$AG$2)</f>
        <v>-1.5196080413328298E-2</v>
      </c>
      <c r="F92" s="1">
        <f ca="1">F32+NORMINV(RAND(),0,'Total-Smoothed'!$AG$2)</f>
        <v>0.15439122119211623</v>
      </c>
      <c r="G92" s="1">
        <f ca="1">G32+NORMINV(RAND(),0,'Total-Smoothed'!$AG$2)</f>
        <v>0.61961683392442579</v>
      </c>
      <c r="H92" s="1">
        <f ca="1">H32+NORMINV(RAND(),0,'Total-Smoothed'!$AG$2)</f>
        <v>-7.3959248273528511E-2</v>
      </c>
      <c r="I92" s="1">
        <f ca="1">I32+NORMINV(RAND(),0,'Total-Smoothed'!$AG$2)</f>
        <v>-4.0213743155668391E-2</v>
      </c>
      <c r="J92" s="1">
        <f ca="1">J32+NORMINV(RAND(),0,'Total-Smoothed'!$AG$2)</f>
        <v>-3.7638449546082482E-2</v>
      </c>
      <c r="K92" s="1">
        <f ca="1">K32+NORMINV(RAND(),0,'Total-Smoothed'!$AG$2)</f>
        <v>1.9785085529632571E-2</v>
      </c>
      <c r="L92" s="1">
        <f ca="1">L32+NORMINV(RAND(),0,'Total-Smoothed'!$AG$2)</f>
        <v>1.1197971199243955</v>
      </c>
      <c r="M92" s="1">
        <f ca="1">M32+NORMINV(RAND(),0,'Total-Smoothed'!$AG$2)</f>
        <v>0.2495841561246587</v>
      </c>
      <c r="N92" s="1">
        <f ca="1">N32+NORMINV(RAND(),0,'Total-Smoothed'!$AG$2)</f>
        <v>-1.7748501348784106E-2</v>
      </c>
      <c r="O92" s="1">
        <f ca="1">O32+NORMINV(RAND(),0,'Total-Smoothed'!$AG$2)</f>
        <v>0.1348056344182422</v>
      </c>
      <c r="P92" s="1">
        <f ca="1">P32+NORMINV(RAND(),0,'Total-Smoothed'!$AG$2)</f>
        <v>0.12091439580091957</v>
      </c>
      <c r="Q92" s="1">
        <f ca="1">Q32+NORMINV(RAND(),0,'Total-Smoothed'!$AG$2)</f>
        <v>7.8199569603901994E-2</v>
      </c>
      <c r="R92" s="1">
        <f ca="1">R32+NORMINV(RAND(),0,'Total-Smoothed'!$AG$2)</f>
        <v>1.0059656099831118</v>
      </c>
      <c r="S92" s="1">
        <f ca="1">S32+NORMINV(RAND(),0,'Total-Smoothed'!$AG$2)</f>
        <v>0.42204489822809071</v>
      </c>
      <c r="T92" s="1">
        <f ca="1">T32+NORMINV(RAND(),0,'Total-Smoothed'!$AG$2)</f>
        <v>0.15880096991993436</v>
      </c>
      <c r="U92" s="1">
        <f ca="1">U32+NORMINV(RAND(),0,'Total-Smoothed'!$AG$2)</f>
        <v>0.14479808753184092</v>
      </c>
      <c r="V92" s="1">
        <f ca="1">V32+NORMINV(RAND(),0,'Total-Smoothed'!$AG$2)</f>
        <v>0.91779698893349426</v>
      </c>
      <c r="W92" s="1">
        <f ca="1">W32+NORMINV(RAND(),0,'Total-Smoothed'!$AG$2)</f>
        <v>2.6538551565421856E-2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-0.16796951581053962</v>
      </c>
      <c r="E93" s="1">
        <f ca="1">E33+NORMINV(RAND(),0,'Total-Smoothed'!$AG$2)</f>
        <v>0.14474541803408678</v>
      </c>
      <c r="F93" s="1">
        <f ca="1">F33+NORMINV(RAND(),0,'Total-Smoothed'!$AG$2)</f>
        <v>-1.7397710397642381E-2</v>
      </c>
      <c r="G93" s="1">
        <f ca="1">G33+NORMINV(RAND(),0,'Total-Smoothed'!$AG$2)</f>
        <v>0.12742407379243065</v>
      </c>
      <c r="H93" s="1">
        <f ca="1">H33+NORMINV(RAND(),0,'Total-Smoothed'!$AG$2)</f>
        <v>0.24474921081095288</v>
      </c>
      <c r="I93" s="1">
        <f ca="1">I33+NORMINV(RAND(),0,'Total-Smoothed'!$AG$2)</f>
        <v>-6.1478938949871012E-2</v>
      </c>
      <c r="J93" s="1">
        <f ca="1">J33+NORMINV(RAND(),0,'Total-Smoothed'!$AG$2)</f>
        <v>0.11177812797074979</v>
      </c>
      <c r="K93" s="1">
        <f ca="1">K33+NORMINV(RAND(),0,'Total-Smoothed'!$AG$2)</f>
        <v>-7.0454066653918401E-2</v>
      </c>
      <c r="L93" s="1">
        <f ca="1">L33+NORMINV(RAND(),0,'Total-Smoothed'!$AG$2)</f>
        <v>0.58081454421183376</v>
      </c>
      <c r="M93" s="1">
        <f ca="1">M33+NORMINV(RAND(),0,'Total-Smoothed'!$AG$2)</f>
        <v>-5.4129684340817275E-2</v>
      </c>
      <c r="N93" s="1">
        <f ca="1">N33+NORMINV(RAND(),0,'Total-Smoothed'!$AG$2)</f>
        <v>1.0857270789548918</v>
      </c>
      <c r="O93" s="1">
        <f ca="1">O33+NORMINV(RAND(),0,'Total-Smoothed'!$AG$2)</f>
        <v>3.8886903880966224E-2</v>
      </c>
      <c r="P93" s="1">
        <f ca="1">P33+NORMINV(RAND(),0,'Total-Smoothed'!$AG$2)</f>
        <v>0.11695840380007307</v>
      </c>
      <c r="Q93" s="1">
        <f ca="1">Q33+NORMINV(RAND(),0,'Total-Smoothed'!$AG$2)</f>
        <v>0.15673503478832645</v>
      </c>
      <c r="R93" s="1">
        <f ca="1">R33+NORMINV(RAND(),0,'Total-Smoothed'!$AG$2)</f>
        <v>0.71910766257426695</v>
      </c>
      <c r="S93" s="1">
        <f ca="1">S33+NORMINV(RAND(),0,'Total-Smoothed'!$AG$2)</f>
        <v>0.19015544941051776</v>
      </c>
      <c r="T93" s="1">
        <f ca="1">T33+NORMINV(RAND(),0,'Total-Smoothed'!$AG$2)</f>
        <v>-7.0110872199471569E-2</v>
      </c>
      <c r="U93" s="1">
        <f ca="1">U33+NORMINV(RAND(),0,'Total-Smoothed'!$AG$2)</f>
        <v>9.111902947304526E-2</v>
      </c>
      <c r="V93" s="1">
        <f ca="1">V33+NORMINV(RAND(),0,'Total-Smoothed'!$AG$2)</f>
        <v>9.6216539980081922E-2</v>
      </c>
      <c r="W93" s="1">
        <f ca="1">W33+NORMINV(RAND(),0,'Total-Smoothed'!$AG$2)</f>
        <v>-0.12161413548915138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0.22502189262110878</v>
      </c>
      <c r="E94" s="1">
        <f ca="1">E34+NORMINV(RAND(),0,'Total-Smoothed'!$AG$2)</f>
        <v>4.3838530364436898E-2</v>
      </c>
      <c r="F94" s="1">
        <f ca="1">F34+NORMINV(RAND(),0,'Total-Smoothed'!$AG$2)</f>
        <v>2.78423021549348E-2</v>
      </c>
      <c r="G94" s="1">
        <f ca="1">G34+NORMINV(RAND(),0,'Total-Smoothed'!$AG$2)</f>
        <v>0.6426761841401164</v>
      </c>
      <c r="H94" s="1">
        <f ca="1">H34+NORMINV(RAND(),0,'Total-Smoothed'!$AG$2)</f>
        <v>2.6351880384006942E-2</v>
      </c>
      <c r="I94" s="1">
        <f ca="1">I34+NORMINV(RAND(),0,'Total-Smoothed'!$AG$2)</f>
        <v>0.27875765793280283</v>
      </c>
      <c r="J94" s="1">
        <f ca="1">J34+NORMINV(RAND(),0,'Total-Smoothed'!$AG$2)</f>
        <v>7.603447861702986E-3</v>
      </c>
      <c r="K94" s="1">
        <f ca="1">K34+NORMINV(RAND(),0,'Total-Smoothed'!$AG$2)</f>
        <v>0.18251077438221885</v>
      </c>
      <c r="L94" s="1">
        <f ca="1">L34+NORMINV(RAND(),0,'Total-Smoothed'!$AG$2)</f>
        <v>1.152453920374982</v>
      </c>
      <c r="M94" s="1">
        <f ca="1">M34+NORMINV(RAND(),0,'Total-Smoothed'!$AG$2)</f>
        <v>8.8645160254926941E-2</v>
      </c>
      <c r="N94" s="1">
        <f ca="1">N34+NORMINV(RAND(),0,'Total-Smoothed'!$AG$2)</f>
        <v>-4.7320175578179122E-2</v>
      </c>
      <c r="O94" s="1">
        <f ca="1">O34+NORMINV(RAND(),0,'Total-Smoothed'!$AG$2)</f>
        <v>4.974443487144023E-2</v>
      </c>
      <c r="P94" s="1">
        <f ca="1">P34+NORMINV(RAND(),0,'Total-Smoothed'!$AG$2)</f>
        <v>0.10333792958225582</v>
      </c>
      <c r="Q94" s="1">
        <f ca="1">Q34+NORMINV(RAND(),0,'Total-Smoothed'!$AG$2)</f>
        <v>-0.15633922386193203</v>
      </c>
      <c r="R94" s="1">
        <f ca="1">R34+NORMINV(RAND(),0,'Total-Smoothed'!$AG$2)</f>
        <v>0.96650361886792313</v>
      </c>
      <c r="S94" s="1">
        <f ca="1">S34+NORMINV(RAND(),0,'Total-Smoothed'!$AG$2)</f>
        <v>0.8691932039532041</v>
      </c>
      <c r="T94" s="1">
        <f ca="1">T34+NORMINV(RAND(),0,'Total-Smoothed'!$AG$2)</f>
        <v>2.8518598569725606E-2</v>
      </c>
      <c r="U94" s="1">
        <f ca="1">U34+NORMINV(RAND(),0,'Total-Smoothed'!$AG$2)</f>
        <v>9.2764266667062889E-2</v>
      </c>
      <c r="V94" s="1">
        <f ca="1">V34+NORMINV(RAND(),0,'Total-Smoothed'!$AG$2)</f>
        <v>0.63975777718588578</v>
      </c>
      <c r="W94" s="1">
        <f ca="1">W34+NORMINV(RAND(),0,'Total-Smoothed'!$AG$2)</f>
        <v>4.8320767142866781E-2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3.1123436035525795E-2</v>
      </c>
      <c r="E95" s="1">
        <f ca="1">E35+NORMINV(RAND(),0,'Total-Smoothed'!$AG$2)</f>
        <v>4.0602093082157731E-2</v>
      </c>
      <c r="F95" s="1">
        <f ca="1">F35+NORMINV(RAND(),0,'Total-Smoothed'!$AG$2)</f>
        <v>9.0644998738328847E-2</v>
      </c>
      <c r="G95" s="1">
        <f ca="1">G35+NORMINV(RAND(),0,'Total-Smoothed'!$AG$2)</f>
        <v>-0.23465117118512324</v>
      </c>
      <c r="H95" s="1">
        <f ca="1">H35+NORMINV(RAND(),0,'Total-Smoothed'!$AG$2)</f>
        <v>0.11852788787956141</v>
      </c>
      <c r="I95" s="1">
        <f ca="1">I35+NORMINV(RAND(),0,'Total-Smoothed'!$AG$2)</f>
        <v>-5.9835245135684612E-2</v>
      </c>
      <c r="J95" s="1">
        <f ca="1">J35+NORMINV(RAND(),0,'Total-Smoothed'!$AG$2)</f>
        <v>-0.14240368751521049</v>
      </c>
      <c r="K95" s="1">
        <f ca="1">K35+NORMINV(RAND(),0,'Total-Smoothed'!$AG$2)</f>
        <v>0.12963302593160075</v>
      </c>
      <c r="L95" s="1">
        <f ca="1">L35+NORMINV(RAND(),0,'Total-Smoothed'!$AG$2)</f>
        <v>0.58368119044203259</v>
      </c>
      <c r="M95" s="1">
        <f ca="1">M35+NORMINV(RAND(),0,'Total-Smoothed'!$AG$2)</f>
        <v>0.25955167629593867</v>
      </c>
      <c r="N95" s="1">
        <f ca="1">N35+NORMINV(RAND(),0,'Total-Smoothed'!$AG$2)</f>
        <v>0.97900711463967316</v>
      </c>
      <c r="O95" s="1">
        <f ca="1">O35+NORMINV(RAND(),0,'Total-Smoothed'!$AG$2)</f>
        <v>-0.11652490404753278</v>
      </c>
      <c r="P95" s="1">
        <f ca="1">P35+NORMINV(RAND(),0,'Total-Smoothed'!$AG$2)</f>
        <v>3.8780484972823319E-2</v>
      </c>
      <c r="Q95" s="1">
        <f ca="1">Q35+NORMINV(RAND(),0,'Total-Smoothed'!$AG$2)</f>
        <v>-4.3178347808770265E-2</v>
      </c>
      <c r="R95" s="1">
        <f ca="1">R35+NORMINV(RAND(),0,'Total-Smoothed'!$AG$2)</f>
        <v>0.83679203238022404</v>
      </c>
      <c r="S95" s="1">
        <f ca="1">S35+NORMINV(RAND(),0,'Total-Smoothed'!$AG$2)</f>
        <v>-0.11080900266112798</v>
      </c>
      <c r="T95" s="1">
        <f ca="1">T35+NORMINV(RAND(),0,'Total-Smoothed'!$AG$2)</f>
        <v>0.34661537096988027</v>
      </c>
      <c r="U95" s="1">
        <f ca="1">U35+NORMINV(RAND(),0,'Total-Smoothed'!$AG$2)</f>
        <v>-9.6416394279499787E-2</v>
      </c>
      <c r="V95" s="1">
        <f ca="1">V35+NORMINV(RAND(),0,'Total-Smoothed'!$AG$2)</f>
        <v>0.11091458188512451</v>
      </c>
      <c r="W95" s="1">
        <f ca="1">W35+NORMINV(RAND(),0,'Total-Smoothed'!$AG$2)</f>
        <v>-0.10378978137964635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2.5393045576462409E-2</v>
      </c>
      <c r="E96" s="1">
        <f ca="1">E36+NORMINV(RAND(),0,'Total-Smoothed'!$AG$2)</f>
        <v>1.5770699609612967E-2</v>
      </c>
      <c r="F96" s="1">
        <f ca="1">F36+NORMINV(RAND(),0,'Total-Smoothed'!$AG$2)</f>
        <v>1.4225950566057773E-2</v>
      </c>
      <c r="G96" s="1">
        <f ca="1">G36+NORMINV(RAND(),0,'Total-Smoothed'!$AG$2)</f>
        <v>0.69971004532481407</v>
      </c>
      <c r="H96" s="1">
        <f ca="1">H36+NORMINV(RAND(),0,'Total-Smoothed'!$AG$2)</f>
        <v>0.37495355414598469</v>
      </c>
      <c r="I96" s="1">
        <f ca="1">I36+NORMINV(RAND(),0,'Total-Smoothed'!$AG$2)</f>
        <v>6.3985973483190545E-2</v>
      </c>
      <c r="J96" s="1">
        <f ca="1">J36+NORMINV(RAND(),0,'Total-Smoothed'!$AG$2)</f>
        <v>7.8350664586229385E-2</v>
      </c>
      <c r="K96" s="1">
        <f ca="1">K36+NORMINV(RAND(),0,'Total-Smoothed'!$AG$2)</f>
        <v>-0.12059931805995174</v>
      </c>
      <c r="L96" s="1">
        <f ca="1">L36+NORMINV(RAND(),0,'Total-Smoothed'!$AG$2)</f>
        <v>0.99568338209270035</v>
      </c>
      <c r="M96" s="1">
        <f ca="1">M36+NORMINV(RAND(),0,'Total-Smoothed'!$AG$2)</f>
        <v>2.5172370380424761E-2</v>
      </c>
      <c r="N96" s="1">
        <f ca="1">N36+NORMINV(RAND(),0,'Total-Smoothed'!$AG$2)</f>
        <v>8.8380902869427375E-2</v>
      </c>
      <c r="O96" s="1">
        <f ca="1">O36+NORMINV(RAND(),0,'Total-Smoothed'!$AG$2)</f>
        <v>0.55866943855980067</v>
      </c>
      <c r="P96" s="1">
        <f ca="1">P36+NORMINV(RAND(),0,'Total-Smoothed'!$AG$2)</f>
        <v>3.7078531940976316E-2</v>
      </c>
      <c r="Q96" s="1">
        <f ca="1">Q36+NORMINV(RAND(),0,'Total-Smoothed'!$AG$2)</f>
        <v>0.36813900747259504</v>
      </c>
      <c r="R96" s="1">
        <f ca="1">R36+NORMINV(RAND(),0,'Total-Smoothed'!$AG$2)</f>
        <v>0.91863167870375506</v>
      </c>
      <c r="S96" s="1">
        <f ca="1">S36+NORMINV(RAND(),0,'Total-Smoothed'!$AG$2)</f>
        <v>0.71781190757324131</v>
      </c>
      <c r="T96" s="1">
        <f ca="1">T36+NORMINV(RAND(),0,'Total-Smoothed'!$AG$2)</f>
        <v>0.25432939175533531</v>
      </c>
      <c r="U96" s="1">
        <f ca="1">U36+NORMINV(RAND(),0,'Total-Smoothed'!$AG$2)</f>
        <v>4.6329666320759896E-2</v>
      </c>
      <c r="V96" s="1">
        <f ca="1">V36+NORMINV(RAND(),0,'Total-Smoothed'!$AG$2)</f>
        <v>0.43540172568383234</v>
      </c>
      <c r="W96" s="1">
        <f ca="1">W36+NORMINV(RAND(),0,'Total-Smoothed'!$AG$2)</f>
        <v>1.5583866360709211E-2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9.7456507032839798E-2</v>
      </c>
      <c r="E97" s="1">
        <f ca="1">E37+NORMINV(RAND(),0,'Total-Smoothed'!$AG$2)</f>
        <v>-1.6327328236041095E-2</v>
      </c>
      <c r="F97" s="1">
        <f ca="1">F37+NORMINV(RAND(),0,'Total-Smoothed'!$AG$2)</f>
        <v>-2.2182699275044411E-2</v>
      </c>
      <c r="G97" s="1">
        <f ca="1">G37+NORMINV(RAND(),0,'Total-Smoothed'!$AG$2)</f>
        <v>1.0416820711881991</v>
      </c>
      <c r="H97" s="1">
        <f ca="1">H37+NORMINV(RAND(),0,'Total-Smoothed'!$AG$2)</f>
        <v>0.88467419155107296</v>
      </c>
      <c r="I97" s="1">
        <f ca="1">I37+NORMINV(RAND(),0,'Total-Smoothed'!$AG$2)</f>
        <v>0.34000820009308691</v>
      </c>
      <c r="J97" s="1">
        <f ca="1">J37+NORMINV(RAND(),0,'Total-Smoothed'!$AG$2)</f>
        <v>0.15213907289533721</v>
      </c>
      <c r="K97" s="1">
        <f ca="1">K37+NORMINV(RAND(),0,'Total-Smoothed'!$AG$2)</f>
        <v>0.18048228237950331</v>
      </c>
      <c r="L97" s="1">
        <f ca="1">L37+NORMINV(RAND(),0,'Total-Smoothed'!$AG$2)</f>
        <v>5.8335562934481652E-2</v>
      </c>
      <c r="M97" s="1">
        <f ca="1">M37+NORMINV(RAND(),0,'Total-Smoothed'!$AG$2)</f>
        <v>1.6567283630088622E-2</v>
      </c>
      <c r="N97" s="1">
        <f ca="1">N37+NORMINV(RAND(),0,'Total-Smoothed'!$AG$2)</f>
        <v>0.3062051933506163</v>
      </c>
      <c r="O97" s="1">
        <f ca="1">O37+NORMINV(RAND(),0,'Total-Smoothed'!$AG$2)</f>
        <v>0.85440866313506969</v>
      </c>
      <c r="P97" s="1">
        <f ca="1">P37+NORMINV(RAND(),0,'Total-Smoothed'!$AG$2)</f>
        <v>-5.8930894297387015E-2</v>
      </c>
      <c r="Q97" s="1">
        <f ca="1">Q37+NORMINV(RAND(),0,'Total-Smoothed'!$AG$2)</f>
        <v>1.1338397291662115</v>
      </c>
      <c r="R97" s="1">
        <f ca="1">R37+NORMINV(RAND(),0,'Total-Smoothed'!$AG$2)</f>
        <v>0.10351502005931365</v>
      </c>
      <c r="S97" s="1">
        <f ca="1">S37+NORMINV(RAND(),0,'Total-Smoothed'!$AG$2)</f>
        <v>0.41151816176925171</v>
      </c>
      <c r="T97" s="1">
        <f ca="1">T37+NORMINV(RAND(),0,'Total-Smoothed'!$AG$2)</f>
        <v>0.20270733903185612</v>
      </c>
      <c r="U97" s="1">
        <f ca="1">U37+NORMINV(RAND(),0,'Total-Smoothed'!$AG$2)</f>
        <v>-0.23001135267481698</v>
      </c>
      <c r="V97" s="1">
        <f ca="1">V37+NORMINV(RAND(),0,'Total-Smoothed'!$AG$2)</f>
        <v>9.0219104847148207E-2</v>
      </c>
      <c r="W97" s="1">
        <f ca="1">W37+NORMINV(RAND(),0,'Total-Smoothed'!$AG$2)</f>
        <v>-0.11190414408088356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0.12290267956765923</v>
      </c>
      <c r="E98" s="1">
        <f ca="1">E38+NORMINV(RAND(),0,'Total-Smoothed'!$AG$2)</f>
        <v>0.13547687730238361</v>
      </c>
      <c r="F98" s="1">
        <f ca="1">F38+NORMINV(RAND(),0,'Total-Smoothed'!$AG$2)</f>
        <v>-4.0355385433670718E-2</v>
      </c>
      <c r="G98" s="1">
        <f ca="1">G38+NORMINV(RAND(),0,'Total-Smoothed'!$AG$2)</f>
        <v>0.47858857429710672</v>
      </c>
      <c r="H98" s="1">
        <f ca="1">H38+NORMINV(RAND(),0,'Total-Smoothed'!$AG$2)</f>
        <v>0.28665231262237467</v>
      </c>
      <c r="I98" s="1">
        <f ca="1">I38+NORMINV(RAND(),0,'Total-Smoothed'!$AG$2)</f>
        <v>0.20144993157194402</v>
      </c>
      <c r="J98" s="1">
        <f ca="1">J38+NORMINV(RAND(),0,'Total-Smoothed'!$AG$2)</f>
        <v>6.8556980753101335E-2</v>
      </c>
      <c r="K98" s="1">
        <f ca="1">K38+NORMINV(RAND(),0,'Total-Smoothed'!$AG$2)</f>
        <v>0.42749528394409642</v>
      </c>
      <c r="L98" s="1">
        <f ca="1">L38+NORMINV(RAND(),0,'Total-Smoothed'!$AG$2)</f>
        <v>0.37317813253015009</v>
      </c>
      <c r="M98" s="1">
        <f ca="1">M38+NORMINV(RAND(),0,'Total-Smoothed'!$AG$2)</f>
        <v>-0.12059670582667768</v>
      </c>
      <c r="N98" s="1">
        <f ca="1">N38+NORMINV(RAND(),0,'Total-Smoothed'!$AG$2)</f>
        <v>0.94124778180914492</v>
      </c>
      <c r="O98" s="1">
        <f ca="1">O38+NORMINV(RAND(),0,'Total-Smoothed'!$AG$2)</f>
        <v>1.0341243693750823</v>
      </c>
      <c r="P98" s="1">
        <f ca="1">P38+NORMINV(RAND(),0,'Total-Smoothed'!$AG$2)</f>
        <v>5.721255515913122E-2</v>
      </c>
      <c r="Q98" s="1">
        <f ca="1">Q38+NORMINV(RAND(),0,'Total-Smoothed'!$AG$2)</f>
        <v>0.78985692109756689</v>
      </c>
      <c r="R98" s="1">
        <f ca="1">R38+NORMINV(RAND(),0,'Total-Smoothed'!$AG$2)</f>
        <v>-0.10709201192602144</v>
      </c>
      <c r="S98" s="1">
        <f ca="1">S38+NORMINV(RAND(),0,'Total-Smoothed'!$AG$2)</f>
        <v>5.0718307803386375E-2</v>
      </c>
      <c r="T98" s="1">
        <f ca="1">T38+NORMINV(RAND(),0,'Total-Smoothed'!$AG$2)</f>
        <v>7.3747460046114377E-3</v>
      </c>
      <c r="U98" s="1">
        <f ca="1">U38+NORMINV(RAND(),0,'Total-Smoothed'!$AG$2)</f>
        <v>-4.8869153184595476E-2</v>
      </c>
      <c r="V98" s="1">
        <f ca="1">V38+NORMINV(RAND(),0,'Total-Smoothed'!$AG$2)</f>
        <v>0.19331784368767177</v>
      </c>
      <c r="W98" s="1">
        <f ca="1">W38+NORMINV(RAND(),0,'Total-Smoothed'!$AG$2)</f>
        <v>0.10700073398148714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6.6393639316052952E-2</v>
      </c>
      <c r="E99" s="1">
        <f ca="1">E39+NORMINV(RAND(),0,'Total-Smoothed'!$AG$2)</f>
        <v>2.2818362669718276E-2</v>
      </c>
      <c r="F99" s="1">
        <f ca="1">F39+NORMINV(RAND(),0,'Total-Smoothed'!$AG$2)</f>
        <v>-0.12008973224150216</v>
      </c>
      <c r="G99" s="1">
        <f ca="1">G39+NORMINV(RAND(),0,'Total-Smoothed'!$AG$2)</f>
        <v>0.9301715105320415</v>
      </c>
      <c r="H99" s="1">
        <f ca="1">H39+NORMINV(RAND(),0,'Total-Smoothed'!$AG$2)</f>
        <v>0.71489894524555087</v>
      </c>
      <c r="I99" s="1">
        <f ca="1">I39+NORMINV(RAND(),0,'Total-Smoothed'!$AG$2)</f>
        <v>0.91852984620603217</v>
      </c>
      <c r="J99" s="1">
        <f ca="1">J39+NORMINV(RAND(),0,'Total-Smoothed'!$AG$2)</f>
        <v>0.17927543685480596</v>
      </c>
      <c r="K99" s="1">
        <f ca="1">K39+NORMINV(RAND(),0,'Total-Smoothed'!$AG$2)</f>
        <v>0.62679658336006527</v>
      </c>
      <c r="L99" s="1">
        <f ca="1">L39+NORMINV(RAND(),0,'Total-Smoothed'!$AG$2)</f>
        <v>0.98187022355476561</v>
      </c>
      <c r="M99" s="1">
        <f ca="1">M39+NORMINV(RAND(),0,'Total-Smoothed'!$AG$2)</f>
        <v>-0.10229282894486982</v>
      </c>
      <c r="N99" s="1">
        <f ca="1">N39+NORMINV(RAND(),0,'Total-Smoothed'!$AG$2)</f>
        <v>-5.0324514517601324E-2</v>
      </c>
      <c r="O99" s="1">
        <f ca="1">O39+NORMINV(RAND(),0,'Total-Smoothed'!$AG$2)</f>
        <v>1.0398420769768659</v>
      </c>
      <c r="P99" s="1">
        <f ca="1">P39+NORMINV(RAND(),0,'Total-Smoothed'!$AG$2)</f>
        <v>0.2729464535249394</v>
      </c>
      <c r="Q99" s="1">
        <f ca="1">Q39+NORMINV(RAND(),0,'Total-Smoothed'!$AG$2)</f>
        <v>0.85961761338864306</v>
      </c>
      <c r="R99" s="1">
        <f ca="1">R39+NORMINV(RAND(),0,'Total-Smoothed'!$AG$2)</f>
        <v>0.53089279617336627</v>
      </c>
      <c r="S99" s="1">
        <f ca="1">S39+NORMINV(RAND(),0,'Total-Smoothed'!$AG$2)</f>
        <v>1.0702304990584626</v>
      </c>
      <c r="T99" s="1">
        <f ca="1">T39+NORMINV(RAND(),0,'Total-Smoothed'!$AG$2)</f>
        <v>0.20359782216987848</v>
      </c>
      <c r="U99" s="1">
        <f ca="1">U39+NORMINV(RAND(),0,'Total-Smoothed'!$AG$2)</f>
        <v>7.7423508401742544E-2</v>
      </c>
      <c r="V99" s="1">
        <f ca="1">V39+NORMINV(RAND(),0,'Total-Smoothed'!$AG$2)</f>
        <v>2.5492651844909408E-2</v>
      </c>
      <c r="W99" s="1">
        <f ca="1">W39+NORMINV(RAND(),0,'Total-Smoothed'!$AG$2)</f>
        <v>0.15628648436615714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0.15543373022914536</v>
      </c>
      <c r="E100" s="1">
        <f ca="1">E40+NORMINV(RAND(),0,'Total-Smoothed'!$AG$2)</f>
        <v>-0.19883966970483097</v>
      </c>
      <c r="F100" s="1">
        <f ca="1">F40+NORMINV(RAND(),0,'Total-Smoothed'!$AG$2)</f>
        <v>-4.2785774925815256E-2</v>
      </c>
      <c r="G100" s="1">
        <f ca="1">G40+NORMINV(RAND(),0,'Total-Smoothed'!$AG$2)</f>
        <v>1.0465152502821644</v>
      </c>
      <c r="H100" s="1">
        <f ca="1">H40+NORMINV(RAND(),0,'Total-Smoothed'!$AG$2)</f>
        <v>0.59001311983825822</v>
      </c>
      <c r="I100" s="1">
        <f ca="1">I40+NORMINV(RAND(),0,'Total-Smoothed'!$AG$2)</f>
        <v>0.22546399823392299</v>
      </c>
      <c r="J100" s="1">
        <f ca="1">J40+NORMINV(RAND(),0,'Total-Smoothed'!$AG$2)</f>
        <v>1.3234523287668595E-2</v>
      </c>
      <c r="K100" s="1">
        <f ca="1">K40+NORMINV(RAND(),0,'Total-Smoothed'!$AG$2)</f>
        <v>1.0504731351263332</v>
      </c>
      <c r="L100" s="1">
        <f ca="1">L40+NORMINV(RAND(),0,'Total-Smoothed'!$AG$2)</f>
        <v>0.94756020067021551</v>
      </c>
      <c r="M100" s="1">
        <f ca="1">M40+NORMINV(RAND(),0,'Total-Smoothed'!$AG$2)</f>
        <v>-9.0031434303416299E-2</v>
      </c>
      <c r="N100" s="1">
        <f ca="1">N40+NORMINV(RAND(),0,'Total-Smoothed'!$AG$2)</f>
        <v>-7.6626390847894009E-3</v>
      </c>
      <c r="O100" s="1">
        <f ca="1">O40+NORMINV(RAND(),0,'Total-Smoothed'!$AG$2)</f>
        <v>0.63661330896336177</v>
      </c>
      <c r="P100" s="1">
        <f ca="1">P40+NORMINV(RAND(),0,'Total-Smoothed'!$AG$2)</f>
        <v>0.13802388165910107</v>
      </c>
      <c r="Q100" s="1">
        <f ca="1">Q40+NORMINV(RAND(),0,'Total-Smoothed'!$AG$2)</f>
        <v>0.85989368214450668</v>
      </c>
      <c r="R100" s="1">
        <f ca="1">R40+NORMINV(RAND(),0,'Total-Smoothed'!$AG$2)</f>
        <v>0.57855730290873852</v>
      </c>
      <c r="S100" s="1">
        <f ca="1">S40+NORMINV(RAND(),0,'Total-Smoothed'!$AG$2)</f>
        <v>0.24450086838050661</v>
      </c>
      <c r="T100" s="1">
        <f ca="1">T40+NORMINV(RAND(),0,'Total-Smoothed'!$AG$2)</f>
        <v>-8.6532109817886921E-2</v>
      </c>
      <c r="U100" s="1">
        <f ca="1">U40+NORMINV(RAND(),0,'Total-Smoothed'!$AG$2)</f>
        <v>9.6227095547416139E-2</v>
      </c>
      <c r="V100" s="1">
        <f ca="1">V40+NORMINV(RAND(),0,'Total-Smoothed'!$AG$2)</f>
        <v>6.9756521078152028E-2</v>
      </c>
      <c r="W100" s="1">
        <f ca="1">W40+NORMINV(RAND(),0,'Total-Smoothed'!$AG$2)</f>
        <v>0.12173609418860304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3.615728129207749E-3</v>
      </c>
      <c r="E101" s="1">
        <f ca="1">E41+NORMINV(RAND(),0,'Total-Smoothed'!$AG$2)</f>
        <v>0.11718860615947566</v>
      </c>
      <c r="F101" s="1">
        <f ca="1">F41+NORMINV(RAND(),0,'Total-Smoothed'!$AG$2)</f>
        <v>-7.1337323578371192E-2</v>
      </c>
      <c r="G101" s="1">
        <f ca="1">G41+NORMINV(RAND(),0,'Total-Smoothed'!$AG$2)</f>
        <v>1.0176934991701818</v>
      </c>
      <c r="H101" s="1">
        <f ca="1">H41+NORMINV(RAND(),0,'Total-Smoothed'!$AG$2)</f>
        <v>0.30771466589354585</v>
      </c>
      <c r="I101" s="1">
        <f ca="1">I41+NORMINV(RAND(),0,'Total-Smoothed'!$AG$2)</f>
        <v>7.2125169676744788E-2</v>
      </c>
      <c r="J101" s="1">
        <f ca="1">J41+NORMINV(RAND(),0,'Total-Smoothed'!$AG$2)</f>
        <v>0.12820916628923051</v>
      </c>
      <c r="K101" s="1">
        <f ca="1">K41+NORMINV(RAND(),0,'Total-Smoothed'!$AG$2)</f>
        <v>0.2054384489433328</v>
      </c>
      <c r="L101" s="1">
        <f ca="1">L41+NORMINV(RAND(),0,'Total-Smoothed'!$AG$2)</f>
        <v>3.2544109693726217E-2</v>
      </c>
      <c r="M101" s="1">
        <f ca="1">M41+NORMINV(RAND(),0,'Total-Smoothed'!$AG$2)</f>
        <v>-0.1848531764537289</v>
      </c>
      <c r="N101" s="1">
        <f ca="1">N41+NORMINV(RAND(),0,'Total-Smoothed'!$AG$2)</f>
        <v>0.879835778959277</v>
      </c>
      <c r="O101" s="1">
        <f ca="1">O41+NORMINV(RAND(),0,'Total-Smoothed'!$AG$2)</f>
        <v>1.0848192934716712</v>
      </c>
      <c r="P101" s="1">
        <f ca="1">P41+NORMINV(RAND(),0,'Total-Smoothed'!$AG$2)</f>
        <v>-1.4454476822310894E-2</v>
      </c>
      <c r="Q101" s="1">
        <f ca="1">Q41+NORMINV(RAND(),0,'Total-Smoothed'!$AG$2)</f>
        <v>0.82757023376725081</v>
      </c>
      <c r="R101" s="1">
        <f ca="1">R41+NORMINV(RAND(),0,'Total-Smoothed'!$AG$2)</f>
        <v>-3.3505149601146863E-3</v>
      </c>
      <c r="S101" s="1">
        <f ca="1">S41+NORMINV(RAND(),0,'Total-Smoothed'!$AG$2)</f>
        <v>-0.20866064245835836</v>
      </c>
      <c r="T101" s="1">
        <f ca="1">T41+NORMINV(RAND(),0,'Total-Smoothed'!$AG$2)</f>
        <v>-6.3296908820321615E-2</v>
      </c>
      <c r="U101" s="1">
        <f ca="1">U41+NORMINV(RAND(),0,'Total-Smoothed'!$AG$2)</f>
        <v>-8.2262001543224952E-2</v>
      </c>
      <c r="V101" s="1">
        <f ca="1">V41+NORMINV(RAND(),0,'Total-Smoothed'!$AG$2)</f>
        <v>-5.1268811507561622E-2</v>
      </c>
      <c r="W101" s="1">
        <f ca="1">W41+NORMINV(RAND(),0,'Total-Smoothed'!$AG$2)</f>
        <v>-0.12796084618703751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-0.13029405609295572</v>
      </c>
      <c r="E102" s="1">
        <f ca="1">E42+NORMINV(RAND(),0,'Total-Smoothed'!$AG$2)</f>
        <v>2.9408934344004489E-2</v>
      </c>
      <c r="F102" s="1">
        <f ca="1">F42+NORMINV(RAND(),0,'Total-Smoothed'!$AG$2)</f>
        <v>-1.5771174587834395E-3</v>
      </c>
      <c r="G102" s="1">
        <f ca="1">G42+NORMINV(RAND(),0,'Total-Smoothed'!$AG$2)</f>
        <v>3.3960245147689347E-2</v>
      </c>
      <c r="H102" s="1">
        <f ca="1">H42+NORMINV(RAND(),0,'Total-Smoothed'!$AG$2)</f>
        <v>0.86701483425699299</v>
      </c>
      <c r="I102" s="1">
        <f ca="1">I42+NORMINV(RAND(),0,'Total-Smoothed'!$AG$2)</f>
        <v>0.68794836239197699</v>
      </c>
      <c r="J102" s="1">
        <f ca="1">J42+NORMINV(RAND(),0,'Total-Smoothed'!$AG$2)</f>
        <v>4.2888267307522557E-2</v>
      </c>
      <c r="K102" s="1">
        <f ca="1">K42+NORMINV(RAND(),0,'Total-Smoothed'!$AG$2)</f>
        <v>5.5855594434317771E-2</v>
      </c>
      <c r="L102" s="1">
        <f ca="1">L42+NORMINV(RAND(),0,'Total-Smoothed'!$AG$2)</f>
        <v>0.78484151690051362</v>
      </c>
      <c r="M102" s="1">
        <f ca="1">M42+NORMINV(RAND(),0,'Total-Smoothed'!$AG$2)</f>
        <v>5.9970177729580923E-2</v>
      </c>
      <c r="N102" s="1">
        <f ca="1">N42+NORMINV(RAND(),0,'Total-Smoothed'!$AG$2)</f>
        <v>0.84257752818345732</v>
      </c>
      <c r="O102" s="1">
        <f ca="1">O42+NORMINV(RAND(),0,'Total-Smoothed'!$AG$2)</f>
        <v>0.86998642336051535</v>
      </c>
      <c r="P102" s="1">
        <f ca="1">P42+NORMINV(RAND(),0,'Total-Smoothed'!$AG$2)</f>
        <v>5.0307826174697839E-2</v>
      </c>
      <c r="Q102" s="1">
        <f ca="1">Q42+NORMINV(RAND(),0,'Total-Smoothed'!$AG$2)</f>
        <v>0.38606910781143333</v>
      </c>
      <c r="R102" s="1">
        <f ca="1">R42+NORMINV(RAND(),0,'Total-Smoothed'!$AG$2)</f>
        <v>-5.2255226711627273E-2</v>
      </c>
      <c r="S102" s="1">
        <f ca="1">S42+NORMINV(RAND(),0,'Total-Smoothed'!$AG$2)</f>
        <v>-5.1421538328298863E-2</v>
      </c>
      <c r="T102" s="1">
        <f ca="1">T42+NORMINV(RAND(),0,'Total-Smoothed'!$AG$2)</f>
        <v>-3.3643521715440272E-2</v>
      </c>
      <c r="U102" s="1">
        <f ca="1">U42+NORMINV(RAND(),0,'Total-Smoothed'!$AG$2)</f>
        <v>0.28488708554903297</v>
      </c>
      <c r="V102" s="1">
        <f ca="1">V42+NORMINV(RAND(),0,'Total-Smoothed'!$AG$2)</f>
        <v>0.3362696047245915</v>
      </c>
      <c r="W102" s="1">
        <f ca="1">W42+NORMINV(RAND(),0,'Total-Smoothed'!$AG$2)</f>
        <v>5.487383423074612E-2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-0.16156198377194331</v>
      </c>
      <c r="E103" s="1">
        <f ca="1">E43+NORMINV(RAND(),0,'Total-Smoothed'!$AG$2)</f>
        <v>-8.1907977492306883E-2</v>
      </c>
      <c r="F103" s="1">
        <f ca="1">F43+NORMINV(RAND(),0,'Total-Smoothed'!$AG$2)</f>
        <v>0.1876353230125366</v>
      </c>
      <c r="G103" s="1">
        <f ca="1">G43+NORMINV(RAND(),0,'Total-Smoothed'!$AG$2)</f>
        <v>0.15481707058871103</v>
      </c>
      <c r="H103" s="1">
        <f ca="1">H43+NORMINV(RAND(),0,'Total-Smoothed'!$AG$2)</f>
        <v>0.3413011733482052</v>
      </c>
      <c r="I103" s="1">
        <f ca="1">I43+NORMINV(RAND(),0,'Total-Smoothed'!$AG$2)</f>
        <v>0.80789335722826072</v>
      </c>
      <c r="J103" s="1">
        <f ca="1">J43+NORMINV(RAND(),0,'Total-Smoothed'!$AG$2)</f>
        <v>-2.4245616658494812E-2</v>
      </c>
      <c r="K103" s="1">
        <f ca="1">K43+NORMINV(RAND(),0,'Total-Smoothed'!$AG$2)</f>
        <v>1.0283695270050888</v>
      </c>
      <c r="L103" s="1">
        <f ca="1">L43+NORMINV(RAND(),0,'Total-Smoothed'!$AG$2)</f>
        <v>0.95661279849843961</v>
      </c>
      <c r="M103" s="1">
        <f ca="1">M43+NORMINV(RAND(),0,'Total-Smoothed'!$AG$2)</f>
        <v>4.1356028378546891E-2</v>
      </c>
      <c r="N103" s="1">
        <f ca="1">N43+NORMINV(RAND(),0,'Total-Smoothed'!$AG$2)</f>
        <v>0.77109849134544317</v>
      </c>
      <c r="O103" s="1">
        <f ca="1">O43+NORMINV(RAND(),0,'Total-Smoothed'!$AG$2)</f>
        <v>0.83779546488906775</v>
      </c>
      <c r="P103" s="1">
        <f ca="1">P43+NORMINV(RAND(),0,'Total-Smoothed'!$AG$2)</f>
        <v>0.16941429877010511</v>
      </c>
      <c r="Q103" s="1">
        <f ca="1">Q43+NORMINV(RAND(),0,'Total-Smoothed'!$AG$2)</f>
        <v>1.0787373458257261</v>
      </c>
      <c r="R103" s="1">
        <f ca="1">R43+NORMINV(RAND(),0,'Total-Smoothed'!$AG$2)</f>
        <v>0.16524146731506312</v>
      </c>
      <c r="S103" s="1">
        <f ca="1">S43+NORMINV(RAND(),0,'Total-Smoothed'!$AG$2)</f>
        <v>0.21264456093591577</v>
      </c>
      <c r="T103" s="1">
        <f ca="1">T43+NORMINV(RAND(),0,'Total-Smoothed'!$AG$2)</f>
        <v>-5.1743573895418615E-4</v>
      </c>
      <c r="U103" s="1">
        <f ca="1">U43+NORMINV(RAND(),0,'Total-Smoothed'!$AG$2)</f>
        <v>9.378977696646891E-2</v>
      </c>
      <c r="V103" s="1">
        <f ca="1">V43+NORMINV(RAND(),0,'Total-Smoothed'!$AG$2)</f>
        <v>0.22986966584492663</v>
      </c>
      <c r="W103" s="1">
        <f ca="1">W43+NORMINV(RAND(),0,'Total-Smoothed'!$AG$2)</f>
        <v>5.9892692932323487E-2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7.3985423418697918E-2</v>
      </c>
      <c r="E104" s="1">
        <f ca="1">E44+NORMINV(RAND(),0,'Total-Smoothed'!$AG$2)</f>
        <v>-2.8686681589126933E-2</v>
      </c>
      <c r="F104" s="1">
        <f ca="1">F44+NORMINV(RAND(),0,'Total-Smoothed'!$AG$2)</f>
        <v>-4.5724968078452152E-2</v>
      </c>
      <c r="G104" s="1">
        <f ca="1">G44+NORMINV(RAND(),0,'Total-Smoothed'!$AG$2)</f>
        <v>0.90358100235047156</v>
      </c>
      <c r="H104" s="1">
        <f ca="1">H44+NORMINV(RAND(),0,'Total-Smoothed'!$AG$2)</f>
        <v>0.15493219727437119</v>
      </c>
      <c r="I104" s="1">
        <f ca="1">I44+NORMINV(RAND(),0,'Total-Smoothed'!$AG$2)</f>
        <v>0.1896950147903827</v>
      </c>
      <c r="J104" s="1">
        <f ca="1">J44+NORMINV(RAND(),0,'Total-Smoothed'!$AG$2)</f>
        <v>5.7052076418836202E-2</v>
      </c>
      <c r="K104" s="1">
        <f ca="1">K44+NORMINV(RAND(),0,'Total-Smoothed'!$AG$2)</f>
        <v>0.93014695966008587</v>
      </c>
      <c r="L104" s="1">
        <f ca="1">L44+NORMINV(RAND(),0,'Total-Smoothed'!$AG$2)</f>
        <v>0.84472110869101891</v>
      </c>
      <c r="M104" s="1">
        <f ca="1">M44+NORMINV(RAND(),0,'Total-Smoothed'!$AG$2)</f>
        <v>5.6224084117982451E-2</v>
      </c>
      <c r="N104" s="1">
        <f ca="1">N44+NORMINV(RAND(),0,'Total-Smoothed'!$AG$2)</f>
        <v>-0.14612113481994299</v>
      </c>
      <c r="O104" s="1">
        <f ca="1">O44+NORMINV(RAND(),0,'Total-Smoothed'!$AG$2)</f>
        <v>-0.19100597929043367</v>
      </c>
      <c r="P104" s="1">
        <f ca="1">P44+NORMINV(RAND(),0,'Total-Smoothed'!$AG$2)</f>
        <v>6.2343651692567122E-2</v>
      </c>
      <c r="Q104" s="1">
        <f ca="1">Q44+NORMINV(RAND(),0,'Total-Smoothed'!$AG$2)</f>
        <v>0.94805936594542006</v>
      </c>
      <c r="R104" s="1">
        <f ca="1">R44+NORMINV(RAND(),0,'Total-Smoothed'!$AG$2)</f>
        <v>0.14210067238856022</v>
      </c>
      <c r="S104" s="1">
        <f ca="1">S44+NORMINV(RAND(),0,'Total-Smoothed'!$AG$2)</f>
        <v>-0.19173177442516826</v>
      </c>
      <c r="T104" s="1">
        <f ca="1">T44+NORMINV(RAND(),0,'Total-Smoothed'!$AG$2)</f>
        <v>0.21412287631732366</v>
      </c>
      <c r="U104" s="1">
        <f ca="1">U44+NORMINV(RAND(),0,'Total-Smoothed'!$AG$2)</f>
        <v>-2.518940532558616E-3</v>
      </c>
      <c r="V104" s="1">
        <f ca="1">V44+NORMINV(RAND(),0,'Total-Smoothed'!$AG$2)</f>
        <v>8.5897346527383969E-2</v>
      </c>
      <c r="W104" s="1">
        <f ca="1">W44+NORMINV(RAND(),0,'Total-Smoothed'!$AG$2)</f>
        <v>-0.25427791781365916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-5.2613817615147929E-3</v>
      </c>
      <c r="E105" s="1">
        <f ca="1">E45+NORMINV(RAND(),0,'Total-Smoothed'!$AG$2)</f>
        <v>-0.10015324057201436</v>
      </c>
      <c r="F105" s="1">
        <f ca="1">F45+NORMINV(RAND(),0,'Total-Smoothed'!$AG$2)</f>
        <v>-5.2028080415946216E-3</v>
      </c>
      <c r="G105" s="1">
        <f ca="1">G45+NORMINV(RAND(),0,'Total-Smoothed'!$AG$2)</f>
        <v>0.16795409481975343</v>
      </c>
      <c r="H105" s="1">
        <f ca="1">H45+NORMINV(RAND(),0,'Total-Smoothed'!$AG$2)</f>
        <v>2.7463770637224237E-2</v>
      </c>
      <c r="I105" s="1">
        <f ca="1">I45+NORMINV(RAND(),0,'Total-Smoothed'!$AG$2)</f>
        <v>8.1470857929164212E-2</v>
      </c>
      <c r="J105" s="1">
        <f ca="1">J45+NORMINV(RAND(),0,'Total-Smoothed'!$AG$2)</f>
        <v>-1.8851205897310458E-2</v>
      </c>
      <c r="K105" s="1">
        <f ca="1">K45+NORMINV(RAND(),0,'Total-Smoothed'!$AG$2)</f>
        <v>0.84475076204069133</v>
      </c>
      <c r="L105" s="1">
        <f ca="1">L45+NORMINV(RAND(),0,'Total-Smoothed'!$AG$2)</f>
        <v>1.0097203870605607</v>
      </c>
      <c r="M105" s="1">
        <f ca="1">M45+NORMINV(RAND(),0,'Total-Smoothed'!$AG$2)</f>
        <v>0.15957837073705658</v>
      </c>
      <c r="N105" s="1">
        <f ca="1">N45+NORMINV(RAND(),0,'Total-Smoothed'!$AG$2)</f>
        <v>4.1754048852984317E-2</v>
      </c>
      <c r="O105" s="1">
        <f ca="1">O45+NORMINV(RAND(),0,'Total-Smoothed'!$AG$2)</f>
        <v>1.0549144266539223</v>
      </c>
      <c r="P105" s="1">
        <f ca="1">P45+NORMINV(RAND(),0,'Total-Smoothed'!$AG$2)</f>
        <v>3.34466687453219E-2</v>
      </c>
      <c r="Q105" s="1">
        <f ca="1">Q45+NORMINV(RAND(),0,'Total-Smoothed'!$AG$2)</f>
        <v>0.96240013439683092</v>
      </c>
      <c r="R105" s="1">
        <f ca="1">R45+NORMINV(RAND(),0,'Total-Smoothed'!$AG$2)</f>
        <v>-5.410948497535964E-2</v>
      </c>
      <c r="S105" s="1">
        <f ca="1">S45+NORMINV(RAND(),0,'Total-Smoothed'!$AG$2)</f>
        <v>0.18382856770220415</v>
      </c>
      <c r="T105" s="1">
        <f ca="1">T45+NORMINV(RAND(),0,'Total-Smoothed'!$AG$2)</f>
        <v>5.0545964100718897E-2</v>
      </c>
      <c r="U105" s="1">
        <f ca="1">U45+NORMINV(RAND(),0,'Total-Smoothed'!$AG$2)</f>
        <v>8.8834605588469132E-2</v>
      </c>
      <c r="V105" s="1">
        <f ca="1">V45+NORMINV(RAND(),0,'Total-Smoothed'!$AG$2)</f>
        <v>0.22612820628528529</v>
      </c>
      <c r="W105" s="1">
        <f ca="1">W45+NORMINV(RAND(),0,'Total-Smoothed'!$AG$2)</f>
        <v>9.7048063637474327E-2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8.4824864567007996E-3</v>
      </c>
      <c r="E106" s="1">
        <f ca="1">E46+NORMINV(RAND(),0,'Total-Smoothed'!$AG$2)</f>
        <v>2.4369481891298127E-2</v>
      </c>
      <c r="F106" s="1">
        <f ca="1">F46+NORMINV(RAND(),0,'Total-Smoothed'!$AG$2)</f>
        <v>4.4359159212554518E-2</v>
      </c>
      <c r="G106" s="1">
        <f ca="1">G46+NORMINV(RAND(),0,'Total-Smoothed'!$AG$2)</f>
        <v>0.15455484831215802</v>
      </c>
      <c r="H106" s="1">
        <f ca="1">H46+NORMINV(RAND(),0,'Total-Smoothed'!$AG$2)</f>
        <v>6.2326247124088095E-2</v>
      </c>
      <c r="I106" s="1">
        <f ca="1">I46+NORMINV(RAND(),0,'Total-Smoothed'!$AG$2)</f>
        <v>0.10023371871347542</v>
      </c>
      <c r="J106" s="1">
        <f ca="1">J46+NORMINV(RAND(),0,'Total-Smoothed'!$AG$2)</f>
        <v>-5.4691558640948774E-2</v>
      </c>
      <c r="K106" s="1">
        <f ca="1">K46+NORMINV(RAND(),0,'Total-Smoothed'!$AG$2)</f>
        <v>0.66493801185754353</v>
      </c>
      <c r="L106" s="1">
        <f ca="1">L46+NORMINV(RAND(),0,'Total-Smoothed'!$AG$2)</f>
        <v>0.91769107902898994</v>
      </c>
      <c r="M106" s="1">
        <f ca="1">M46+NORMINV(RAND(),0,'Total-Smoothed'!$AG$2)</f>
        <v>-9.1846211602079647E-2</v>
      </c>
      <c r="N106" s="1">
        <f ca="1">N46+NORMINV(RAND(),0,'Total-Smoothed'!$AG$2)</f>
        <v>3.1097122571020645E-2</v>
      </c>
      <c r="O106" s="1">
        <f ca="1">O46+NORMINV(RAND(),0,'Total-Smoothed'!$AG$2)</f>
        <v>0.88624771160586502</v>
      </c>
      <c r="P106" s="1">
        <f ca="1">P46+NORMINV(RAND(),0,'Total-Smoothed'!$AG$2)</f>
        <v>0.17831643893519072</v>
      </c>
      <c r="Q106" s="1">
        <f ca="1">Q46+NORMINV(RAND(),0,'Total-Smoothed'!$AG$2)</f>
        <v>1.0697365010151829</v>
      </c>
      <c r="R106" s="1">
        <f ca="1">R46+NORMINV(RAND(),0,'Total-Smoothed'!$AG$2)</f>
        <v>0.17054741773419574</v>
      </c>
      <c r="S106" s="1">
        <f ca="1">S46+NORMINV(RAND(),0,'Total-Smoothed'!$AG$2)</f>
        <v>0.13725699193635241</v>
      </c>
      <c r="T106" s="1">
        <f ca="1">T46+NORMINV(RAND(),0,'Total-Smoothed'!$AG$2)</f>
        <v>-1.8127892638475949E-2</v>
      </c>
      <c r="U106" s="1">
        <f ca="1">U46+NORMINV(RAND(),0,'Total-Smoothed'!$AG$2)</f>
        <v>-0.10881688191249161</v>
      </c>
      <c r="V106" s="1">
        <f ca="1">V46+NORMINV(RAND(),0,'Total-Smoothed'!$AG$2)</f>
        <v>0.24371009323516479</v>
      </c>
      <c r="W106" s="1">
        <f ca="1">W46+NORMINV(RAND(),0,'Total-Smoothed'!$AG$2)</f>
        <v>-6.8296954506970819E-2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1.8394639796380327E-2</v>
      </c>
      <c r="E107" s="1">
        <f ca="1">E47+NORMINV(RAND(),0,'Total-Smoothed'!$AG$2)</f>
        <v>0.13628129186756216</v>
      </c>
      <c r="F107" s="1">
        <f ca="1">F47+NORMINV(RAND(),0,'Total-Smoothed'!$AG$2)</f>
        <v>-0.13183711762284539</v>
      </c>
      <c r="G107" s="1">
        <f ca="1">G47+NORMINV(RAND(),0,'Total-Smoothed'!$AG$2)</f>
        <v>0.94310091615222302</v>
      </c>
      <c r="H107" s="1">
        <f ca="1">H47+NORMINV(RAND(),0,'Total-Smoothed'!$AG$2)</f>
        <v>-4.8267221243089874E-2</v>
      </c>
      <c r="I107" s="1">
        <f ca="1">I47+NORMINV(RAND(),0,'Total-Smoothed'!$AG$2)</f>
        <v>1.1813028530044585</v>
      </c>
      <c r="J107" s="1">
        <f ca="1">J47+NORMINV(RAND(),0,'Total-Smoothed'!$AG$2)</f>
        <v>-0.11640226988004432</v>
      </c>
      <c r="K107" s="1">
        <f ca="1">K47+NORMINV(RAND(),0,'Total-Smoothed'!$AG$2)</f>
        <v>0.16873388938407766</v>
      </c>
      <c r="L107" s="1">
        <f ca="1">L47+NORMINV(RAND(),0,'Total-Smoothed'!$AG$2)</f>
        <v>0.61663404053978255</v>
      </c>
      <c r="M107" s="1">
        <f ca="1">M47+NORMINV(RAND(),0,'Total-Smoothed'!$AG$2)</f>
        <v>4.8762808061703834E-2</v>
      </c>
      <c r="N107" s="1">
        <f ca="1">N47+NORMINV(RAND(),0,'Total-Smoothed'!$AG$2)</f>
        <v>-7.1785937108263757E-3</v>
      </c>
      <c r="O107" s="1">
        <f ca="1">O47+NORMINV(RAND(),0,'Total-Smoothed'!$AG$2)</f>
        <v>-2.3712068270903735E-3</v>
      </c>
      <c r="P107" s="1">
        <f ca="1">P47+NORMINV(RAND(),0,'Total-Smoothed'!$AG$2)</f>
        <v>5.4399443078561684E-2</v>
      </c>
      <c r="Q107" s="1">
        <f ca="1">Q47+NORMINV(RAND(),0,'Total-Smoothed'!$AG$2)</f>
        <v>1.0190106841178366</v>
      </c>
      <c r="R107" s="1">
        <f ca="1">R47+NORMINV(RAND(),0,'Total-Smoothed'!$AG$2)</f>
        <v>0.90481563783903485</v>
      </c>
      <c r="S107" s="1">
        <f ca="1">S47+NORMINV(RAND(),0,'Total-Smoothed'!$AG$2)</f>
        <v>1.2295327958360382E-2</v>
      </c>
      <c r="T107" s="1">
        <f ca="1">T47+NORMINV(RAND(),0,'Total-Smoothed'!$AG$2)</f>
        <v>0.1812746550828942</v>
      </c>
      <c r="U107" s="1">
        <f ca="1">U47+NORMINV(RAND(),0,'Total-Smoothed'!$AG$2)</f>
        <v>0.22518903652567265</v>
      </c>
      <c r="V107" s="1">
        <f ca="1">V47+NORMINV(RAND(),0,'Total-Smoothed'!$AG$2)</f>
        <v>1.0297071971928873</v>
      </c>
      <c r="W107" s="1">
        <f ca="1">W47+NORMINV(RAND(),0,'Total-Smoothed'!$AG$2)</f>
        <v>5.4569741095615722E-2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-6.6469659694047237E-2</v>
      </c>
      <c r="E108" s="1">
        <f ca="1">E48+NORMINV(RAND(),0,'Total-Smoothed'!$AG$2)</f>
        <v>-2.1314208170406246E-3</v>
      </c>
      <c r="F108" s="1">
        <f ca="1">F48+NORMINV(RAND(),0,'Total-Smoothed'!$AG$2)</f>
        <v>5.3198922774815458E-2</v>
      </c>
      <c r="G108" s="1">
        <f ca="1">G48+NORMINV(RAND(),0,'Total-Smoothed'!$AG$2)</f>
        <v>-0.13559718134746443</v>
      </c>
      <c r="H108" s="1">
        <f ca="1">H48+NORMINV(RAND(),0,'Total-Smoothed'!$AG$2)</f>
        <v>0.10011820541280805</v>
      </c>
      <c r="I108" s="1">
        <f ca="1">I48+NORMINV(RAND(),0,'Total-Smoothed'!$AG$2)</f>
        <v>-4.9520399668792556E-3</v>
      </c>
      <c r="J108" s="1">
        <f ca="1">J48+NORMINV(RAND(),0,'Total-Smoothed'!$AG$2)</f>
        <v>-0.21610783232882869</v>
      </c>
      <c r="K108" s="1">
        <f ca="1">K48+NORMINV(RAND(),0,'Total-Smoothed'!$AG$2)</f>
        <v>0.92615093505146828</v>
      </c>
      <c r="L108" s="1">
        <f ca="1">L48+NORMINV(RAND(),0,'Total-Smoothed'!$AG$2)</f>
        <v>1.1039936596789695</v>
      </c>
      <c r="M108" s="1">
        <f ca="1">M48+NORMINV(RAND(),0,'Total-Smoothed'!$AG$2)</f>
        <v>-9.3759974871192378E-3</v>
      </c>
      <c r="N108" s="1">
        <f ca="1">N48+NORMINV(RAND(),0,'Total-Smoothed'!$AG$2)</f>
        <v>1.6958110263468308E-2</v>
      </c>
      <c r="O108" s="1">
        <f ca="1">O48+NORMINV(RAND(),0,'Total-Smoothed'!$AG$2)</f>
        <v>0.36490617495326083</v>
      </c>
      <c r="P108" s="1">
        <f ca="1">P48+NORMINV(RAND(),0,'Total-Smoothed'!$AG$2)</f>
        <v>-8.7817597979077386E-2</v>
      </c>
      <c r="Q108" s="1">
        <f ca="1">Q48+NORMINV(RAND(),0,'Total-Smoothed'!$AG$2)</f>
        <v>1.0066333770188414</v>
      </c>
      <c r="R108" s="1">
        <f ca="1">R48+NORMINV(RAND(),0,'Total-Smoothed'!$AG$2)</f>
        <v>0.39859150769621587</v>
      </c>
      <c r="S108" s="1">
        <f ca="1">S48+NORMINV(RAND(),0,'Total-Smoothed'!$AG$2)</f>
        <v>-7.4629450986085644E-2</v>
      </c>
      <c r="T108" s="1">
        <f ca="1">T48+NORMINV(RAND(),0,'Total-Smoothed'!$AG$2)</f>
        <v>-3.5046782351252713E-2</v>
      </c>
      <c r="U108" s="1">
        <f ca="1">U48+NORMINV(RAND(),0,'Total-Smoothed'!$AG$2)</f>
        <v>-1.7323887803980045E-2</v>
      </c>
      <c r="V108" s="1">
        <f ca="1">V48+NORMINV(RAND(),0,'Total-Smoothed'!$AG$2)</f>
        <v>0.18233451305116977</v>
      </c>
      <c r="W108" s="1">
        <f ca="1">W48+NORMINV(RAND(),0,'Total-Smoothed'!$AG$2)</f>
        <v>-8.716503932862929E-2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1.0141287398424745E-2</v>
      </c>
      <c r="E111" s="1">
        <f ca="1">(E61+0.6*(F61+D61)+0.15*G1)/(1+2*0.6+0.15)</f>
        <v>0.14727373593748116</v>
      </c>
      <c r="F111" s="1">
        <f ca="1">(F61+0.6*(G61+E61)+0.15*(D61+H61))/(1+2*0.6+2*0.15)</f>
        <v>0.37485115629940868</v>
      </c>
      <c r="G111" s="1">
        <f t="shared" ref="G111:H126" ca="1" si="10">(G61+0.6*(H61+F61)+0.15*(E61+I61))/(1+2*0.6+2*0.15)</f>
        <v>0.4978581322437699</v>
      </c>
      <c r="H111" s="1">
        <f ca="1">(H61+0.6*(I61+G61)+0.15*(F61+J61))/(1+2*0.6+2*0.15)</f>
        <v>0.28976969269016217</v>
      </c>
      <c r="I111" s="1">
        <f t="shared" ref="I111:U126" ca="1" si="11">(I61+0.6*(J61+H61)+0.15*(G61+K61))/(1+2*0.6+2*0.15)</f>
        <v>5.0878095104109414E-2</v>
      </c>
      <c r="J111" s="1">
        <f t="shared" ca="1" si="11"/>
        <v>-3.5954829265403179E-2</v>
      </c>
      <c r="K111" s="1">
        <f t="shared" ca="1" si="11"/>
        <v>-5.2992246588596192E-2</v>
      </c>
      <c r="L111" s="1">
        <f t="shared" ca="1" si="11"/>
        <v>1.1566720098083239E-3</v>
      </c>
      <c r="M111" s="1">
        <f t="shared" ca="1" si="11"/>
        <v>0.18109344781765349</v>
      </c>
      <c r="N111" s="1">
        <f t="shared" ca="1" si="11"/>
        <v>0.34681375146958254</v>
      </c>
      <c r="O111" s="1">
        <f t="shared" ca="1" si="11"/>
        <v>0.27140966509993658</v>
      </c>
      <c r="P111" s="1">
        <f t="shared" ca="1" si="11"/>
        <v>0.26494471113036389</v>
      </c>
      <c r="Q111" s="1">
        <f t="shared" ca="1" si="11"/>
        <v>0.33544226464151949</v>
      </c>
      <c r="R111" s="1">
        <f t="shared" ca="1" si="11"/>
        <v>0.2145939322499863</v>
      </c>
      <c r="S111" s="1">
        <f t="shared" ca="1" si="11"/>
        <v>7.9769744488230154E-2</v>
      </c>
      <c r="T111" s="1">
        <f t="shared" ca="1" si="11"/>
        <v>3.2729731048052192E-2</v>
      </c>
      <c r="U111" s="1">
        <f t="shared" ca="1" si="11"/>
        <v>8.0785475959269284E-2</v>
      </c>
      <c r="V111" s="1">
        <f ca="1">(V61+0.6*(W61+U61)+0.15*T1)/(1+2*0.6+0.15)</f>
        <v>0.13615090307504157</v>
      </c>
      <c r="W111" s="1">
        <f ca="1">(W61+0.6*(V61)+0.15*U61)/(1+0.6+0.15)</f>
        <v>9.8551693576067079E-2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5.6550885288641536E-2</v>
      </c>
      <c r="E112" s="1">
        <f t="shared" ref="E112:E158" ca="1" si="13">(E62+0.6*(F62+D62)+0.15*G2)/(1+2*0.6+0.15)</f>
        <v>6.1812622083125011E-2</v>
      </c>
      <c r="F112" s="1">
        <f t="shared" ref="F112:U127" ca="1" si="14">(F62+0.6*(G62+E62)+0.15*(D62+H62))/(1+2*0.6+2*0.15)</f>
        <v>0.15371399937498537</v>
      </c>
      <c r="G112" s="1">
        <f t="shared" ca="1" si="10"/>
        <v>0.20985580302234977</v>
      </c>
      <c r="H112" s="1">
        <f t="shared" ca="1" si="10"/>
        <v>0.12201811063753958</v>
      </c>
      <c r="I112" s="1">
        <f t="shared" ca="1" si="11"/>
        <v>1.4984309284623904E-2</v>
      </c>
      <c r="J112" s="1">
        <f t="shared" ca="1" si="11"/>
        <v>-2.1288303329411392E-2</v>
      </c>
      <c r="K112" s="1">
        <f t="shared" ca="1" si="11"/>
        <v>-1.6546094732957588E-2</v>
      </c>
      <c r="L112" s="1">
        <f t="shared" ca="1" si="11"/>
        <v>1.4696205123313594E-2</v>
      </c>
      <c r="M112" s="1">
        <f t="shared" ca="1" si="11"/>
        <v>0.15459605466594548</v>
      </c>
      <c r="N112" s="1">
        <f t="shared" ca="1" si="11"/>
        <v>0.35134378221210877</v>
      </c>
      <c r="O112" s="1">
        <f t="shared" ca="1" si="11"/>
        <v>0.28606186455850213</v>
      </c>
      <c r="P112" s="1">
        <f t="shared" ca="1" si="11"/>
        <v>0.20619505919827205</v>
      </c>
      <c r="Q112" s="1">
        <f t="shared" ca="1" si="11"/>
        <v>0.25565524272596984</v>
      </c>
      <c r="R112" s="1">
        <f t="shared" ca="1" si="11"/>
        <v>0.23305808567971256</v>
      </c>
      <c r="S112" s="1">
        <f t="shared" ca="1" si="11"/>
        <v>0.14416955595981565</v>
      </c>
      <c r="T112" s="1">
        <f t="shared" ca="1" si="11"/>
        <v>0.13583501774273954</v>
      </c>
      <c r="U112" s="1">
        <f t="shared" ca="1" si="11"/>
        <v>0.12651820786399909</v>
      </c>
      <c r="V112" s="1">
        <f t="shared" ref="V112:V158" ca="1" si="15">(V62+0.6*(W62+U62)+0.15*T2)/(1+2*0.6+0.15)</f>
        <v>7.0204695208617773E-2</v>
      </c>
      <c r="W112" s="1">
        <f t="shared" ref="W112:W157" ca="1" si="16">(W62+0.6*(V62)+0.15*U62)/(1+0.6+0.15)</f>
        <v>3.2845632407986175E-3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4.7739258599972093E-2</v>
      </c>
      <c r="E113" s="1">
        <f t="shared" ca="1" si="13"/>
        <v>5.1422417422128872E-2</v>
      </c>
      <c r="F113" s="1">
        <f t="shared" ca="1" si="14"/>
        <v>0.10678111161738761</v>
      </c>
      <c r="G113" s="1">
        <f t="shared" ca="1" si="10"/>
        <v>0.1274579034126862</v>
      </c>
      <c r="H113" s="1">
        <f t="shared" ca="1" si="10"/>
        <v>3.9360851292504204E-2</v>
      </c>
      <c r="I113" s="1">
        <f t="shared" ca="1" si="11"/>
        <v>-2.6154927689574447E-3</v>
      </c>
      <c r="J113" s="1">
        <f t="shared" ca="1" si="11"/>
        <v>3.4086778896773223E-2</v>
      </c>
      <c r="K113" s="1">
        <f t="shared" ca="1" si="11"/>
        <v>0.10980205037110165</v>
      </c>
      <c r="L113" s="1">
        <f t="shared" ca="1" si="11"/>
        <v>0.20084989999289377</v>
      </c>
      <c r="M113" s="1">
        <f t="shared" ca="1" si="11"/>
        <v>0.30730088306627851</v>
      </c>
      <c r="N113" s="1">
        <f t="shared" ca="1" si="11"/>
        <v>0.39817930384226541</v>
      </c>
      <c r="O113" s="1">
        <f t="shared" ca="1" si="11"/>
        <v>0.28762937908346597</v>
      </c>
      <c r="P113" s="1">
        <f t="shared" ca="1" si="11"/>
        <v>0.24301113715907871</v>
      </c>
      <c r="Q113" s="1">
        <f t="shared" ca="1" si="11"/>
        <v>0.26867165459480064</v>
      </c>
      <c r="R113" s="1">
        <f t="shared" ca="1" si="11"/>
        <v>0.19975756418571025</v>
      </c>
      <c r="S113" s="1">
        <f t="shared" ca="1" si="11"/>
        <v>9.4509931311402395E-2</v>
      </c>
      <c r="T113" s="1">
        <f t="shared" ca="1" si="11"/>
        <v>1.5347994554847366E-2</v>
      </c>
      <c r="U113" s="1">
        <f t="shared" ca="1" si="11"/>
        <v>-1.9619572212591033E-2</v>
      </c>
      <c r="V113" s="1">
        <f t="shared" ca="1" si="15"/>
        <v>-3.6858917080973913E-2</v>
      </c>
      <c r="W113" s="1">
        <f t="shared" ca="1" si="16"/>
        <v>-5.3903727868673867E-2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-5.1514238369956229E-2</v>
      </c>
      <c r="E114" s="1">
        <f t="shared" ca="1" si="13"/>
        <v>-3.002362309347007E-3</v>
      </c>
      <c r="F114" s="1">
        <f t="shared" ca="1" si="14"/>
        <v>4.2430952836071283E-2</v>
      </c>
      <c r="G114" s="1">
        <f t="shared" ca="1" si="10"/>
        <v>6.4277655319038118E-2</v>
      </c>
      <c r="H114" s="1">
        <f t="shared" ca="1" si="10"/>
        <v>7.3226891430918969E-2</v>
      </c>
      <c r="I114" s="1">
        <f t="shared" ca="1" si="11"/>
        <v>9.874464586200174E-2</v>
      </c>
      <c r="J114" s="1">
        <f t="shared" ca="1" si="11"/>
        <v>8.3341403621833163E-2</v>
      </c>
      <c r="K114" s="1">
        <f t="shared" ca="1" si="11"/>
        <v>5.0293084921044652E-2</v>
      </c>
      <c r="L114" s="1">
        <f t="shared" ca="1" si="11"/>
        <v>0.10071100208724112</v>
      </c>
      <c r="M114" s="1">
        <f t="shared" ca="1" si="11"/>
        <v>0.28699255523464723</v>
      </c>
      <c r="N114" s="1">
        <f t="shared" ca="1" si="11"/>
        <v>0.40836140624107709</v>
      </c>
      <c r="O114" s="1">
        <f t="shared" ca="1" si="11"/>
        <v>0.27302540811344733</v>
      </c>
      <c r="P114" s="1">
        <f t="shared" ca="1" si="11"/>
        <v>0.27435552536629704</v>
      </c>
      <c r="Q114" s="1">
        <f t="shared" ca="1" si="11"/>
        <v>0.47097175530201252</v>
      </c>
      <c r="R114" s="1">
        <f t="shared" ca="1" si="11"/>
        <v>0.5593785417029471</v>
      </c>
      <c r="S114" s="1">
        <f t="shared" ca="1" si="11"/>
        <v>0.3861624004800413</v>
      </c>
      <c r="T114" s="1">
        <f t="shared" ca="1" si="11"/>
        <v>0.16490060011113544</v>
      </c>
      <c r="U114" s="1">
        <f t="shared" ca="1" si="11"/>
        <v>7.1210118893022686E-2</v>
      </c>
      <c r="V114" s="1">
        <f t="shared" ca="1" si="15"/>
        <v>6.533845897999277E-2</v>
      </c>
      <c r="W114" s="1">
        <f t="shared" ca="1" si="16"/>
        <v>8.3588338164041195E-2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-4.8929155737481016E-2</v>
      </c>
      <c r="E115" s="1">
        <f t="shared" ca="1" si="13"/>
        <v>-8.5905441972734434E-2</v>
      </c>
      <c r="F115" s="1">
        <f t="shared" ca="1" si="14"/>
        <v>-2.0133450200973256E-2</v>
      </c>
      <c r="G115" s="1">
        <f t="shared" ca="1" si="10"/>
        <v>0.10087374093596949</v>
      </c>
      <c r="H115" s="1">
        <f t="shared" ca="1" si="10"/>
        <v>6.7335758755281375E-2</v>
      </c>
      <c r="I115" s="1">
        <f t="shared" ca="1" si="11"/>
        <v>7.0483357842654467E-6</v>
      </c>
      <c r="J115" s="1">
        <f t="shared" ca="1" si="11"/>
        <v>3.6434354048730569E-3</v>
      </c>
      <c r="K115" s="1">
        <f t="shared" ca="1" si="11"/>
        <v>1.2096632954324369E-2</v>
      </c>
      <c r="L115" s="1">
        <f t="shared" ca="1" si="11"/>
        <v>3.592499032890023E-2</v>
      </c>
      <c r="M115" s="1">
        <f t="shared" ca="1" si="11"/>
        <v>0.2067404717168746</v>
      </c>
      <c r="N115" s="1">
        <f t="shared" ca="1" si="11"/>
        <v>0.38957555977629876</v>
      </c>
      <c r="O115" s="1">
        <f t="shared" ca="1" si="11"/>
        <v>0.3094892577609154</v>
      </c>
      <c r="P115" s="1">
        <f t="shared" ca="1" si="11"/>
        <v>0.27088006042390717</v>
      </c>
      <c r="Q115" s="1">
        <f t="shared" ca="1" si="11"/>
        <v>0.31850453969917075</v>
      </c>
      <c r="R115" s="1">
        <f t="shared" ca="1" si="11"/>
        <v>0.2233861870784927</v>
      </c>
      <c r="S115" s="1">
        <f t="shared" ca="1" si="11"/>
        <v>9.6587912985995505E-2</v>
      </c>
      <c r="T115" s="1">
        <f t="shared" ca="1" si="11"/>
        <v>1.3732055485909703E-2</v>
      </c>
      <c r="U115" s="1">
        <f t="shared" ca="1" si="11"/>
        <v>-1.0403936184722684E-2</v>
      </c>
      <c r="V115" s="1">
        <f t="shared" ca="1" si="15"/>
        <v>3.0913225789573864E-2</v>
      </c>
      <c r="W115" s="1">
        <f t="shared" ca="1" si="16"/>
        <v>8.3405275932526071E-2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0.15017990045882237</v>
      </c>
      <c r="E116" s="1">
        <f t="shared" ca="1" si="13"/>
        <v>0.10354105721315829</v>
      </c>
      <c r="F116" s="1">
        <f t="shared" ca="1" si="14"/>
        <v>4.0145036709044762E-2</v>
      </c>
      <c r="G116" s="1">
        <f t="shared" ca="1" si="10"/>
        <v>3.947124771238604E-2</v>
      </c>
      <c r="H116" s="1">
        <f t="shared" ca="1" si="10"/>
        <v>2.7526914159843079E-2</v>
      </c>
      <c r="I116" s="1">
        <f t="shared" ca="1" si="11"/>
        <v>1.7013192303119533E-2</v>
      </c>
      <c r="J116" s="1">
        <f t="shared" ca="1" si="11"/>
        <v>5.9156873103549154E-2</v>
      </c>
      <c r="K116" s="1">
        <f t="shared" ca="1" si="11"/>
        <v>0.18124086518212204</v>
      </c>
      <c r="L116" s="1">
        <f t="shared" ca="1" si="11"/>
        <v>0.36495983756585265</v>
      </c>
      <c r="M116" s="1">
        <f t="shared" ca="1" si="11"/>
        <v>0.47060785612704847</v>
      </c>
      <c r="N116" s="1">
        <f t="shared" ca="1" si="11"/>
        <v>0.50423537318881639</v>
      </c>
      <c r="O116" s="1">
        <f t="shared" ca="1" si="11"/>
        <v>0.26410067460392794</v>
      </c>
      <c r="P116" s="1">
        <f t="shared" ca="1" si="11"/>
        <v>0.1177476987139439</v>
      </c>
      <c r="Q116" s="1">
        <f t="shared" ca="1" si="11"/>
        <v>0.25517944880797594</v>
      </c>
      <c r="R116" s="1">
        <f t="shared" ca="1" si="11"/>
        <v>0.43760267091988575</v>
      </c>
      <c r="S116" s="1">
        <f t="shared" ca="1" si="11"/>
        <v>0.32278964264069682</v>
      </c>
      <c r="T116" s="1">
        <f t="shared" ca="1" si="11"/>
        <v>0.16758436362865944</v>
      </c>
      <c r="U116" s="1">
        <f t="shared" ca="1" si="11"/>
        <v>8.484325873403617E-2</v>
      </c>
      <c r="V116" s="1">
        <f t="shared" ca="1" si="15"/>
        <v>5.6141901038110079E-2</v>
      </c>
      <c r="W116" s="1">
        <f t="shared" ca="1" si="16"/>
        <v>4.9005618623168164E-2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3.5892944180040222E-2</v>
      </c>
      <c r="E117" s="1">
        <f t="shared" ca="1" si="13"/>
        <v>8.0725429203610255E-2</v>
      </c>
      <c r="F117" s="1">
        <f t="shared" ca="1" si="14"/>
        <v>0.15221359031675896</v>
      </c>
      <c r="G117" s="1">
        <f t="shared" ca="1" si="10"/>
        <v>0.23519150033492459</v>
      </c>
      <c r="H117" s="1">
        <f t="shared" ca="1" si="10"/>
        <v>0.1020374397296185</v>
      </c>
      <c r="I117" s="1">
        <f t="shared" ca="1" si="11"/>
        <v>-3.2979469705860028E-2</v>
      </c>
      <c r="J117" s="1">
        <f t="shared" ca="1" si="11"/>
        <v>-6.467263353821967E-2</v>
      </c>
      <c r="K117" s="1">
        <f t="shared" ca="1" si="11"/>
        <v>-5.2102074396222511E-2</v>
      </c>
      <c r="L117" s="1">
        <f t="shared" ca="1" si="11"/>
        <v>2.1232099463131072E-2</v>
      </c>
      <c r="M117" s="1">
        <f t="shared" ca="1" si="11"/>
        <v>0.24569885825160426</v>
      </c>
      <c r="N117" s="1">
        <f t="shared" ca="1" si="11"/>
        <v>0.45787472936815454</v>
      </c>
      <c r="O117" s="1">
        <f t="shared" ca="1" si="11"/>
        <v>0.34809840036960971</v>
      </c>
      <c r="P117" s="1">
        <f t="shared" ca="1" si="11"/>
        <v>0.26547628507901777</v>
      </c>
      <c r="Q117" s="1">
        <f t="shared" ca="1" si="11"/>
        <v>0.3026554972314886</v>
      </c>
      <c r="R117" s="1">
        <f t="shared" ca="1" si="11"/>
        <v>0.18678497368490454</v>
      </c>
      <c r="S117" s="1">
        <f t="shared" ca="1" si="11"/>
        <v>7.1777753527186183E-2</v>
      </c>
      <c r="T117" s="1">
        <f t="shared" ca="1" si="11"/>
        <v>2.4113285736485159E-2</v>
      </c>
      <c r="U117" s="1">
        <f t="shared" ca="1" si="11"/>
        <v>-3.1555753442895761E-2</v>
      </c>
      <c r="V117" s="1">
        <f t="shared" ca="1" si="15"/>
        <v>-6.639115533581097E-2</v>
      </c>
      <c r="W117" s="1">
        <f t="shared" ca="1" si="16"/>
        <v>-6.8081403843544247E-2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7.417050291485025E-2</v>
      </c>
      <c r="E118" s="1">
        <f t="shared" ca="1" si="13"/>
        <v>8.4072786092789037E-2</v>
      </c>
      <c r="F118" s="1">
        <f t="shared" ca="1" si="14"/>
        <v>0.14813773023855217</v>
      </c>
      <c r="G118" s="1">
        <f t="shared" ca="1" si="10"/>
        <v>0.19535081020637526</v>
      </c>
      <c r="H118" s="1">
        <f t="shared" ca="1" si="10"/>
        <v>8.7713594827617619E-2</v>
      </c>
      <c r="I118" s="1">
        <f t="shared" ca="1" si="11"/>
        <v>-2.4721143239462624E-2</v>
      </c>
      <c r="J118" s="1">
        <f t="shared" ca="1" si="11"/>
        <v>-4.871193224604263E-2</v>
      </c>
      <c r="K118" s="1">
        <f t="shared" ca="1" si="11"/>
        <v>8.3699031269902598E-4</v>
      </c>
      <c r="L118" s="1">
        <f t="shared" ca="1" si="11"/>
        <v>8.3746453721324207E-2</v>
      </c>
      <c r="M118" s="1">
        <f t="shared" ca="1" si="11"/>
        <v>0.23387962256743031</v>
      </c>
      <c r="N118" s="1">
        <f t="shared" ca="1" si="11"/>
        <v>0.34950738458523178</v>
      </c>
      <c r="O118" s="1">
        <f t="shared" ca="1" si="11"/>
        <v>0.23052555570336533</v>
      </c>
      <c r="P118" s="1">
        <f t="shared" ca="1" si="11"/>
        <v>0.14846886059261574</v>
      </c>
      <c r="Q118" s="1">
        <f t="shared" ca="1" si="11"/>
        <v>0.18013041575773947</v>
      </c>
      <c r="R118" s="1">
        <f t="shared" ca="1" si="11"/>
        <v>0.21111445438093224</v>
      </c>
      <c r="S118" s="1">
        <f t="shared" ca="1" si="11"/>
        <v>0.17181708236707255</v>
      </c>
      <c r="T118" s="1">
        <f t="shared" ca="1" si="11"/>
        <v>0.10049266303003283</v>
      </c>
      <c r="U118" s="1">
        <f t="shared" ca="1" si="11"/>
        <v>5.2555067895907449E-2</v>
      </c>
      <c r="V118" s="1">
        <f t="shared" ca="1" si="15"/>
        <v>2.2997251034849015E-3</v>
      </c>
      <c r="W118" s="1">
        <f t="shared" ca="1" si="16"/>
        <v>-3.5500139768108986E-2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9.1281097080515378E-2</v>
      </c>
      <c r="E119" s="1">
        <f t="shared" ca="1" si="13"/>
        <v>4.1884176112107173E-2</v>
      </c>
      <c r="F119" s="1">
        <f t="shared" ca="1" si="14"/>
        <v>0.13930410396505116</v>
      </c>
      <c r="G119" s="1">
        <f t="shared" ca="1" si="10"/>
        <v>0.26807316244874729</v>
      </c>
      <c r="H119" s="1">
        <f t="shared" ca="1" si="10"/>
        <v>0.16367815474266659</v>
      </c>
      <c r="I119" s="1">
        <f t="shared" ca="1" si="11"/>
        <v>7.6437875666373167E-2</v>
      </c>
      <c r="J119" s="1">
        <f t="shared" ca="1" si="11"/>
        <v>5.0160350450712266E-2</v>
      </c>
      <c r="K119" s="1">
        <f t="shared" ca="1" si="11"/>
        <v>1.6134452626493496E-2</v>
      </c>
      <c r="L119" s="1">
        <f t="shared" ca="1" si="11"/>
        <v>5.5671350954025423E-2</v>
      </c>
      <c r="M119" s="1">
        <f t="shared" ca="1" si="11"/>
        <v>0.25188985385806079</v>
      </c>
      <c r="N119" s="1">
        <f t="shared" ca="1" si="11"/>
        <v>0.42578956230452442</v>
      </c>
      <c r="O119" s="1">
        <f t="shared" ca="1" si="11"/>
        <v>0.34445347167177393</v>
      </c>
      <c r="P119" s="1">
        <f t="shared" ca="1" si="11"/>
        <v>0.28151190263323222</v>
      </c>
      <c r="Q119" s="1">
        <f t="shared" ca="1" si="11"/>
        <v>0.27322583592327965</v>
      </c>
      <c r="R119" s="1">
        <f t="shared" ca="1" si="11"/>
        <v>0.10454018181861198</v>
      </c>
      <c r="S119" s="1">
        <f t="shared" ca="1" si="11"/>
        <v>-3.0234427036467677E-2</v>
      </c>
      <c r="T119" s="1">
        <f t="shared" ca="1" si="11"/>
        <v>-3.339271873244741E-2</v>
      </c>
      <c r="U119" s="1">
        <f t="shared" ca="1" si="11"/>
        <v>8.4393470250558711E-2</v>
      </c>
      <c r="V119" s="1">
        <f t="shared" ca="1" si="15"/>
        <v>0.19777607695996427</v>
      </c>
      <c r="W119" s="1">
        <f t="shared" ca="1" si="16"/>
        <v>0.1682043345131139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8.517862361889704E-2</v>
      </c>
      <c r="E120" s="1">
        <f t="shared" ca="1" si="13"/>
        <v>0.14495576623601192</v>
      </c>
      <c r="F120" s="1">
        <f t="shared" ca="1" si="14"/>
        <v>0.24719998251299113</v>
      </c>
      <c r="G120" s="1">
        <f t="shared" ca="1" si="10"/>
        <v>0.38898577247364474</v>
      </c>
      <c r="H120" s="1">
        <f t="shared" ca="1" si="10"/>
        <v>0.34358969116181448</v>
      </c>
      <c r="I120" s="1">
        <f t="shared" ca="1" si="11"/>
        <v>0.14720526274917564</v>
      </c>
      <c r="J120" s="1">
        <f t="shared" ca="1" si="11"/>
        <v>6.1399551856760125E-2</v>
      </c>
      <c r="K120" s="1">
        <f t="shared" ca="1" si="11"/>
        <v>8.1040797717337687E-2</v>
      </c>
      <c r="L120" s="1">
        <f t="shared" ca="1" si="11"/>
        <v>0.12254567317072777</v>
      </c>
      <c r="M120" s="1">
        <f t="shared" ca="1" si="11"/>
        <v>0.24841689375570647</v>
      </c>
      <c r="N120" s="1">
        <f t="shared" ca="1" si="11"/>
        <v>0.38904045847690699</v>
      </c>
      <c r="O120" s="1">
        <f t="shared" ca="1" si="11"/>
        <v>0.2603991717064984</v>
      </c>
      <c r="P120" s="1">
        <f t="shared" ca="1" si="11"/>
        <v>0.11316724717562279</v>
      </c>
      <c r="Q120" s="1">
        <f t="shared" ca="1" si="11"/>
        <v>5.9550794519820607E-2</v>
      </c>
      <c r="R120" s="1">
        <f t="shared" ca="1" si="11"/>
        <v>7.7664695827646374E-2</v>
      </c>
      <c r="S120" s="1">
        <f t="shared" ca="1" si="11"/>
        <v>0.12435425419511018</v>
      </c>
      <c r="T120" s="1">
        <f t="shared" ca="1" si="11"/>
        <v>0.18031501441459427</v>
      </c>
      <c r="U120" s="1">
        <f t="shared" ca="1" si="11"/>
        <v>0.20678106100050248</v>
      </c>
      <c r="V120" s="1">
        <f t="shared" ca="1" si="15"/>
        <v>0.25562141093856494</v>
      </c>
      <c r="W120" s="1">
        <f t="shared" ca="1" si="16"/>
        <v>0.22973303076487589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3.3596633060445323E-2</v>
      </c>
      <c r="E121" s="1">
        <f t="shared" ca="1" si="13"/>
        <v>8.8355688570361079E-2</v>
      </c>
      <c r="F121" s="1">
        <f t="shared" ca="1" si="14"/>
        <v>0.13623112208138388</v>
      </c>
      <c r="G121" s="1">
        <f t="shared" ca="1" si="10"/>
        <v>0.16599564830439911</v>
      </c>
      <c r="H121" s="1">
        <f t="shared" ca="1" si="10"/>
        <v>0.1473169215899455</v>
      </c>
      <c r="I121" s="1">
        <f t="shared" ca="1" si="11"/>
        <v>0.12977549839176072</v>
      </c>
      <c r="J121" s="1">
        <f t="shared" ca="1" si="11"/>
        <v>0.10185475052019015</v>
      </c>
      <c r="K121" s="1">
        <f t="shared" ca="1" si="11"/>
        <v>9.0231287424526588E-2</v>
      </c>
      <c r="L121" s="1">
        <f t="shared" ca="1" si="11"/>
        <v>0.13249059588431317</v>
      </c>
      <c r="M121" s="1">
        <f t="shared" ca="1" si="11"/>
        <v>0.21116468580578127</v>
      </c>
      <c r="N121" s="1">
        <f t="shared" ca="1" si="11"/>
        <v>0.28210246351293911</v>
      </c>
      <c r="O121" s="1">
        <f t="shared" ca="1" si="11"/>
        <v>0.12112083499099593</v>
      </c>
      <c r="P121" s="1">
        <f t="shared" ca="1" si="11"/>
        <v>1.9999602170168117E-2</v>
      </c>
      <c r="Q121" s="1">
        <f t="shared" ca="1" si="11"/>
        <v>8.0286325002275047E-2</v>
      </c>
      <c r="R121" s="1">
        <f t="shared" ca="1" si="11"/>
        <v>0.16201292044874663</v>
      </c>
      <c r="S121" s="1">
        <f t="shared" ca="1" si="11"/>
        <v>0.12224946650645978</v>
      </c>
      <c r="T121" s="1">
        <f t="shared" ca="1" si="11"/>
        <v>6.5848917210352381E-2</v>
      </c>
      <c r="U121" s="1">
        <f t="shared" ca="1" si="11"/>
        <v>8.0174298835763075E-2</v>
      </c>
      <c r="V121" s="1">
        <f t="shared" ca="1" si="15"/>
        <v>0.14831632358660207</v>
      </c>
      <c r="W121" s="1">
        <f t="shared" ca="1" si="16"/>
        <v>0.17376805901916242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7.184741398986326E-2</v>
      </c>
      <c r="E122" s="1">
        <f t="shared" ca="1" si="13"/>
        <v>0.10975120734024624</v>
      </c>
      <c r="F122" s="1">
        <f t="shared" ca="1" si="14"/>
        <v>0.18318929134269535</v>
      </c>
      <c r="G122" s="1">
        <f t="shared" ca="1" si="10"/>
        <v>0.22230820902120185</v>
      </c>
      <c r="H122" s="1">
        <f t="shared" ca="1" si="10"/>
        <v>0.15208161577139453</v>
      </c>
      <c r="I122" s="1">
        <f t="shared" ca="1" si="11"/>
        <v>0.11071716123217371</v>
      </c>
      <c r="J122" s="1">
        <f t="shared" ca="1" si="11"/>
        <v>0.11958221345627804</v>
      </c>
      <c r="K122" s="1">
        <f t="shared" ca="1" si="11"/>
        <v>0.12474565942166238</v>
      </c>
      <c r="L122" s="1">
        <f t="shared" ca="1" si="11"/>
        <v>0.13341200618911814</v>
      </c>
      <c r="M122" s="1">
        <f t="shared" ca="1" si="11"/>
        <v>0.27331570260147375</v>
      </c>
      <c r="N122" s="1">
        <f t="shared" ca="1" si="11"/>
        <v>0.43582858210937714</v>
      </c>
      <c r="O122" s="1">
        <f t="shared" ca="1" si="11"/>
        <v>0.32707445400933488</v>
      </c>
      <c r="P122" s="1">
        <f t="shared" ca="1" si="11"/>
        <v>0.21686818167154773</v>
      </c>
      <c r="Q122" s="1">
        <f t="shared" ca="1" si="11"/>
        <v>0.16875821174544184</v>
      </c>
      <c r="R122" s="1">
        <f t="shared" ca="1" si="11"/>
        <v>7.1738947548722287E-2</v>
      </c>
      <c r="S122" s="1">
        <f t="shared" ca="1" si="11"/>
        <v>-1.9140688198953541E-2</v>
      </c>
      <c r="T122" s="1">
        <f t="shared" ca="1" si="11"/>
        <v>-3.3951981395073064E-2</v>
      </c>
      <c r="U122" s="1">
        <f t="shared" ca="1" si="11"/>
        <v>-2.5482186170664792E-3</v>
      </c>
      <c r="V122" s="1">
        <f t="shared" ca="1" si="15"/>
        <v>1.6283315620291523E-2</v>
      </c>
      <c r="W122" s="1">
        <f t="shared" ca="1" si="16"/>
        <v>-1.081661681222808E-5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0.11430364472062891</v>
      </c>
      <c r="E123" s="1">
        <f t="shared" ca="1" si="13"/>
        <v>8.3704907985979113E-2</v>
      </c>
      <c r="F123" s="1">
        <f t="shared" ca="1" si="14"/>
        <v>3.9934766990685558E-2</v>
      </c>
      <c r="G123" s="1">
        <f t="shared" ca="1" si="10"/>
        <v>5.8995925551761468E-3</v>
      </c>
      <c r="H123" s="1">
        <f t="shared" ca="1" si="10"/>
        <v>-2.6921729743925454E-2</v>
      </c>
      <c r="I123" s="1">
        <f t="shared" ca="1" si="11"/>
        <v>-2.8440811626840458E-2</v>
      </c>
      <c r="J123" s="1">
        <f t="shared" ca="1" si="11"/>
        <v>1.3492833018573524E-2</v>
      </c>
      <c r="K123" s="1">
        <f t="shared" ca="1" si="11"/>
        <v>7.5931056100934938E-2</v>
      </c>
      <c r="L123" s="1">
        <f t="shared" ca="1" si="11"/>
        <v>9.3295011683389856E-2</v>
      </c>
      <c r="M123" s="1">
        <f t="shared" ca="1" si="11"/>
        <v>0.20505801102640739</v>
      </c>
      <c r="N123" s="1">
        <f t="shared" ca="1" si="11"/>
        <v>0.35114431474466629</v>
      </c>
      <c r="O123" s="1">
        <f t="shared" ca="1" si="11"/>
        <v>0.24109581808016153</v>
      </c>
      <c r="P123" s="1">
        <f t="shared" ca="1" si="11"/>
        <v>0.11360629606925816</v>
      </c>
      <c r="Q123" s="1">
        <f t="shared" ca="1" si="11"/>
        <v>0.10930771864708615</v>
      </c>
      <c r="R123" s="1">
        <f t="shared" ca="1" si="11"/>
        <v>0.17245950845810362</v>
      </c>
      <c r="S123" s="1">
        <f t="shared" ca="1" si="11"/>
        <v>0.23887774929428499</v>
      </c>
      <c r="T123" s="1">
        <f t="shared" ca="1" si="11"/>
        <v>0.14639745408702096</v>
      </c>
      <c r="U123" s="1">
        <f t="shared" ca="1" si="11"/>
        <v>2.729010483743009E-2</v>
      </c>
      <c r="V123" s="1">
        <f t="shared" ca="1" si="15"/>
        <v>-1.4031608251027745E-2</v>
      </c>
      <c r="W123" s="1">
        <f t="shared" ca="1" si="16"/>
        <v>1.5193790395590883E-2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3.636866729603145E-2</v>
      </c>
      <c r="E124" s="1">
        <f t="shared" ca="1" si="13"/>
        <v>1.2129951112724684E-3</v>
      </c>
      <c r="F124" s="1">
        <f t="shared" ca="1" si="14"/>
        <v>-6.7052338476915052E-2</v>
      </c>
      <c r="G124" s="1">
        <f t="shared" ca="1" si="10"/>
        <v>-6.8751327420358749E-2</v>
      </c>
      <c r="H124" s="1">
        <f t="shared" ca="1" si="10"/>
        <v>-1.8177351030274978E-2</v>
      </c>
      <c r="I124" s="1">
        <f t="shared" ca="1" si="11"/>
        <v>2.4249069579964574E-2</v>
      </c>
      <c r="J124" s="1">
        <f t="shared" ca="1" si="11"/>
        <v>6.9525851792734378E-2</v>
      </c>
      <c r="K124" s="1">
        <f t="shared" ca="1" si="11"/>
        <v>4.6085281021176441E-2</v>
      </c>
      <c r="L124" s="1">
        <f t="shared" ca="1" si="11"/>
        <v>2.8154586182718239E-2</v>
      </c>
      <c r="M124" s="1">
        <f t="shared" ca="1" si="11"/>
        <v>0.16502034355643658</v>
      </c>
      <c r="N124" s="1">
        <f t="shared" ca="1" si="11"/>
        <v>0.36490686365751734</v>
      </c>
      <c r="O124" s="1">
        <f t="shared" ca="1" si="11"/>
        <v>0.28881349514735088</v>
      </c>
      <c r="P124" s="1">
        <f t="shared" ca="1" si="11"/>
        <v>0.29671797044505127</v>
      </c>
      <c r="Q124" s="1">
        <f t="shared" ca="1" si="11"/>
        <v>0.46452402029725892</v>
      </c>
      <c r="R124" s="1">
        <f t="shared" ca="1" si="11"/>
        <v>0.48225957400923303</v>
      </c>
      <c r="S124" s="1">
        <f t="shared" ca="1" si="11"/>
        <v>0.24408498733132999</v>
      </c>
      <c r="T124" s="1">
        <f t="shared" ca="1" si="11"/>
        <v>0.13922195940815704</v>
      </c>
      <c r="U124" s="1">
        <f t="shared" ca="1" si="11"/>
        <v>0.11047425312559364</v>
      </c>
      <c r="V124" s="1">
        <f t="shared" ca="1" si="15"/>
        <v>-8.2037633258537097E-4</v>
      </c>
      <c r="W124" s="1">
        <f t="shared" ca="1" si="16"/>
        <v>-9.4754082145888222E-2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-9.5112287302989013E-2</v>
      </c>
      <c r="E125" s="1">
        <f t="shared" ca="1" si="13"/>
        <v>-9.4150808013958032E-2</v>
      </c>
      <c r="F125" s="1">
        <f t="shared" ca="1" si="14"/>
        <v>-2.967412820088065E-2</v>
      </c>
      <c r="G125" s="1">
        <f t="shared" ca="1" si="10"/>
        <v>1.7575365421701704E-2</v>
      </c>
      <c r="H125" s="1">
        <f t="shared" ca="1" si="10"/>
        <v>2.2822600803783191E-2</v>
      </c>
      <c r="I125" s="1">
        <f t="shared" ca="1" si="11"/>
        <v>4.7110733732043622E-2</v>
      </c>
      <c r="J125" s="1">
        <f t="shared" ca="1" si="11"/>
        <v>3.1273246836632448E-2</v>
      </c>
      <c r="K125" s="1">
        <f t="shared" ca="1" si="11"/>
        <v>-5.3193440864825704E-3</v>
      </c>
      <c r="L125" s="1">
        <f t="shared" ca="1" si="11"/>
        <v>-2.2257546110090233E-3</v>
      </c>
      <c r="M125" s="1">
        <f t="shared" ca="1" si="11"/>
        <v>0.16610159062470539</v>
      </c>
      <c r="N125" s="1">
        <f t="shared" ca="1" si="11"/>
        <v>0.36476492587550896</v>
      </c>
      <c r="O125" s="1">
        <f t="shared" ca="1" si="11"/>
        <v>0.27586346961684549</v>
      </c>
      <c r="P125" s="1">
        <f t="shared" ca="1" si="11"/>
        <v>0.15056322338470854</v>
      </c>
      <c r="Q125" s="1">
        <f t="shared" ca="1" si="11"/>
        <v>0.15635029062322278</v>
      </c>
      <c r="R125" s="1">
        <f t="shared" ca="1" si="11"/>
        <v>0.32538080694658417</v>
      </c>
      <c r="S125" s="1">
        <f t="shared" ca="1" si="11"/>
        <v>0.4568949730777172</v>
      </c>
      <c r="T125" s="1">
        <f t="shared" ca="1" si="11"/>
        <v>0.27741563032608729</v>
      </c>
      <c r="U125" s="1">
        <f t="shared" ca="1" si="11"/>
        <v>6.9908825022113402E-2</v>
      </c>
      <c r="V125" s="1">
        <f t="shared" ca="1" si="15"/>
        <v>1.1508081369758108E-2</v>
      </c>
      <c r="W125" s="1">
        <f t="shared" ca="1" si="16"/>
        <v>6.8513330708407788E-4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8.6579094841546089E-3</v>
      </c>
      <c r="E126" s="1">
        <f t="shared" ca="1" si="13"/>
        <v>-1.2694688132635161E-2</v>
      </c>
      <c r="F126" s="1">
        <f t="shared" ca="1" si="14"/>
        <v>2.3008772936910137E-2</v>
      </c>
      <c r="G126" s="1">
        <f t="shared" ca="1" si="10"/>
        <v>0.11211248241157259</v>
      </c>
      <c r="H126" s="1">
        <f t="shared" ca="1" si="10"/>
        <v>0.122198454745108</v>
      </c>
      <c r="I126" s="1">
        <f t="shared" ca="1" si="11"/>
        <v>4.8762304796235625E-2</v>
      </c>
      <c r="J126" s="1">
        <f t="shared" ca="1" si="11"/>
        <v>3.0632090505470007E-2</v>
      </c>
      <c r="K126" s="1">
        <f t="shared" ca="1" si="11"/>
        <v>6.612740331936845E-2</v>
      </c>
      <c r="L126" s="1">
        <f t="shared" ca="1" si="11"/>
        <v>0.16039676190819802</v>
      </c>
      <c r="M126" s="1">
        <f t="shared" ca="1" si="11"/>
        <v>0.32984733291428248</v>
      </c>
      <c r="N126" s="1">
        <f t="shared" ca="1" si="11"/>
        <v>0.45242396697995674</v>
      </c>
      <c r="O126" s="1">
        <f t="shared" ca="1" si="11"/>
        <v>0.29601442599392802</v>
      </c>
      <c r="P126" s="1">
        <f t="shared" ca="1" si="11"/>
        <v>0.14043922800796368</v>
      </c>
      <c r="Q126" s="1">
        <f t="shared" ca="1" si="11"/>
        <v>8.8527138434277966E-2</v>
      </c>
      <c r="R126" s="1">
        <f t="shared" ca="1" si="11"/>
        <v>0.1043921058502532</v>
      </c>
      <c r="S126" s="1">
        <f t="shared" ca="1" si="11"/>
        <v>8.5715414677915547E-2</v>
      </c>
      <c r="T126" s="1">
        <f t="shared" ca="1" si="11"/>
        <v>5.6060068720541902E-2</v>
      </c>
      <c r="U126" s="1">
        <f t="shared" ca="1" si="11"/>
        <v>7.2707881970989374E-2</v>
      </c>
      <c r="V126" s="1">
        <f t="shared" ca="1" si="15"/>
        <v>8.0448056804981058E-2</v>
      </c>
      <c r="W126" s="1">
        <f t="shared" ca="1" si="16"/>
        <v>6.902577757318297E-2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2.79210701785516E-2</v>
      </c>
      <c r="E127" s="1">
        <f t="shared" ca="1" si="13"/>
        <v>3.6530741986802825E-2</v>
      </c>
      <c r="F127" s="1">
        <f t="shared" ca="1" si="14"/>
        <v>-7.9321935065101521E-3</v>
      </c>
      <c r="G127" s="1">
        <f t="shared" ca="1" si="14"/>
        <v>-3.6703592130603993E-2</v>
      </c>
      <c r="H127" s="1">
        <f t="shared" ca="1" si="14"/>
        <v>-1.9654745849716611E-2</v>
      </c>
      <c r="I127" s="1">
        <f t="shared" ca="1" si="14"/>
        <v>3.4873398393793914E-3</v>
      </c>
      <c r="J127" s="1">
        <f t="shared" ca="1" si="14"/>
        <v>1.4298765351621842E-2</v>
      </c>
      <c r="K127" s="1">
        <f t="shared" ca="1" si="14"/>
        <v>4.1971791425258337E-3</v>
      </c>
      <c r="L127" s="1">
        <f t="shared" ca="1" si="14"/>
        <v>6.3235959342309481E-2</v>
      </c>
      <c r="M127" s="1">
        <f t="shared" ca="1" si="14"/>
        <v>0.29585044077876077</v>
      </c>
      <c r="N127" s="1">
        <f t="shared" ca="1" si="14"/>
        <v>0.51158931761072701</v>
      </c>
      <c r="O127" s="1">
        <f t="shared" ca="1" si="14"/>
        <v>0.33680959307024028</v>
      </c>
      <c r="P127" s="1">
        <f t="shared" ca="1" si="14"/>
        <v>0.15110058536036317</v>
      </c>
      <c r="Q127" s="1">
        <f t="shared" ca="1" si="14"/>
        <v>0.2033520432653507</v>
      </c>
      <c r="R127" s="1">
        <f t="shared" ca="1" si="14"/>
        <v>0.29290452097567715</v>
      </c>
      <c r="S127" s="1">
        <f t="shared" ca="1" si="14"/>
        <v>0.1529824287944484</v>
      </c>
      <c r="T127" s="1">
        <f t="shared" ca="1" si="14"/>
        <v>3.1177764839319482E-2</v>
      </c>
      <c r="U127" s="1">
        <f t="shared" ca="1" si="14"/>
        <v>-1.2023466807717868E-2</v>
      </c>
      <c r="V127" s="1">
        <f t="shared" ca="1" si="15"/>
        <v>-3.3050755320790833E-2</v>
      </c>
      <c r="W127" s="1">
        <f t="shared" ca="1" si="16"/>
        <v>-7.6439990631040941E-2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-1.1178332902954361E-2</v>
      </c>
      <c r="E128" s="1">
        <f t="shared" ca="1" si="13"/>
        <v>-6.3764153403131921E-2</v>
      </c>
      <c r="F128" s="1">
        <f t="shared" ref="F128:U143" ca="1" si="17">(F78+0.6*(G78+E78)+0.15*(D78+H78))/(1+2*0.6+2*0.15)</f>
        <v>-5.2461248440638486E-2</v>
      </c>
      <c r="G128" s="1">
        <f t="shared" ca="1" si="17"/>
        <v>-9.5133409511078074E-3</v>
      </c>
      <c r="H128" s="1">
        <f t="shared" ca="1" si="17"/>
        <v>4.2832320898361764E-3</v>
      </c>
      <c r="I128" s="1">
        <f t="shared" ca="1" si="17"/>
        <v>-2.1767333454456556E-2</v>
      </c>
      <c r="J128" s="1">
        <f t="shared" ca="1" si="17"/>
        <v>-3.2310986522263316E-2</v>
      </c>
      <c r="K128" s="1">
        <f t="shared" ca="1" si="17"/>
        <v>1.1457409702204211E-2</v>
      </c>
      <c r="L128" s="1">
        <f t="shared" ca="1" si="17"/>
        <v>0.13957617558202301</v>
      </c>
      <c r="M128" s="1">
        <f t="shared" ca="1" si="17"/>
        <v>0.34445695198971965</v>
      </c>
      <c r="N128" s="1">
        <f t="shared" ca="1" si="17"/>
        <v>0.46777551892726005</v>
      </c>
      <c r="O128" s="1">
        <f t="shared" ca="1" si="17"/>
        <v>0.27919865440372693</v>
      </c>
      <c r="P128" s="1">
        <f t="shared" ca="1" si="17"/>
        <v>0.18819213705840798</v>
      </c>
      <c r="Q128" s="1">
        <f t="shared" ca="1" si="17"/>
        <v>0.30432030609770122</v>
      </c>
      <c r="R128" s="1">
        <f t="shared" ca="1" si="17"/>
        <v>0.38250631967827731</v>
      </c>
      <c r="S128" s="1">
        <f t="shared" ca="1" si="17"/>
        <v>0.19221757547476684</v>
      </c>
      <c r="T128" s="1">
        <f t="shared" ca="1" si="17"/>
        <v>-1.5130252626925255E-2</v>
      </c>
      <c r="U128" s="1">
        <f t="shared" ca="1" si="17"/>
        <v>-5.8276588743734224E-2</v>
      </c>
      <c r="V128" s="1">
        <f t="shared" ca="1" si="15"/>
        <v>-1.5602007080255265E-2</v>
      </c>
      <c r="W128" s="1">
        <f t="shared" ca="1" si="16"/>
        <v>-3.7270389396897571E-2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0.13032672744113874</v>
      </c>
      <c r="E129" s="1">
        <f t="shared" ca="1" si="13"/>
        <v>9.6781968841705424E-2</v>
      </c>
      <c r="F129" s="1">
        <f t="shared" ca="1" si="17"/>
        <v>6.9919349453295893E-2</v>
      </c>
      <c r="G129" s="1">
        <f t="shared" ca="1" si="17"/>
        <v>2.785572550849446E-2</v>
      </c>
      <c r="H129" s="1">
        <f t="shared" ca="1" si="17"/>
        <v>-9.0357490126346878E-4</v>
      </c>
      <c r="I129" s="1">
        <f t="shared" ca="1" si="17"/>
        <v>3.5707186246475849E-2</v>
      </c>
      <c r="J129" s="1">
        <f t="shared" ca="1" si="17"/>
        <v>3.3405971144581922E-2</v>
      </c>
      <c r="K129" s="1">
        <f t="shared" ca="1" si="17"/>
        <v>1.4970912920473107E-2</v>
      </c>
      <c r="L129" s="1">
        <f t="shared" ca="1" si="17"/>
        <v>8.3254326155409814E-2</v>
      </c>
      <c r="M129" s="1">
        <f t="shared" ca="1" si="17"/>
        <v>0.26931215934666486</v>
      </c>
      <c r="N129" s="1">
        <f t="shared" ca="1" si="17"/>
        <v>0.41475524855757612</v>
      </c>
      <c r="O129" s="1">
        <f t="shared" ca="1" si="17"/>
        <v>0.25413162441643211</v>
      </c>
      <c r="P129" s="1">
        <f t="shared" ca="1" si="17"/>
        <v>7.545665592887961E-2</v>
      </c>
      <c r="Q129" s="1">
        <f t="shared" ca="1" si="17"/>
        <v>5.3132550658657164E-2</v>
      </c>
      <c r="R129" s="1">
        <f t="shared" ca="1" si="17"/>
        <v>0.12200474935869324</v>
      </c>
      <c r="S129" s="1">
        <f t="shared" ca="1" si="17"/>
        <v>0.13722331774445679</v>
      </c>
      <c r="T129" s="1">
        <f t="shared" ca="1" si="17"/>
        <v>0.12720752109554898</v>
      </c>
      <c r="U129" s="1">
        <f t="shared" ca="1" si="17"/>
        <v>9.2195485442477521E-2</v>
      </c>
      <c r="V129" s="1">
        <f t="shared" ca="1" si="15"/>
        <v>4.1101279356729317E-2</v>
      </c>
      <c r="W129" s="1">
        <f t="shared" ca="1" si="16"/>
        <v>3.6094104511859744E-2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-2.5712534055664094E-3</v>
      </c>
      <c r="E130" s="1">
        <f t="shared" ca="1" si="13"/>
        <v>3.1433516260338044E-2</v>
      </c>
      <c r="F130" s="1">
        <f t="shared" ca="1" si="17"/>
        <v>7.9894855137470897E-2</v>
      </c>
      <c r="G130" s="1">
        <f t="shared" ca="1" si="17"/>
        <v>8.6716006911017274E-2</v>
      </c>
      <c r="H130" s="1">
        <f t="shared" ca="1" si="17"/>
        <v>9.8809487263194884E-2</v>
      </c>
      <c r="I130" s="1">
        <f t="shared" ca="1" si="17"/>
        <v>0.10265642797654824</v>
      </c>
      <c r="J130" s="1">
        <f t="shared" ca="1" si="17"/>
        <v>4.9057429209345763E-2</v>
      </c>
      <c r="K130" s="1">
        <f t="shared" ca="1" si="17"/>
        <v>-6.697902889797866E-3</v>
      </c>
      <c r="L130" s="1">
        <f t="shared" ca="1" si="17"/>
        <v>9.83510100573117E-2</v>
      </c>
      <c r="M130" s="1">
        <f t="shared" ca="1" si="17"/>
        <v>0.33189015060667387</v>
      </c>
      <c r="N130" s="1">
        <f t="shared" ca="1" si="17"/>
        <v>0.50955305716788357</v>
      </c>
      <c r="O130" s="1">
        <f t="shared" ca="1" si="17"/>
        <v>0.34724939683670381</v>
      </c>
      <c r="P130" s="1">
        <f t="shared" ca="1" si="17"/>
        <v>0.15248679510167454</v>
      </c>
      <c r="Q130" s="1">
        <f t="shared" ca="1" si="17"/>
        <v>0.11556025478358908</v>
      </c>
      <c r="R130" s="1">
        <f t="shared" ca="1" si="17"/>
        <v>0.15054159749904142</v>
      </c>
      <c r="S130" s="1">
        <f t="shared" ca="1" si="17"/>
        <v>0.19549709923996023</v>
      </c>
      <c r="T130" s="1">
        <f t="shared" ca="1" si="17"/>
        <v>0.14396192731330695</v>
      </c>
      <c r="U130" s="1">
        <f t="shared" ca="1" si="17"/>
        <v>4.4551453048716681E-2</v>
      </c>
      <c r="V130" s="1">
        <f t="shared" ca="1" si="15"/>
        <v>-6.6512203948298479E-3</v>
      </c>
      <c r="W130" s="1">
        <f t="shared" ca="1" si="16"/>
        <v>-2.8407044771161301E-2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5.4259617997471955E-2</v>
      </c>
      <c r="E131" s="1">
        <f t="shared" ca="1" si="13"/>
        <v>4.4787013452208167E-2</v>
      </c>
      <c r="F131" s="1">
        <f t="shared" ca="1" si="17"/>
        <v>-1.7027149980128276E-2</v>
      </c>
      <c r="G131" s="1">
        <f t="shared" ca="1" si="17"/>
        <v>-3.9638376613429345E-2</v>
      </c>
      <c r="H131" s="1">
        <f t="shared" ca="1" si="17"/>
        <v>3.8094638083034128E-3</v>
      </c>
      <c r="I131" s="1">
        <f t="shared" ca="1" si="17"/>
        <v>6.9121182863452979E-2</v>
      </c>
      <c r="J131" s="1">
        <f t="shared" ca="1" si="17"/>
        <v>8.916935928636345E-2</v>
      </c>
      <c r="K131" s="1">
        <f t="shared" ca="1" si="17"/>
        <v>7.3399093541256316E-2</v>
      </c>
      <c r="L131" s="1">
        <f t="shared" ca="1" si="17"/>
        <v>9.0919043403020844E-2</v>
      </c>
      <c r="M131" s="1">
        <f t="shared" ca="1" si="17"/>
        <v>0.19589022223569796</v>
      </c>
      <c r="N131" s="1">
        <f t="shared" ca="1" si="17"/>
        <v>0.28921610757712507</v>
      </c>
      <c r="O131" s="1">
        <f t="shared" ca="1" si="17"/>
        <v>0.11884855890960566</v>
      </c>
      <c r="P131" s="1">
        <f t="shared" ca="1" si="17"/>
        <v>4.0534145086061339E-2</v>
      </c>
      <c r="Q131" s="1">
        <f t="shared" ca="1" si="17"/>
        <v>0.15200874122550767</v>
      </c>
      <c r="R131" s="1">
        <f t="shared" ca="1" si="17"/>
        <v>0.19327068414061871</v>
      </c>
      <c r="S131" s="1">
        <f t="shared" ca="1" si="17"/>
        <v>7.2401237647292518E-2</v>
      </c>
      <c r="T131" s="1">
        <f t="shared" ca="1" si="17"/>
        <v>-1.1844206377437222E-2</v>
      </c>
      <c r="U131" s="1">
        <f t="shared" ca="1" si="17"/>
        <v>-3.1414246628641763E-2</v>
      </c>
      <c r="V131" s="1">
        <f t="shared" ca="1" si="15"/>
        <v>4.1050901119867641E-3</v>
      </c>
      <c r="W131" s="1">
        <f t="shared" ca="1" si="16"/>
        <v>-7.1361741418906368E-5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9.7881418983169471E-3</v>
      </c>
      <c r="E132" s="1">
        <f t="shared" ca="1" si="13"/>
        <v>7.7180466870830754E-3</v>
      </c>
      <c r="F132" s="1">
        <f t="shared" ca="1" si="17"/>
        <v>2.2735549152056896E-2</v>
      </c>
      <c r="G132" s="1">
        <f t="shared" ca="1" si="17"/>
        <v>4.4004438315038238E-2</v>
      </c>
      <c r="H132" s="1">
        <f t="shared" ca="1" si="17"/>
        <v>3.4934444908702983E-2</v>
      </c>
      <c r="I132" s="1">
        <f t="shared" ca="1" si="17"/>
        <v>1.7006717729481081E-2</v>
      </c>
      <c r="J132" s="1">
        <f t="shared" ca="1" si="17"/>
        <v>3.333822498064376E-2</v>
      </c>
      <c r="K132" s="1">
        <f t="shared" ca="1" si="17"/>
        <v>3.9530313287072454E-2</v>
      </c>
      <c r="L132" s="1">
        <f t="shared" ca="1" si="17"/>
        <v>0.10407845584046657</v>
      </c>
      <c r="M132" s="1">
        <f t="shared" ca="1" si="17"/>
        <v>0.29952952176320363</v>
      </c>
      <c r="N132" s="1">
        <f t="shared" ca="1" si="17"/>
        <v>0.43911015827544275</v>
      </c>
      <c r="O132" s="1">
        <f t="shared" ca="1" si="17"/>
        <v>0.25746746627453332</v>
      </c>
      <c r="P132" s="1">
        <f t="shared" ca="1" si="17"/>
        <v>9.3927263284215329E-2</v>
      </c>
      <c r="Q132" s="1">
        <f t="shared" ca="1" si="17"/>
        <v>7.3872613057405195E-2</v>
      </c>
      <c r="R132" s="1">
        <f t="shared" ca="1" si="17"/>
        <v>9.1524363397390993E-2</v>
      </c>
      <c r="S132" s="1">
        <f t="shared" ca="1" si="17"/>
        <v>3.087947996447276E-2</v>
      </c>
      <c r="T132" s="1">
        <f t="shared" ca="1" si="17"/>
        <v>-1.0145879646175682E-2</v>
      </c>
      <c r="U132" s="1">
        <f t="shared" ca="1" si="17"/>
        <v>-1.6054911255372721E-2</v>
      </c>
      <c r="V132" s="1">
        <f t="shared" ca="1" si="15"/>
        <v>-1.534938515742448E-2</v>
      </c>
      <c r="W132" s="1">
        <f t="shared" ca="1" si="16"/>
        <v>-1.408519531026135E-2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-3.1956896111568718E-2</v>
      </c>
      <c r="E133" s="1">
        <f t="shared" ca="1" si="13"/>
        <v>3.8407369856357991E-3</v>
      </c>
      <c r="F133" s="1">
        <f t="shared" ca="1" si="17"/>
        <v>1.7397486962360525E-2</v>
      </c>
      <c r="G133" s="1">
        <f t="shared" ca="1" si="17"/>
        <v>6.4405561666547581E-2</v>
      </c>
      <c r="H133" s="1">
        <f t="shared" ca="1" si="17"/>
        <v>7.4744969779763012E-2</v>
      </c>
      <c r="I133" s="1">
        <f t="shared" ca="1" si="17"/>
        <v>1.5300896928796274E-2</v>
      </c>
      <c r="J133" s="1">
        <f t="shared" ca="1" si="17"/>
        <v>2.9925893571837094E-2</v>
      </c>
      <c r="K133" s="1">
        <f t="shared" ca="1" si="17"/>
        <v>8.7310058411492836E-2</v>
      </c>
      <c r="L133" s="1">
        <f t="shared" ca="1" si="17"/>
        <v>0.11902611999056875</v>
      </c>
      <c r="M133" s="1">
        <f t="shared" ca="1" si="17"/>
        <v>0.21636619837504295</v>
      </c>
      <c r="N133" s="1">
        <f t="shared" ca="1" si="17"/>
        <v>0.3282801674048178</v>
      </c>
      <c r="O133" s="1">
        <f t="shared" ca="1" si="17"/>
        <v>0.22427274928473145</v>
      </c>
      <c r="P133" s="1">
        <f t="shared" ca="1" si="17"/>
        <v>0.21919981975673361</v>
      </c>
      <c r="Q133" s="1">
        <f t="shared" ca="1" si="17"/>
        <v>0.27275200768537217</v>
      </c>
      <c r="R133" s="1">
        <f t="shared" ca="1" si="17"/>
        <v>0.15262045532296942</v>
      </c>
      <c r="S133" s="1">
        <f t="shared" ca="1" si="17"/>
        <v>4.2789134003018273E-2</v>
      </c>
      <c r="T133" s="1">
        <f t="shared" ca="1" si="17"/>
        <v>5.2807366113134843E-2</v>
      </c>
      <c r="U133" s="1">
        <f t="shared" ca="1" si="17"/>
        <v>9.1645819551922442E-2</v>
      </c>
      <c r="V133" s="1">
        <f t="shared" ca="1" si="15"/>
        <v>0.11513018779215195</v>
      </c>
      <c r="W133" s="1">
        <f t="shared" ca="1" si="16"/>
        <v>0.11937332619553051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4.5182011974165312E-2</v>
      </c>
      <c r="E134" s="1">
        <f t="shared" ca="1" si="13"/>
        <v>1.0791474096797352E-2</v>
      </c>
      <c r="F134" s="1">
        <f t="shared" ca="1" si="17"/>
        <v>-4.9775981664848298E-2</v>
      </c>
      <c r="G134" s="1">
        <f t="shared" ca="1" si="17"/>
        <v>-4.4387288226670707E-2</v>
      </c>
      <c r="H134" s="1">
        <f t="shared" ca="1" si="17"/>
        <v>3.9836083243215401E-2</v>
      </c>
      <c r="I134" s="1">
        <f t="shared" ca="1" si="17"/>
        <v>0.13082406715531811</v>
      </c>
      <c r="J134" s="1">
        <f t="shared" ca="1" si="17"/>
        <v>0.22063835109431079</v>
      </c>
      <c r="K134" s="1">
        <f t="shared" ca="1" si="17"/>
        <v>0.34886082061102103</v>
      </c>
      <c r="L134" s="1">
        <f t="shared" ca="1" si="17"/>
        <v>0.34357590737295984</v>
      </c>
      <c r="M134" s="1">
        <f t="shared" ca="1" si="17"/>
        <v>0.42087783970735188</v>
      </c>
      <c r="N134" s="1">
        <f t="shared" ca="1" si="17"/>
        <v>0.54327948311021934</v>
      </c>
      <c r="O134" s="1">
        <f t="shared" ca="1" si="17"/>
        <v>0.36020812251253559</v>
      </c>
      <c r="P134" s="1">
        <f t="shared" ca="1" si="17"/>
        <v>0.14180461675479675</v>
      </c>
      <c r="Q134" s="1">
        <f t="shared" ca="1" si="17"/>
        <v>9.5804566573612443E-2</v>
      </c>
      <c r="R134" s="1">
        <f t="shared" ca="1" si="17"/>
        <v>0.10611195862102678</v>
      </c>
      <c r="S134" s="1">
        <f t="shared" ca="1" si="17"/>
        <v>6.0308720292610397E-2</v>
      </c>
      <c r="T134" s="1">
        <f t="shared" ca="1" si="17"/>
        <v>4.4074412477093795E-2</v>
      </c>
      <c r="U134" s="1">
        <f t="shared" ca="1" si="17"/>
        <v>8.9858253453075673E-2</v>
      </c>
      <c r="V134" s="1">
        <f t="shared" ca="1" si="15"/>
        <v>0.18698931910189145</v>
      </c>
      <c r="W134" s="1">
        <f t="shared" ca="1" si="16"/>
        <v>0.21679629589014024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-7.1737004582905134E-2</v>
      </c>
      <c r="E135" s="1">
        <f t="shared" ca="1" si="13"/>
        <v>4.5930245685541458E-2</v>
      </c>
      <c r="F135" s="1">
        <f t="shared" ca="1" si="17"/>
        <v>0.26211702511481622</v>
      </c>
      <c r="G135" s="1">
        <f t="shared" ca="1" si="17"/>
        <v>0.51895064750061692</v>
      </c>
      <c r="H135" s="1">
        <f t="shared" ca="1" si="17"/>
        <v>0.54852249708258949</v>
      </c>
      <c r="I135" s="1">
        <f t="shared" ca="1" si="17"/>
        <v>0.53774852714898391</v>
      </c>
      <c r="J135" s="1">
        <f t="shared" ca="1" si="17"/>
        <v>0.49527827041532968</v>
      </c>
      <c r="K135" s="1">
        <f t="shared" ca="1" si="17"/>
        <v>0.6143389184156407</v>
      </c>
      <c r="L135" s="1">
        <f t="shared" ca="1" si="17"/>
        <v>0.59578348719882057</v>
      </c>
      <c r="M135" s="1">
        <f t="shared" ca="1" si="17"/>
        <v>0.3012718099882023</v>
      </c>
      <c r="N135" s="1">
        <f t="shared" ca="1" si="17"/>
        <v>7.0786017871296875E-2</v>
      </c>
      <c r="O135" s="1">
        <f t="shared" ca="1" si="17"/>
        <v>-2.9553638556106026E-2</v>
      </c>
      <c r="P135" s="1">
        <f t="shared" ca="1" si="17"/>
        <v>-5.9178222706402026E-3</v>
      </c>
      <c r="Q135" s="1">
        <f t="shared" ca="1" si="17"/>
        <v>0.16428282511570366</v>
      </c>
      <c r="R135" s="1">
        <f t="shared" ca="1" si="17"/>
        <v>0.3549521179925636</v>
      </c>
      <c r="S135" s="1">
        <f t="shared" ca="1" si="17"/>
        <v>0.40968883725967553</v>
      </c>
      <c r="T135" s="1">
        <f t="shared" ca="1" si="17"/>
        <v>0.21748861381523801</v>
      </c>
      <c r="U135" s="1">
        <f t="shared" ca="1" si="17"/>
        <v>0.12121975094212138</v>
      </c>
      <c r="V135" s="1">
        <f t="shared" ca="1" si="15"/>
        <v>0.12234644720401287</v>
      </c>
      <c r="W135" s="1">
        <f t="shared" ca="1" si="16"/>
        <v>7.9057687971998941E-2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-8.4087048168371134E-2</v>
      </c>
      <c r="E136" s="1">
        <f t="shared" ca="1" si="13"/>
        <v>-3.5697080360414205E-2</v>
      </c>
      <c r="F136" s="1">
        <f t="shared" ca="1" si="17"/>
        <v>0.13789798559019453</v>
      </c>
      <c r="G136" s="1">
        <f t="shared" ca="1" si="17"/>
        <v>0.38455204247543462</v>
      </c>
      <c r="H136" s="1">
        <f t="shared" ca="1" si="17"/>
        <v>0.42988979730178123</v>
      </c>
      <c r="I136" s="1">
        <f t="shared" ca="1" si="17"/>
        <v>0.43807141388405563</v>
      </c>
      <c r="J136" s="1">
        <f t="shared" ca="1" si="17"/>
        <v>0.3213458597958152</v>
      </c>
      <c r="K136" s="1">
        <f t="shared" ca="1" si="17"/>
        <v>0.30255961827438349</v>
      </c>
      <c r="L136" s="1">
        <f t="shared" ca="1" si="17"/>
        <v>0.20881162243994203</v>
      </c>
      <c r="M136" s="1">
        <f t="shared" ca="1" si="17"/>
        <v>0.11802224368334499</v>
      </c>
      <c r="N136" s="1">
        <f t="shared" ca="1" si="17"/>
        <v>9.6993713723046604E-2</v>
      </c>
      <c r="O136" s="1">
        <f t="shared" ca="1" si="17"/>
        <v>6.5416338981710814E-2</v>
      </c>
      <c r="P136" s="1">
        <f t="shared" ca="1" si="17"/>
        <v>0.12184459927244573</v>
      </c>
      <c r="Q136" s="1">
        <f t="shared" ca="1" si="17"/>
        <v>0.28388044402573986</v>
      </c>
      <c r="R136" s="1">
        <f t="shared" ca="1" si="17"/>
        <v>0.39140040840910856</v>
      </c>
      <c r="S136" s="1">
        <f t="shared" ca="1" si="17"/>
        <v>0.17802103615596915</v>
      </c>
      <c r="T136" s="1">
        <f t="shared" ca="1" si="17"/>
        <v>-1.3672589156320136E-2</v>
      </c>
      <c r="U136" s="1">
        <f t="shared" ca="1" si="17"/>
        <v>-5.0179107121825904E-2</v>
      </c>
      <c r="V136" s="1">
        <f t="shared" ca="1" si="15"/>
        <v>-8.8426060735671119E-3</v>
      </c>
      <c r="W136" s="1">
        <f t="shared" ca="1" si="16"/>
        <v>2.5613875868662504E-2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6.9080703162516591E-2</v>
      </c>
      <c r="E137" s="1">
        <f t="shared" ca="1" si="13"/>
        <v>0.13531565182761879</v>
      </c>
      <c r="F137" s="1">
        <f t="shared" ca="1" si="17"/>
        <v>0.33155765816489596</v>
      </c>
      <c r="G137" s="1">
        <f t="shared" ca="1" si="17"/>
        <v>0.50338810343756801</v>
      </c>
      <c r="H137" s="1">
        <f t="shared" ca="1" si="17"/>
        <v>0.42793442124141184</v>
      </c>
      <c r="I137" s="1">
        <f t="shared" ca="1" si="17"/>
        <v>0.36888685743576893</v>
      </c>
      <c r="J137" s="1">
        <f t="shared" ca="1" si="17"/>
        <v>0.23381607074745753</v>
      </c>
      <c r="K137" s="1">
        <f t="shared" ca="1" si="17"/>
        <v>9.8262058235523406E-2</v>
      </c>
      <c r="L137" s="1">
        <f t="shared" ca="1" si="17"/>
        <v>3.445565412487419E-2</v>
      </c>
      <c r="M137" s="1">
        <f t="shared" ca="1" si="17"/>
        <v>4.2903844338155819E-2</v>
      </c>
      <c r="N137" s="1">
        <f t="shared" ca="1" si="17"/>
        <v>6.3960993659374465E-2</v>
      </c>
      <c r="O137" s="1">
        <f t="shared" ca="1" si="17"/>
        <v>6.130834177471127E-2</v>
      </c>
      <c r="P137" s="1">
        <f t="shared" ca="1" si="17"/>
        <v>5.6265347611857197E-2</v>
      </c>
      <c r="Q137" s="1">
        <f t="shared" ca="1" si="17"/>
        <v>0.13892225739866909</v>
      </c>
      <c r="R137" s="1">
        <f t="shared" ca="1" si="17"/>
        <v>0.34320816706658835</v>
      </c>
      <c r="S137" s="1">
        <f t="shared" ca="1" si="17"/>
        <v>0.45042858237213024</v>
      </c>
      <c r="T137" s="1">
        <f t="shared" ca="1" si="17"/>
        <v>0.24618334703680139</v>
      </c>
      <c r="U137" s="1">
        <f t="shared" ca="1" si="17"/>
        <v>0.14191430066538416</v>
      </c>
      <c r="V137" s="1">
        <f t="shared" ca="1" si="15"/>
        <v>0.20260910051183495</v>
      </c>
      <c r="W137" s="1">
        <f t="shared" ca="1" si="16"/>
        <v>0.15970441454235054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3.4416513120301168E-2</v>
      </c>
      <c r="E138" s="1">
        <f t="shared" ca="1" si="13"/>
        <v>0.13120139479857248</v>
      </c>
      <c r="F138" s="1">
        <f t="shared" ca="1" si="17"/>
        <v>0.27482227029271805</v>
      </c>
      <c r="G138" s="1">
        <f t="shared" ca="1" si="17"/>
        <v>0.4570305982332189</v>
      </c>
      <c r="H138" s="1">
        <f t="shared" ca="1" si="17"/>
        <v>0.46353096047566089</v>
      </c>
      <c r="I138" s="1">
        <f t="shared" ca="1" si="17"/>
        <v>0.49897172026071479</v>
      </c>
      <c r="J138" s="1">
        <f t="shared" ca="1" si="17"/>
        <v>0.50040627911552826</v>
      </c>
      <c r="K138" s="1">
        <f t="shared" ca="1" si="17"/>
        <v>0.6528560147292648</v>
      </c>
      <c r="L138" s="1">
        <f t="shared" ca="1" si="17"/>
        <v>0.6241948572125301</v>
      </c>
      <c r="M138" s="1">
        <f t="shared" ca="1" si="17"/>
        <v>0.29605607064221867</v>
      </c>
      <c r="N138" s="1">
        <f t="shared" ca="1" si="17"/>
        <v>5.9586316082747004E-2</v>
      </c>
      <c r="O138" s="1">
        <f t="shared" ca="1" si="17"/>
        <v>-1.3250243618265777E-2</v>
      </c>
      <c r="P138" s="1">
        <f t="shared" ca="1" si="17"/>
        <v>1.6061094676736408E-2</v>
      </c>
      <c r="Q138" s="1">
        <f t="shared" ca="1" si="17"/>
        <v>0.22602915416523869</v>
      </c>
      <c r="R138" s="1">
        <f t="shared" ca="1" si="17"/>
        <v>0.58990812963005446</v>
      </c>
      <c r="S138" s="1">
        <f t="shared" ca="1" si="17"/>
        <v>0.63522239699413963</v>
      </c>
      <c r="T138" s="1">
        <f t="shared" ca="1" si="17"/>
        <v>0.35294505644883606</v>
      </c>
      <c r="U138" s="1">
        <f t="shared" ca="1" si="17"/>
        <v>0.16547029382819489</v>
      </c>
      <c r="V138" s="1">
        <f t="shared" ca="1" si="15"/>
        <v>0.20379222508867562</v>
      </c>
      <c r="W138" s="1">
        <f t="shared" ca="1" si="16"/>
        <v>0.16178265653616819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-0.1372277379807034</v>
      </c>
      <c r="E139" s="1">
        <f t="shared" ca="1" si="13"/>
        <v>-9.4814173712594194E-2</v>
      </c>
      <c r="F139" s="1">
        <f t="shared" ca="1" si="17"/>
        <v>0.1021170959439327</v>
      </c>
      <c r="G139" s="1">
        <f t="shared" ca="1" si="17"/>
        <v>0.37059152314235538</v>
      </c>
      <c r="H139" s="1">
        <f t="shared" ca="1" si="17"/>
        <v>0.42697725958352495</v>
      </c>
      <c r="I139" s="1">
        <f t="shared" ca="1" si="17"/>
        <v>0.44386113101640412</v>
      </c>
      <c r="J139" s="1">
        <f t="shared" ca="1" si="17"/>
        <v>0.32503852982568315</v>
      </c>
      <c r="K139" s="1">
        <f t="shared" ca="1" si="17"/>
        <v>0.23453399226569555</v>
      </c>
      <c r="L139" s="1">
        <f t="shared" ca="1" si="17"/>
        <v>0.17191015718670974</v>
      </c>
      <c r="M139" s="1">
        <f t="shared" ca="1" si="17"/>
        <v>0.25493866262950055</v>
      </c>
      <c r="N139" s="1">
        <f t="shared" ca="1" si="17"/>
        <v>0.35157316786678616</v>
      </c>
      <c r="O139" s="1">
        <f t="shared" ca="1" si="17"/>
        <v>0.21534383135199944</v>
      </c>
      <c r="P139" s="1">
        <f t="shared" ca="1" si="17"/>
        <v>9.4782907787236109E-2</v>
      </c>
      <c r="Q139" s="1">
        <f t="shared" ca="1" si="17"/>
        <v>8.1758225764871184E-2</v>
      </c>
      <c r="R139" s="1">
        <f t="shared" ca="1" si="17"/>
        <v>0.11799550702434296</v>
      </c>
      <c r="S139" s="1">
        <f t="shared" ca="1" si="17"/>
        <v>7.6701851992766884E-2</v>
      </c>
      <c r="T139" s="1">
        <f t="shared" ca="1" si="17"/>
        <v>3.759127888588168E-3</v>
      </c>
      <c r="U139" s="1">
        <f t="shared" ca="1" si="17"/>
        <v>-1.623732172978155E-2</v>
      </c>
      <c r="V139" s="1">
        <f t="shared" ca="1" si="15"/>
        <v>4.9621448823450138E-3</v>
      </c>
      <c r="W139" s="1">
        <f t="shared" ca="1" si="16"/>
        <v>-2.4202360879782218E-2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-9.052061948360679E-2</v>
      </c>
      <c r="E140" s="1">
        <f t="shared" ca="1" si="13"/>
        <v>-1.1378494459919177E-3</v>
      </c>
      <c r="F140" s="1">
        <f t="shared" ca="1" si="17"/>
        <v>0.17042472837263817</v>
      </c>
      <c r="G140" s="1">
        <f t="shared" ca="1" si="17"/>
        <v>0.42880057185294812</v>
      </c>
      <c r="H140" s="1">
        <f t="shared" ca="1" si="17"/>
        <v>0.46232158283831176</v>
      </c>
      <c r="I140" s="1">
        <f t="shared" ca="1" si="17"/>
        <v>0.41629895879701939</v>
      </c>
      <c r="J140" s="1">
        <f t="shared" ca="1" si="17"/>
        <v>0.25109090541665235</v>
      </c>
      <c r="K140" s="1">
        <f t="shared" ca="1" si="17"/>
        <v>0.18365344757449112</v>
      </c>
      <c r="L140" s="1">
        <f t="shared" ca="1" si="17"/>
        <v>0.15491328710875876</v>
      </c>
      <c r="M140" s="1">
        <f t="shared" ca="1" si="17"/>
        <v>0.1848336258403393</v>
      </c>
      <c r="N140" s="1">
        <f t="shared" ca="1" si="17"/>
        <v>0.23987048555510845</v>
      </c>
      <c r="O140" s="1">
        <f t="shared" ca="1" si="17"/>
        <v>0.13458061041159583</v>
      </c>
      <c r="P140" s="1">
        <f t="shared" ca="1" si="17"/>
        <v>6.5145072356936617E-2</v>
      </c>
      <c r="Q140" s="1">
        <f t="shared" ca="1" si="17"/>
        <v>0.15274624504118217</v>
      </c>
      <c r="R140" s="1">
        <f t="shared" ca="1" si="17"/>
        <v>0.30763740588345473</v>
      </c>
      <c r="S140" s="1">
        <f t="shared" ca="1" si="17"/>
        <v>0.24713789171376416</v>
      </c>
      <c r="T140" s="1">
        <f t="shared" ca="1" si="17"/>
        <v>0.12781258789219946</v>
      </c>
      <c r="U140" s="1">
        <f t="shared" ca="1" si="17"/>
        <v>8.5779845792703174E-2</v>
      </c>
      <c r="V140" s="1">
        <f t="shared" ca="1" si="15"/>
        <v>0.12467040389890378</v>
      </c>
      <c r="W140" s="1">
        <f t="shared" ca="1" si="16"/>
        <v>0.12545634062987554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4.7036768398914033E-2</v>
      </c>
      <c r="E141" s="1">
        <f t="shared" ca="1" si="13"/>
        <v>4.5076992009975579E-2</v>
      </c>
      <c r="F141" s="1">
        <f t="shared" ca="1" si="17"/>
        <v>0.11749170305327365</v>
      </c>
      <c r="G141" s="1">
        <f t="shared" ca="1" si="17"/>
        <v>0.23118144502816113</v>
      </c>
      <c r="H141" s="1">
        <f t="shared" ca="1" si="17"/>
        <v>0.33138949564588327</v>
      </c>
      <c r="I141" s="1">
        <f t="shared" ca="1" si="17"/>
        <v>0.42007888618879818</v>
      </c>
      <c r="J141" s="1">
        <f t="shared" ca="1" si="17"/>
        <v>0.30670034439663846</v>
      </c>
      <c r="K141" s="1">
        <f t="shared" ca="1" si="17"/>
        <v>0.29519641200757951</v>
      </c>
      <c r="L141" s="1">
        <f t="shared" ca="1" si="17"/>
        <v>0.41954640752827632</v>
      </c>
      <c r="M141" s="1">
        <f t="shared" ca="1" si="17"/>
        <v>0.36307845192105648</v>
      </c>
      <c r="N141" s="1">
        <f t="shared" ca="1" si="17"/>
        <v>0.33238138657879646</v>
      </c>
      <c r="O141" s="1">
        <f t="shared" ca="1" si="17"/>
        <v>0.24865196449279275</v>
      </c>
      <c r="P141" s="1">
        <f t="shared" ca="1" si="17"/>
        <v>0.17638901369288473</v>
      </c>
      <c r="Q141" s="1">
        <f t="shared" ca="1" si="17"/>
        <v>0.27590404323233059</v>
      </c>
      <c r="R141" s="1">
        <f t="shared" ca="1" si="17"/>
        <v>0.41231021668101075</v>
      </c>
      <c r="S141" s="1">
        <f t="shared" ca="1" si="17"/>
        <v>0.28266952752170604</v>
      </c>
      <c r="T141" s="1">
        <f t="shared" ca="1" si="17"/>
        <v>0.13452689660365805</v>
      </c>
      <c r="U141" s="1">
        <f t="shared" ca="1" si="17"/>
        <v>6.5085238791253691E-2</v>
      </c>
      <c r="V141" s="1">
        <f t="shared" ca="1" si="15"/>
        <v>7.0960741814916059E-2</v>
      </c>
      <c r="W141" s="1">
        <f t="shared" ca="1" si="16"/>
        <v>6.0977470545910621E-2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5.6306712352233869E-2</v>
      </c>
      <c r="E142" s="1">
        <f t="shared" ca="1" si="13"/>
        <v>8.8994076303529679E-2</v>
      </c>
      <c r="F142" s="1">
        <f t="shared" ca="1" si="17"/>
        <v>0.20744965712423347</v>
      </c>
      <c r="G142" s="1">
        <f t="shared" ca="1" si="17"/>
        <v>0.26382581765609159</v>
      </c>
      <c r="H142" s="1">
        <f t="shared" ca="1" si="17"/>
        <v>0.1164782087738524</v>
      </c>
      <c r="I142" s="1">
        <f t="shared" ca="1" si="17"/>
        <v>-4.5048295717304895E-3</v>
      </c>
      <c r="J142" s="1">
        <f t="shared" ca="1" si="17"/>
        <v>4.2792014650370427E-2</v>
      </c>
      <c r="K142" s="1">
        <f t="shared" ca="1" si="17"/>
        <v>0.28019433988078751</v>
      </c>
      <c r="L142" s="1">
        <f t="shared" ca="1" si="17"/>
        <v>0.50924424891309616</v>
      </c>
      <c r="M142" s="1">
        <f t="shared" ca="1" si="17"/>
        <v>0.37360077410488268</v>
      </c>
      <c r="N142" s="1">
        <f t="shared" ca="1" si="17"/>
        <v>0.15959684013430148</v>
      </c>
      <c r="O142" s="1">
        <f t="shared" ca="1" si="17"/>
        <v>9.8349091979523046E-2</v>
      </c>
      <c r="P142" s="1">
        <f t="shared" ca="1" si="17"/>
        <v>0.15878003380374209</v>
      </c>
      <c r="Q142" s="1">
        <f t="shared" ca="1" si="17"/>
        <v>0.33514206118850826</v>
      </c>
      <c r="R142" s="1">
        <f t="shared" ca="1" si="17"/>
        <v>0.53922783821617426</v>
      </c>
      <c r="S142" s="1">
        <f t="shared" ca="1" si="17"/>
        <v>0.46174179789611197</v>
      </c>
      <c r="T142" s="1">
        <f t="shared" ca="1" si="17"/>
        <v>0.31498846048535373</v>
      </c>
      <c r="U142" s="1">
        <f t="shared" ca="1" si="17"/>
        <v>0.34321775212516997</v>
      </c>
      <c r="V142" s="1">
        <f t="shared" ca="1" si="15"/>
        <v>0.44163786059227733</v>
      </c>
      <c r="W142" s="1">
        <f t="shared" ca="1" si="16"/>
        <v>0.34224940460302544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-4.7846812314133666E-2</v>
      </c>
      <c r="E143" s="1">
        <f t="shared" ca="1" si="13"/>
        <v>1.4712800982628759E-2</v>
      </c>
      <c r="F143" s="1">
        <f t="shared" ca="1" si="17"/>
        <v>6.296837557933202E-2</v>
      </c>
      <c r="G143" s="1">
        <f t="shared" ca="1" si="17"/>
        <v>0.11052997836121972</v>
      </c>
      <c r="H143" s="1">
        <f t="shared" ca="1" si="17"/>
        <v>0.1193893417409819</v>
      </c>
      <c r="I143" s="1">
        <f t="shared" ca="1" si="17"/>
        <v>6.4393186155970963E-2</v>
      </c>
      <c r="J143" s="1">
        <f t="shared" ca="1" si="17"/>
        <v>6.2581155144757664E-2</v>
      </c>
      <c r="K143" s="1">
        <f t="shared" ca="1" si="17"/>
        <v>0.1311040972648114</v>
      </c>
      <c r="L143" s="1">
        <f t="shared" ca="1" si="17"/>
        <v>0.27427602986153543</v>
      </c>
      <c r="M143" s="1">
        <f t="shared" ca="1" si="17"/>
        <v>0.37642408605731015</v>
      </c>
      <c r="N143" s="1">
        <f t="shared" ca="1" si="17"/>
        <v>0.47249894115230689</v>
      </c>
      <c r="O143" s="1">
        <f t="shared" ca="1" si="17"/>
        <v>0.31035559844042859</v>
      </c>
      <c r="P143" s="1">
        <f t="shared" ca="1" si="17"/>
        <v>0.20202271129240898</v>
      </c>
      <c r="Q143" s="1">
        <f t="shared" ca="1" si="17"/>
        <v>0.27709241104266125</v>
      </c>
      <c r="R143" s="1">
        <f t="shared" ca="1" si="17"/>
        <v>0.3737076331334655</v>
      </c>
      <c r="S143" s="1">
        <f t="shared" ca="1" si="17"/>
        <v>0.2466926533098403</v>
      </c>
      <c r="T143" s="1">
        <f t="shared" ca="1" si="17"/>
        <v>8.8380978205527441E-2</v>
      </c>
      <c r="U143" s="1">
        <f t="shared" ref="U143:U158" ca="1" si="18">(U93+0.6*(V93+T93)+0.15*(S93+W93))/(1+2*0.6+2*0.15)</f>
        <v>4.6825450891846573E-2</v>
      </c>
      <c r="V143" s="1">
        <f t="shared" ca="1" si="15"/>
        <v>3.4625309093794999E-2</v>
      </c>
      <c r="W143" s="1">
        <f t="shared" ca="1" si="16"/>
        <v>-2.8695061188654541E-2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0.14600077495029209</v>
      </c>
      <c r="E144" s="1">
        <f t="shared" ca="1" si="13"/>
        <v>0.12017321158726087</v>
      </c>
      <c r="F144" s="1">
        <f t="shared" ref="F144:T158" ca="1" si="19">(F94+0.6*(G94+E94)+0.15*(D94+H94))/(1+2*0.6+2*0.15)</f>
        <v>0.19098287872337363</v>
      </c>
      <c r="G144" s="1">
        <f t="shared" ca="1" si="19"/>
        <v>0.28943284876322695</v>
      </c>
      <c r="H144" s="1">
        <f t="shared" ca="1" si="19"/>
        <v>0.23381161925210164</v>
      </c>
      <c r="I144" s="1">
        <f t="shared" ca="1" si="19"/>
        <v>0.16916355946343162</v>
      </c>
      <c r="J144" s="1">
        <f t="shared" ca="1" si="19"/>
        <v>0.18447415094582573</v>
      </c>
      <c r="K144" s="1">
        <f t="shared" ca="1" si="19"/>
        <v>0.37346224722095572</v>
      </c>
      <c r="L144" s="1">
        <f t="shared" ca="1" si="19"/>
        <v>0.52367598879991917</v>
      </c>
      <c r="M144" s="1">
        <f t="shared" ca="1" si="19"/>
        <v>0.31462547540842301</v>
      </c>
      <c r="N144" s="1">
        <f t="shared" ca="1" si="19"/>
        <v>8.9632943596490738E-2</v>
      </c>
      <c r="O144" s="1">
        <f t="shared" ca="1" si="19"/>
        <v>2.9280391093134191E-2</v>
      </c>
      <c r="P144" s="1">
        <f t="shared" ca="1" si="19"/>
        <v>7.0903429072568927E-2</v>
      </c>
      <c r="Q144" s="1">
        <f t="shared" ca="1" si="19"/>
        <v>0.24936254041274877</v>
      </c>
      <c r="R144" s="1">
        <f t="shared" ca="1" si="19"/>
        <v>0.56559779445819347</v>
      </c>
      <c r="S144" s="1">
        <f t="shared" ca="1" si="19"/>
        <v>0.58266811633462523</v>
      </c>
      <c r="T144" s="1">
        <f t="shared" ca="1" si="19"/>
        <v>0.33865291613998283</v>
      </c>
      <c r="U144" s="1">
        <f t="shared" ca="1" si="18"/>
        <v>0.25254287511393614</v>
      </c>
      <c r="V144" s="1">
        <f t="shared" ca="1" si="15"/>
        <v>0.30902502020078454</v>
      </c>
      <c r="W144" s="1">
        <f t="shared" ca="1" si="16"/>
        <v>0.25490861340254722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3.9475109540325577E-2</v>
      </c>
      <c r="E145" s="1">
        <f t="shared" ca="1" si="13"/>
        <v>4.8750278275093831E-2</v>
      </c>
      <c r="F145" s="1">
        <f t="shared" ca="1" si="19"/>
        <v>-1.3346998144749516E-3</v>
      </c>
      <c r="G145" s="1">
        <f t="shared" ca="1" si="19"/>
        <v>-4.4812964808967251E-2</v>
      </c>
      <c r="H145" s="1">
        <f t="shared" ca="1" si="19"/>
        <v>-2.6371106091782216E-2</v>
      </c>
      <c r="I145" s="1">
        <f t="shared" ca="1" si="19"/>
        <v>-3.5965378682040972E-2</v>
      </c>
      <c r="J145" s="1">
        <f t="shared" ca="1" si="19"/>
        <v>1.9225370842313127E-3</v>
      </c>
      <c r="K145" s="1">
        <f t="shared" ca="1" si="19"/>
        <v>0.16974279694469283</v>
      </c>
      <c r="L145" s="1">
        <f t="shared" ca="1" si="19"/>
        <v>0.37707301033889029</v>
      </c>
      <c r="M145" s="1">
        <f t="shared" ca="1" si="19"/>
        <v>0.47965235105102888</v>
      </c>
      <c r="N145" s="1">
        <f t="shared" ca="1" si="19"/>
        <v>0.46327697172037807</v>
      </c>
      <c r="O145" s="1">
        <f t="shared" ca="1" si="19"/>
        <v>0.21064146199721617</v>
      </c>
      <c r="P145" s="1">
        <f t="shared" ca="1" si="19"/>
        <v>8.6131362364810421E-2</v>
      </c>
      <c r="Q145" s="1">
        <f t="shared" ca="1" si="19"/>
        <v>0.1792260306387036</v>
      </c>
      <c r="R145" s="1">
        <f t="shared" ca="1" si="19"/>
        <v>0.32088360019587625</v>
      </c>
      <c r="S145" s="1">
        <f t="shared" ca="1" si="19"/>
        <v>0.23131849121427761</v>
      </c>
      <c r="T145" s="1">
        <f t="shared" ca="1" si="19"/>
        <v>0.14577444997812233</v>
      </c>
      <c r="U145" s="1">
        <f t="shared" ca="1" si="18"/>
        <v>5.8364703930954775E-2</v>
      </c>
      <c r="V145" s="1">
        <f t="shared" ca="1" si="15"/>
        <v>3.6769687189943953E-3</v>
      </c>
      <c r="W145" s="1">
        <f t="shared" ca="1" si="16"/>
        <v>-2.9544852223140922E-2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2.1136775958365061E-2</v>
      </c>
      <c r="E146" s="1">
        <f t="shared" ca="1" si="13"/>
        <v>4.9954083955372375E-2</v>
      </c>
      <c r="F146" s="1">
        <f t="shared" ca="1" si="19"/>
        <v>0.20142655499403245</v>
      </c>
      <c r="G146" s="1">
        <f t="shared" ca="1" si="19"/>
        <v>0.37807249964638406</v>
      </c>
      <c r="H146" s="1">
        <f t="shared" ca="1" si="19"/>
        <v>0.33882306308145221</v>
      </c>
      <c r="I146" s="1">
        <f t="shared" ca="1" si="19"/>
        <v>0.1691340455248993</v>
      </c>
      <c r="J146" s="1">
        <f t="shared" ca="1" si="19"/>
        <v>9.9991279310390174E-2</v>
      </c>
      <c r="K146" s="1">
        <f t="shared" ca="1" si="19"/>
        <v>0.21487794461077941</v>
      </c>
      <c r="L146" s="1">
        <f t="shared" ca="1" si="19"/>
        <v>0.38537477944133303</v>
      </c>
      <c r="M146" s="1">
        <f t="shared" ca="1" si="19"/>
        <v>0.29652858377307145</v>
      </c>
      <c r="N146" s="1">
        <f t="shared" ca="1" si="19"/>
        <v>0.23744011013544566</v>
      </c>
      <c r="O146" s="1">
        <f t="shared" ca="1" si="19"/>
        <v>0.27717672244959835</v>
      </c>
      <c r="P146" s="1">
        <f t="shared" ca="1" si="19"/>
        <v>0.29768619471855645</v>
      </c>
      <c r="Q146" s="1">
        <f t="shared" ca="1" si="19"/>
        <v>0.45321493431175597</v>
      </c>
      <c r="R146" s="1">
        <f t="shared" ca="1" si="19"/>
        <v>0.64556536651428142</v>
      </c>
      <c r="S146" s="1">
        <f t="shared" ca="1" si="19"/>
        <v>0.59350354036707953</v>
      </c>
      <c r="T146" s="1">
        <f t="shared" ca="1" si="19"/>
        <v>0.36636773869994965</v>
      </c>
      <c r="U146" s="1">
        <f t="shared" ca="1" si="18"/>
        <v>0.2280710811497412</v>
      </c>
      <c r="V146" s="1">
        <f t="shared" ca="1" si="15"/>
        <v>0.20382972140115482</v>
      </c>
      <c r="W146" s="1">
        <f t="shared" ca="1" si="16"/>
        <v>0.16215677241092719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4.8190117257119136E-2</v>
      </c>
      <c r="E147" s="1">
        <f t="shared" ca="1" si="13"/>
        <v>7.4888066561121749E-2</v>
      </c>
      <c r="F147" s="1">
        <f t="shared" ca="1" si="19"/>
        <v>0.29613990051353489</v>
      </c>
      <c r="G147" s="1">
        <f t="shared" ca="1" si="19"/>
        <v>0.64309163893294918</v>
      </c>
      <c r="H147" s="1">
        <f t="shared" ca="1" si="19"/>
        <v>0.69327272414515539</v>
      </c>
      <c r="I147" s="1">
        <f t="shared" ca="1" si="19"/>
        <v>0.45816832471843527</v>
      </c>
      <c r="J147" s="1">
        <f t="shared" ca="1" si="19"/>
        <v>0.24235393022068979</v>
      </c>
      <c r="K147" s="1">
        <f t="shared" ca="1" si="19"/>
        <v>0.14410135457434839</v>
      </c>
      <c r="L147" s="1">
        <f t="shared" ca="1" si="19"/>
        <v>9.8126776990851955E-2</v>
      </c>
      <c r="M147" s="1">
        <f t="shared" ca="1" si="19"/>
        <v>0.15621015169133332</v>
      </c>
      <c r="N147" s="1">
        <f t="shared" ca="1" si="19"/>
        <v>0.33148058468211017</v>
      </c>
      <c r="O147" s="1">
        <f t="shared" ca="1" si="19"/>
        <v>0.47013371779458091</v>
      </c>
      <c r="P147" s="1">
        <f t="shared" ca="1" si="19"/>
        <v>0.4781904692379485</v>
      </c>
      <c r="Q147" s="1">
        <f t="shared" ca="1" si="19"/>
        <v>0.54019169134360623</v>
      </c>
      <c r="R147" s="1">
        <f t="shared" ca="1" si="19"/>
        <v>0.42091848853230474</v>
      </c>
      <c r="S147" s="1">
        <f t="shared" ca="1" si="19"/>
        <v>0.29233033347906512</v>
      </c>
      <c r="T147" s="1">
        <f t="shared" ca="1" si="19"/>
        <v>0.1362686172897945</v>
      </c>
      <c r="U147" s="1">
        <f t="shared" ca="1" si="18"/>
        <v>-3.7253534776636593E-3</v>
      </c>
      <c r="V147" s="1">
        <f t="shared" ca="1" si="15"/>
        <v>-4.1566039662243454E-2</v>
      </c>
      <c r="W147" s="1">
        <f t="shared" ca="1" si="16"/>
        <v>-5.272821947075268E-2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0.11322028464802215</v>
      </c>
      <c r="E148" s="1">
        <f t="shared" ca="1" si="13"/>
        <v>0.11600223565224541</v>
      </c>
      <c r="F148" s="1">
        <f t="shared" ca="1" si="19"/>
        <v>0.15580685374181141</v>
      </c>
      <c r="G148" s="1">
        <f t="shared" ca="1" si="19"/>
        <v>0.2707623007765913</v>
      </c>
      <c r="H148" s="1">
        <f t="shared" ca="1" si="19"/>
        <v>0.27956226217668789</v>
      </c>
      <c r="I148" s="1">
        <f t="shared" ca="1" si="19"/>
        <v>0.22019523453336404</v>
      </c>
      <c r="J148" s="1">
        <f t="shared" ca="1" si="19"/>
        <v>0.21795947073424174</v>
      </c>
      <c r="K148" s="1">
        <f t="shared" ca="1" si="19"/>
        <v>0.2818657343103349</v>
      </c>
      <c r="L148" s="1">
        <f t="shared" ca="1" si="19"/>
        <v>0.28351519751397525</v>
      </c>
      <c r="M148" s="1">
        <f t="shared" ca="1" si="19"/>
        <v>0.3549207163099104</v>
      </c>
      <c r="N148" s="1">
        <f t="shared" ca="1" si="19"/>
        <v>0.62156919323663196</v>
      </c>
      <c r="O148" s="1">
        <f t="shared" ca="1" si="19"/>
        <v>0.69343584153867255</v>
      </c>
      <c r="P148" s="1">
        <f t="shared" ca="1" si="19"/>
        <v>0.5106898779700757</v>
      </c>
      <c r="Q148" s="1">
        <f t="shared" ca="1" si="19"/>
        <v>0.36906225944568127</v>
      </c>
      <c r="R148" s="1">
        <f t="shared" ca="1" si="19"/>
        <v>0.16277648823564475</v>
      </c>
      <c r="S148" s="1">
        <f t="shared" ca="1" si="19"/>
        <v>4.0814445374994436E-2</v>
      </c>
      <c r="T148" s="1">
        <f t="shared" ca="1" si="19"/>
        <v>8.5672454160534098E-3</v>
      </c>
      <c r="U148" s="1">
        <f t="shared" ca="1" si="18"/>
        <v>3.8081702759402189E-2</v>
      </c>
      <c r="V148" s="1">
        <f t="shared" ca="1" si="15"/>
        <v>0.1029773583684284</v>
      </c>
      <c r="W148" s="1">
        <f t="shared" ca="1" si="16"/>
        <v>0.12323489555222908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3.5469255475233483E-2</v>
      </c>
      <c r="E149" s="1">
        <f t="shared" ca="1" si="13"/>
        <v>5.8617322091254795E-2</v>
      </c>
      <c r="F149" s="1">
        <f t="shared" ca="1" si="19"/>
        <v>0.22755923174551773</v>
      </c>
      <c r="G149" s="1">
        <f t="shared" ca="1" si="19"/>
        <v>0.57130370786633333</v>
      </c>
      <c r="H149" s="1">
        <f t="shared" ca="1" si="19"/>
        <v>0.73319904599215613</v>
      </c>
      <c r="I149" s="1">
        <f t="shared" ca="1" si="19"/>
        <v>0.67543187582002484</v>
      </c>
      <c r="J149" s="1">
        <f t="shared" ca="1" si="19"/>
        <v>0.54439466796580471</v>
      </c>
      <c r="K149" s="1">
        <f t="shared" ca="1" si="19"/>
        <v>0.57836781287799299</v>
      </c>
      <c r="L149" s="1">
        <f t="shared" ca="1" si="19"/>
        <v>0.52636604582178537</v>
      </c>
      <c r="M149" s="1">
        <f t="shared" ca="1" si="19"/>
        <v>0.28265215821118739</v>
      </c>
      <c r="N149" s="1">
        <f t="shared" ca="1" si="19"/>
        <v>0.28017101434542085</v>
      </c>
      <c r="O149" s="1">
        <f t="shared" ca="1" si="19"/>
        <v>0.51480558321913394</v>
      </c>
      <c r="P149" s="1">
        <f t="shared" ca="1" si="19"/>
        <v>0.59388300399704375</v>
      </c>
      <c r="Q149" s="1">
        <f t="shared" ca="1" si="19"/>
        <v>0.66337281984517027</v>
      </c>
      <c r="R149" s="1">
        <f t="shared" ca="1" si="19"/>
        <v>0.70411332199834098</v>
      </c>
      <c r="S149" s="1">
        <f t="shared" ca="1" si="19"/>
        <v>0.66059241533318691</v>
      </c>
      <c r="T149" s="1">
        <f t="shared" ca="1" si="19"/>
        <v>0.39025921753949716</v>
      </c>
      <c r="U149" s="1">
        <f t="shared" ca="1" si="18"/>
        <v>0.15954213612972329</v>
      </c>
      <c r="V149" s="1">
        <f t="shared" ca="1" si="15"/>
        <v>7.9390913832191143E-2</v>
      </c>
      <c r="W149" s="1">
        <f t="shared" ca="1" si="16"/>
        <v>0.1046832009904938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1.6978321238499718E-2</v>
      </c>
      <c r="E150" s="1">
        <f t="shared" ca="1" si="13"/>
        <v>5.5528099902838676E-3</v>
      </c>
      <c r="F150" s="1">
        <f t="shared" ca="1" si="19"/>
        <v>0.23105464037227813</v>
      </c>
      <c r="G150" s="1">
        <f t="shared" ca="1" si="19"/>
        <v>0.55153812260359758</v>
      </c>
      <c r="H150" s="1">
        <f t="shared" ca="1" si="19"/>
        <v>0.53950719248087542</v>
      </c>
      <c r="I150" s="1">
        <f t="shared" ca="1" si="19"/>
        <v>0.36078433676830146</v>
      </c>
      <c r="J150" s="1">
        <f t="shared" ca="1" si="19"/>
        <v>0.4037731205520374</v>
      </c>
      <c r="K150" s="1">
        <f t="shared" ca="1" si="19"/>
        <v>0.65890594163625582</v>
      </c>
      <c r="L150" s="1">
        <f t="shared" ca="1" si="19"/>
        <v>0.60986440151775911</v>
      </c>
      <c r="M150" s="1">
        <f t="shared" ca="1" si="19"/>
        <v>0.29078802770451739</v>
      </c>
      <c r="N150" s="1">
        <f t="shared" ca="1" si="19"/>
        <v>0.19324963922423014</v>
      </c>
      <c r="O150" s="1">
        <f t="shared" ca="1" si="19"/>
        <v>0.33212375667364491</v>
      </c>
      <c r="P150" s="1">
        <f t="shared" ca="1" si="19"/>
        <v>0.44862491035896579</v>
      </c>
      <c r="Q150" s="1">
        <f t="shared" ca="1" si="19"/>
        <v>0.56880380779471618</v>
      </c>
      <c r="R150" s="1">
        <f t="shared" ca="1" si="19"/>
        <v>0.49956711959997147</v>
      </c>
      <c r="S150" s="1">
        <f t="shared" ca="1" si="19"/>
        <v>0.27325364035552241</v>
      </c>
      <c r="T150" s="1">
        <f t="shared" ca="1" si="19"/>
        <v>8.6060696854760116E-2</v>
      </c>
      <c r="U150" s="1">
        <f t="shared" ca="1" si="18"/>
        <v>5.6438914675576657E-2</v>
      </c>
      <c r="V150" s="1">
        <f t="shared" ca="1" si="15"/>
        <v>8.6738057412665326E-2</v>
      </c>
      <c r="W150" s="1">
        <f t="shared" ca="1" si="16"/>
        <v>0.1017280406672038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3.6130453307507131E-2</v>
      </c>
      <c r="E151" s="1">
        <f t="shared" ca="1" si="13"/>
        <v>9.3534318676586209E-2</v>
      </c>
      <c r="F151" s="1">
        <f t="shared" ca="1" si="19"/>
        <v>0.26251659948913453</v>
      </c>
      <c r="G151" s="1">
        <f t="shared" ca="1" si="19"/>
        <v>0.47516678837388787</v>
      </c>
      <c r="H151" s="1">
        <f t="shared" ca="1" si="19"/>
        <v>0.38805465744333228</v>
      </c>
      <c r="I151" s="1">
        <f t="shared" ca="1" si="19"/>
        <v>0.20685970448137508</v>
      </c>
      <c r="J151" s="1">
        <f t="shared" ca="1" si="19"/>
        <v>0.13831446151974716</v>
      </c>
      <c r="K151" s="1">
        <f t="shared" ca="1" si="19"/>
        <v>0.11399248540662368</v>
      </c>
      <c r="L151" s="1">
        <f t="shared" ca="1" si="19"/>
        <v>7.8440805989905868E-2</v>
      </c>
      <c r="M151" s="1">
        <f t="shared" ca="1" si="19"/>
        <v>0.22244536724012948</v>
      </c>
      <c r="N151" s="1">
        <f t="shared" ca="1" si="19"/>
        <v>0.56901155764030187</v>
      </c>
      <c r="O151" s="1">
        <f t="shared" ca="1" si="19"/>
        <v>0.68018225334035165</v>
      </c>
      <c r="P151" s="1">
        <f t="shared" ca="1" si="19"/>
        <v>0.50578081164836663</v>
      </c>
      <c r="Q151" s="1">
        <f t="shared" ca="1" si="19"/>
        <v>0.37932441453991694</v>
      </c>
      <c r="R151" s="1">
        <f t="shared" ca="1" si="19"/>
        <v>0.14253301279153036</v>
      </c>
      <c r="S151" s="1">
        <f t="shared" ca="1" si="19"/>
        <v>-5.4741144757206504E-2</v>
      </c>
      <c r="T151" s="1">
        <f t="shared" ca="1" si="19"/>
        <v>-9.8417357676569214E-2</v>
      </c>
      <c r="U151" s="1">
        <f t="shared" ca="1" si="18"/>
        <v>-8.0597862814705712E-2</v>
      </c>
      <c r="V151" s="1">
        <f t="shared" ca="1" si="15"/>
        <v>-7.0256391551369812E-2</v>
      </c>
      <c r="W151" s="1">
        <f t="shared" ca="1" si="16"/>
        <v>-9.7749390470318984E-2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-6.4505864631640306E-2</v>
      </c>
      <c r="E152" s="1">
        <f t="shared" ca="1" si="13"/>
        <v>-1.413351905831447E-2</v>
      </c>
      <c r="F152" s="1">
        <f t="shared" ca="1" si="19"/>
        <v>5.878100278433538E-2</v>
      </c>
      <c r="G152" s="1">
        <f t="shared" ca="1" si="19"/>
        <v>0.2643305878948049</v>
      </c>
      <c r="H152" s="1">
        <f t="shared" ca="1" si="19"/>
        <v>0.52254266850324149</v>
      </c>
      <c r="I152" s="1">
        <f t="shared" ca="1" si="19"/>
        <v>0.49894503970719495</v>
      </c>
      <c r="J152" s="1">
        <f t="shared" ca="1" si="19"/>
        <v>0.29477963763077014</v>
      </c>
      <c r="K152" s="1">
        <f t="shared" ca="1" si="19"/>
        <v>0.26587249839094929</v>
      </c>
      <c r="L152" s="1">
        <f t="shared" ca="1" si="19"/>
        <v>0.39486273980899994</v>
      </c>
      <c r="M152" s="1">
        <f t="shared" ca="1" si="19"/>
        <v>0.47011916297967538</v>
      </c>
      <c r="N152" s="1">
        <f t="shared" ca="1" si="19"/>
        <v>0.61032955611951878</v>
      </c>
      <c r="O152" s="1">
        <f t="shared" ca="1" si="19"/>
        <v>0.58904941152262424</v>
      </c>
      <c r="P152" s="1">
        <f t="shared" ca="1" si="19"/>
        <v>0.36899579603945659</v>
      </c>
      <c r="Q152" s="1">
        <f t="shared" ca="1" si="19"/>
        <v>0.20307416009764326</v>
      </c>
      <c r="R152" s="1">
        <f t="shared" ca="1" si="19"/>
        <v>6.0413184258856813E-2</v>
      </c>
      <c r="S152" s="1">
        <f t="shared" ca="1" si="19"/>
        <v>-9.2694335218778128E-4</v>
      </c>
      <c r="T152" s="1">
        <f t="shared" ca="1" si="19"/>
        <v>5.9615185327577924E-2</v>
      </c>
      <c r="U152" s="1">
        <f t="shared" ca="1" si="18"/>
        <v>0.18679223189595631</v>
      </c>
      <c r="V152" s="1">
        <f t="shared" ca="1" si="15"/>
        <v>0.23820261982657823</v>
      </c>
      <c r="W152" s="1">
        <f t="shared" ca="1" si="16"/>
        <v>0.17106780565591767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-0.10432084103739825</v>
      </c>
      <c r="E153" s="1">
        <f t="shared" ca="1" si="13"/>
        <v>-2.3729350616149319E-2</v>
      </c>
      <c r="F153" s="1">
        <f t="shared" ca="1" si="19"/>
        <v>0.10333666292272733</v>
      </c>
      <c r="G153" s="1">
        <f t="shared" ca="1" si="19"/>
        <v>0.23243071014621969</v>
      </c>
      <c r="H153" s="1">
        <f t="shared" ca="1" si="19"/>
        <v>0.37737435439659783</v>
      </c>
      <c r="I153" s="1">
        <f t="shared" ca="1" si="19"/>
        <v>0.47024187235246273</v>
      </c>
      <c r="J153" s="1">
        <f t="shared" ca="1" si="19"/>
        <v>0.50887968386340465</v>
      </c>
      <c r="K153" s="1">
        <f t="shared" ca="1" si="19"/>
        <v>0.6860708975800307</v>
      </c>
      <c r="L153" s="1">
        <f t="shared" ca="1" si="19"/>
        <v>0.68419042517266526</v>
      </c>
      <c r="M153" s="1">
        <f t="shared" ca="1" si="19"/>
        <v>0.54316302042760001</v>
      </c>
      <c r="N153" s="1">
        <f t="shared" ca="1" si="19"/>
        <v>0.58699738075851748</v>
      </c>
      <c r="O153" s="1">
        <f t="shared" ca="1" si="19"/>
        <v>0.62804685803561511</v>
      </c>
      <c r="P153" s="1">
        <f t="shared" ca="1" si="19"/>
        <v>0.58391399159922286</v>
      </c>
      <c r="Q153" s="1">
        <f t="shared" ca="1" si="19"/>
        <v>0.57483872374022982</v>
      </c>
      <c r="R153" s="1">
        <f t="shared" ca="1" si="19"/>
        <v>0.38616205633068834</v>
      </c>
      <c r="S153" s="1">
        <f t="shared" ca="1" si="19"/>
        <v>0.19494321932016417</v>
      </c>
      <c r="T153" s="1">
        <f t="shared" ca="1" si="19"/>
        <v>9.7043934790590022E-2</v>
      </c>
      <c r="U153" s="1">
        <f t="shared" ca="1" si="18"/>
        <v>0.10891268124411531</v>
      </c>
      <c r="V153" s="1">
        <f t="shared" ca="1" si="15"/>
        <v>0.1414592118230647</v>
      </c>
      <c r="W153" s="1">
        <f t="shared" ca="1" si="16"/>
        <v>0.12107597656242845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2.8522668144830818E-2</v>
      </c>
      <c r="E154" s="1">
        <f t="shared" ca="1" si="13"/>
        <v>5.1816847495753417E-2</v>
      </c>
      <c r="F154" s="1">
        <f t="shared" ca="1" si="19"/>
        <v>0.205419706992926</v>
      </c>
      <c r="G154" s="1">
        <f t="shared" ca="1" si="19"/>
        <v>0.3973026359392845</v>
      </c>
      <c r="H154" s="1">
        <f t="shared" ca="1" si="19"/>
        <v>0.32503874952397654</v>
      </c>
      <c r="I154" s="1">
        <f t="shared" ca="1" si="19"/>
        <v>0.23677790932315626</v>
      </c>
      <c r="J154" s="1">
        <f t="shared" ca="1" si="19"/>
        <v>0.35156210279357036</v>
      </c>
      <c r="K154" s="1">
        <f t="shared" ca="1" si="19"/>
        <v>0.60323949422490153</v>
      </c>
      <c r="L154" s="1">
        <f t="shared" ca="1" si="19"/>
        <v>0.56927335047907746</v>
      </c>
      <c r="M154" s="1">
        <f t="shared" ca="1" si="19"/>
        <v>0.23450208619843033</v>
      </c>
      <c r="N154" s="1">
        <f t="shared" ca="1" si="19"/>
        <v>-3.6372223146350316E-2</v>
      </c>
      <c r="O154" s="1">
        <f t="shared" ca="1" si="19"/>
        <v>-3.6251980662939519E-2</v>
      </c>
      <c r="P154" s="1">
        <f t="shared" ca="1" si="19"/>
        <v>0.2063890457283406</v>
      </c>
      <c r="Q154" s="1">
        <f t="shared" ca="1" si="19"/>
        <v>0.40532611893470244</v>
      </c>
      <c r="R154" s="1">
        <f t="shared" ca="1" si="19"/>
        <v>0.25494688260087794</v>
      </c>
      <c r="S154" s="1">
        <f t="shared" ca="1" si="19"/>
        <v>6.5533367444116503E-2</v>
      </c>
      <c r="T154" s="1">
        <f t="shared" ca="1" si="19"/>
        <v>5.2708860072031669E-2</v>
      </c>
      <c r="U154" s="1">
        <f t="shared" ca="1" si="18"/>
        <v>4.4236695735376752E-2</v>
      </c>
      <c r="V154" s="1">
        <f t="shared" ca="1" si="15"/>
        <v>-2.7289688715041147E-2</v>
      </c>
      <c r="W154" s="1">
        <f t="shared" ca="1" si="16"/>
        <v>-0.11606705770120718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-3.7790712749121484E-2</v>
      </c>
      <c r="E155" s="1">
        <f t="shared" ca="1" si="13"/>
        <v>-4.4907129554842558E-2</v>
      </c>
      <c r="F155" s="1">
        <f t="shared" ca="1" si="19"/>
        <v>1.5523225135362098E-2</v>
      </c>
      <c r="G155" s="1">
        <f t="shared" ca="1" si="19"/>
        <v>7.1403325992281469E-2</v>
      </c>
      <c r="H155" s="1">
        <f t="shared" ca="1" si="19"/>
        <v>6.9404256078295617E-2</v>
      </c>
      <c r="I155" s="1">
        <f t="shared" ca="1" si="19"/>
        <v>9.5417650120871667E-2</v>
      </c>
      <c r="J155" s="1">
        <f t="shared" ca="1" si="19"/>
        <v>0.27698375589570823</v>
      </c>
      <c r="K155" s="1">
        <f t="shared" ca="1" si="19"/>
        <v>0.59017186201542982</v>
      </c>
      <c r="L155" s="1">
        <f t="shared" ca="1" si="19"/>
        <v>0.64630131726822426</v>
      </c>
      <c r="M155" s="1">
        <f t="shared" ca="1" si="19"/>
        <v>0.43016512423575026</v>
      </c>
      <c r="N155" s="1">
        <f t="shared" ca="1" si="19"/>
        <v>0.37076991426338163</v>
      </c>
      <c r="O155" s="1">
        <f t="shared" ca="1" si="19"/>
        <v>0.50733265319319565</v>
      </c>
      <c r="P155" s="1">
        <f t="shared" ca="1" si="19"/>
        <v>0.49679283598296708</v>
      </c>
      <c r="Q155" s="1">
        <f t="shared" ca="1" si="19"/>
        <v>0.4543255575248909</v>
      </c>
      <c r="R155" s="1">
        <f t="shared" ca="1" si="19"/>
        <v>0.25849065248438702</v>
      </c>
      <c r="S155" s="1">
        <f t="shared" ca="1" si="19"/>
        <v>0.1357502664700859</v>
      </c>
      <c r="T155" s="1">
        <f t="shared" ca="1" si="19"/>
        <v>9.5978670508644684E-2</v>
      </c>
      <c r="U155" s="1">
        <f t="shared" ca="1" si="18"/>
        <v>0.11878824100840937</v>
      </c>
      <c r="V155" s="1">
        <f t="shared" ca="1" si="15"/>
        <v>0.14432247141312823</v>
      </c>
      <c r="W155" s="1">
        <f t="shared" ca="1" si="16"/>
        <v>0.14060010185538049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1.7004599699064489E-2</v>
      </c>
      <c r="E156" s="1">
        <f t="shared" ca="1" si="13"/>
        <v>3.6052965656532474E-2</v>
      </c>
      <c r="F156" s="1">
        <f t="shared" ca="1" si="19"/>
        <v>6.4934026948698612E-2</v>
      </c>
      <c r="G156" s="1">
        <f t="shared" ca="1" si="19"/>
        <v>9.490262888194384E-2</v>
      </c>
      <c r="H156" s="1">
        <f t="shared" ca="1" si="19"/>
        <v>8.5459810970083622E-2</v>
      </c>
      <c r="I156" s="1">
        <f t="shared" ca="1" si="19"/>
        <v>9.1095384331525697E-2</v>
      </c>
      <c r="J156" s="1">
        <f t="shared" ca="1" si="19"/>
        <v>0.2205656314498497</v>
      </c>
      <c r="K156" s="1">
        <f t="shared" ca="1" si="19"/>
        <v>0.47359834006283102</v>
      </c>
      <c r="L156" s="1">
        <f t="shared" ca="1" si="19"/>
        <v>0.50320279750871166</v>
      </c>
      <c r="M156" s="1">
        <f t="shared" ca="1" si="19"/>
        <v>0.28404182715097515</v>
      </c>
      <c r="N156" s="1">
        <f t="shared" ca="1" si="19"/>
        <v>0.26885566010716755</v>
      </c>
      <c r="O156" s="1">
        <f t="shared" ca="1" si="19"/>
        <v>0.46343175676862297</v>
      </c>
      <c r="P156" s="1">
        <f t="shared" ca="1" si="19"/>
        <v>0.55286145902144068</v>
      </c>
      <c r="Q156" s="1">
        <f t="shared" ca="1" si="19"/>
        <v>0.57303220821925893</v>
      </c>
      <c r="R156" s="1">
        <f t="shared" ca="1" si="19"/>
        <v>0.36750871817984965</v>
      </c>
      <c r="S156" s="1">
        <f t="shared" ca="1" si="19"/>
        <v>0.14913865994367517</v>
      </c>
      <c r="T156" s="1">
        <f t="shared" ca="1" si="19"/>
        <v>2.4429920008497842E-2</v>
      </c>
      <c r="U156" s="1">
        <f t="shared" ca="1" si="18"/>
        <v>1.4750577623971573E-2</v>
      </c>
      <c r="V156" s="1">
        <f t="shared" ca="1" si="15"/>
        <v>5.9634804844037166E-2</v>
      </c>
      <c r="W156" s="1">
        <f t="shared" ca="1" si="16"/>
        <v>3.5203753798431027E-2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4.5935912727709034E-2</v>
      </c>
      <c r="E157" s="1">
        <f t="shared" ca="1" si="13"/>
        <v>9.0496087307099196E-2</v>
      </c>
      <c r="F157" s="1">
        <f t="shared" ca="1" si="19"/>
        <v>0.20452452798880771</v>
      </c>
      <c r="G157" s="1">
        <f t="shared" ca="1" si="19"/>
        <v>0.41307037382538592</v>
      </c>
      <c r="H157" s="1">
        <f t="shared" ca="1" si="19"/>
        <v>0.47565565285019423</v>
      </c>
      <c r="I157" s="1">
        <f t="shared" ca="1" si="19"/>
        <v>0.49971055166440925</v>
      </c>
      <c r="J157" s="1">
        <f t="shared" ca="1" si="19"/>
        <v>0.31154991937903254</v>
      </c>
      <c r="K157" s="1">
        <f t="shared" ca="1" si="19"/>
        <v>0.26135312037593794</v>
      </c>
      <c r="L157" s="1">
        <f t="shared" ca="1" si="19"/>
        <v>0.29143797178744835</v>
      </c>
      <c r="M157" s="1">
        <f t="shared" ca="1" si="19"/>
        <v>0.17575619141705023</v>
      </c>
      <c r="N157" s="1">
        <f t="shared" ca="1" si="19"/>
        <v>4.8524555829077332E-2</v>
      </c>
      <c r="O157" s="1">
        <f t="shared" ca="1" si="19"/>
        <v>7.4450930648192734E-2</v>
      </c>
      <c r="P157" s="1">
        <f t="shared" ca="1" si="19"/>
        <v>0.31961147442889626</v>
      </c>
      <c r="Q157" s="1">
        <f t="shared" ca="1" si="19"/>
        <v>0.63841134033523406</v>
      </c>
      <c r="R157" s="1">
        <f t="shared" ca="1" si="19"/>
        <v>0.62358014392358851</v>
      </c>
      <c r="S157" s="1">
        <f t="shared" ca="1" si="19"/>
        <v>0.34023178472321763</v>
      </c>
      <c r="T157" s="1">
        <f t="shared" ca="1" si="19"/>
        <v>0.24557747961124093</v>
      </c>
      <c r="U157" s="1">
        <f t="shared" ca="1" si="18"/>
        <v>0.38472316329969514</v>
      </c>
      <c r="V157" s="1">
        <f t="shared" ca="1" si="15"/>
        <v>0.51023934628325973</v>
      </c>
      <c r="W157" s="1">
        <f t="shared" ca="1" si="16"/>
        <v>0.40352709422297084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-3.4153527867456741E-2</v>
      </c>
      <c r="E158" s="1">
        <f t="shared" ca="1" si="13"/>
        <v>-3.4016438164168905E-3</v>
      </c>
      <c r="F158" s="1">
        <f t="shared" ca="1" si="19"/>
        <v>-9.7563826664293814E-3</v>
      </c>
      <c r="G158" s="1">
        <f t="shared" ca="1" si="19"/>
        <v>-1.7867769420991324E-2</v>
      </c>
      <c r="H158" s="1">
        <f t="shared" ca="1" si="19"/>
        <v>-3.4590655235600537E-3</v>
      </c>
      <c r="I158" s="1">
        <f t="shared" ca="1" si="19"/>
        <v>1.7614898775643574E-2</v>
      </c>
      <c r="J158" s="1">
        <f t="shared" ca="1" si="19"/>
        <v>0.2068913137942765</v>
      </c>
      <c r="K158" s="1">
        <f t="shared" ca="1" si="19"/>
        <v>0.58269329033738115</v>
      </c>
      <c r="L158" s="1">
        <f ca="1">(L108+0.6*(M108+K108)+0.15*(J108+N108))/(1+2*0.6+2*0.15)</f>
        <v>0.64967446556310993</v>
      </c>
      <c r="M158" s="1">
        <f t="shared" ca="1" si="19"/>
        <v>0.34274145239162113</v>
      </c>
      <c r="N158" s="1">
        <f t="shared" ca="1" si="19"/>
        <v>0.15308105039925482</v>
      </c>
      <c r="O158" s="1">
        <f t="shared" ca="1" si="19"/>
        <v>0.18879163570146149</v>
      </c>
      <c r="P158" s="1">
        <f t="shared" ca="1" si="19"/>
        <v>0.31897543035925457</v>
      </c>
      <c r="Q158" s="1">
        <f t="shared" ca="1" si="19"/>
        <v>0.49465569257768027</v>
      </c>
      <c r="R158" s="1">
        <f t="shared" ca="1" si="19"/>
        <v>0.3757456825065279</v>
      </c>
      <c r="S158" s="1">
        <f t="shared" ca="1" si="19"/>
        <v>0.11675752304124858</v>
      </c>
      <c r="T158" s="1">
        <f t="shared" ca="1" si="19"/>
        <v>-1.2319530052737116E-3</v>
      </c>
      <c r="U158" s="1">
        <f t="shared" ca="1" si="18"/>
        <v>1.8711830827505178E-2</v>
      </c>
      <c r="V158" s="1">
        <f t="shared" ca="1" si="15"/>
        <v>5.1485598626214539E-2</v>
      </c>
      <c r="W158" s="1">
        <f ca="1">(W108+0.6*(V108)+0.15*U108)/(1+0.6+0.15)</f>
        <v>1.1221191617986032E-2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3.5088507239600657E-2</v>
      </c>
      <c r="E160" s="3">
        <f t="shared" ref="E160:W160" ca="1" si="20">AVERAGE(E111:E134)</f>
        <v>4.0461618074459783E-2</v>
      </c>
      <c r="F160" s="3">
        <f t="shared" ca="1" si="20"/>
        <v>7.2209681977342344E-2</v>
      </c>
      <c r="G160" s="3">
        <f t="shared" ca="1" si="20"/>
        <v>0.11146978470345292</v>
      </c>
      <c r="H160" s="3">
        <f t="shared" ca="1" si="20"/>
        <v>8.1309873829418053E-2</v>
      </c>
      <c r="I160" s="3">
        <f t="shared" ca="1" si="20"/>
        <v>4.2894365207551709E-2</v>
      </c>
      <c r="J160" s="3">
        <f t="shared" ca="1" si="20"/>
        <v>3.8543528716739335E-2</v>
      </c>
      <c r="K160" s="3">
        <f t="shared" ca="1" si="20"/>
        <v>5.4193070262282539E-2</v>
      </c>
      <c r="L160" s="3">
        <f t="shared" ca="1" si="20"/>
        <v>0.10787643289158405</v>
      </c>
      <c r="M160" s="3">
        <f t="shared" ca="1" si="20"/>
        <v>0.2629957353497272</v>
      </c>
      <c r="N160" s="3">
        <f t="shared" ca="1" si="20"/>
        <v>0.40731047862399933</v>
      </c>
      <c r="O160" s="3">
        <f t="shared" ca="1" si="20"/>
        <v>0.27514006300910698</v>
      </c>
      <c r="P160" s="3">
        <f t="shared" ca="1" si="20"/>
        <v>0.17444395864800757</v>
      </c>
      <c r="Q160" s="3">
        <f t="shared" ca="1" si="20"/>
        <v>0.21077267655418899</v>
      </c>
      <c r="R160" s="3">
        <f t="shared" ca="1" si="20"/>
        <v>0.21906707499100697</v>
      </c>
      <c r="S160" s="3">
        <f t="shared" ca="1" si="20"/>
        <v>0.14477853111536931</v>
      </c>
      <c r="T160" s="3">
        <f t="shared" ca="1" si="20"/>
        <v>7.56149461902067E-2</v>
      </c>
      <c r="U160" s="3">
        <f t="shared" ca="1" si="20"/>
        <v>5.0166514249693143E-2</v>
      </c>
      <c r="V160" s="3">
        <f t="shared" ca="1" si="20"/>
        <v>5.1232192745168499E-2</v>
      </c>
      <c r="W160" s="3">
        <f t="shared" ca="1" si="20"/>
        <v>3.9091049567222265E-2</v>
      </c>
    </row>
    <row r="161" spans="2:23">
      <c r="C161" s="1" t="s">
        <v>198</v>
      </c>
      <c r="D161" s="10">
        <f ca="1">AVERAGE(D135:D158)</f>
        <v>3.446450048566562E-3</v>
      </c>
      <c r="E161" s="3">
        <f t="shared" ref="E161:W161" ca="1" si="21">AVERAGE(E135:E158)</f>
        <v>4.1218693428822811E-2</v>
      </c>
      <c r="F161" s="3">
        <f t="shared" ca="1" si="21"/>
        <v>0.16140671787948627</v>
      </c>
      <c r="G161" s="3">
        <f t="shared" ca="1" si="21"/>
        <v>0.32745742346252277</v>
      </c>
      <c r="H161" s="3">
        <f t="shared" ca="1" si="21"/>
        <v>0.34826289374845021</v>
      </c>
      <c r="I161" s="3">
        <f t="shared" ca="1" si="21"/>
        <v>0.30489086917579339</v>
      </c>
      <c r="J161" s="3">
        <f t="shared" ca="1" si="21"/>
        <v>0.27264354552699227</v>
      </c>
      <c r="K161" s="3">
        <f t="shared" ca="1" si="21"/>
        <v>0.36629227996740094</v>
      </c>
      <c r="L161" s="3">
        <f t="shared" ca="1" si="21"/>
        <v>0.40060482606571668</v>
      </c>
      <c r="M161" s="3">
        <f t="shared" ca="1" si="21"/>
        <v>0.2995600527248215</v>
      </c>
      <c r="N161" s="3">
        <f t="shared" ca="1" si="21"/>
        <v>0.27646940714730583</v>
      </c>
      <c r="O161" s="3">
        <f t="shared" ca="1" si="21"/>
        <v>0.27974303702381231</v>
      </c>
      <c r="P161" s="3">
        <f t="shared" ca="1" si="21"/>
        <v>0.28020012711464681</v>
      </c>
      <c r="Q161" s="3">
        <f t="shared" ca="1" si="21"/>
        <v>0.36174916528070189</v>
      </c>
      <c r="R161" s="3">
        <f t="shared" ca="1" si="21"/>
        <v>0.38413124736032006</v>
      </c>
      <c r="S161" s="3">
        <f t="shared" ca="1" si="21"/>
        <v>0.27539467877116536</v>
      </c>
      <c r="T161" s="3">
        <f t="shared" ca="1" si="21"/>
        <v>0.1425028375322826</v>
      </c>
      <c r="U161" s="3">
        <f t="shared" ca="1" si="21"/>
        <v>0.10369707597029422</v>
      </c>
      <c r="V161" s="3">
        <f t="shared" ca="1" si="21"/>
        <v>0.12452631665979334</v>
      </c>
      <c r="W161" s="3">
        <f t="shared" ca="1" si="21"/>
        <v>9.3135931479193759E-2</v>
      </c>
    </row>
    <row r="162" spans="2:23">
      <c r="C162" s="1" t="s">
        <v>16</v>
      </c>
      <c r="D162" s="3">
        <f ca="1">IF(D165&gt;0,TINV(TTEST(D111:D134,D135:D158,2,2),46),-TINV(TTEST(D111:D134,D135:D158,2,2),46))</f>
        <v>1.6854160713627708</v>
      </c>
      <c r="E162" s="3">
        <f t="shared" ref="E162:V162" ca="1" si="22">IF(E165&gt;0,TINV(TTEST(E111:E134,E135:E158,2,2),46),-TINV(TTEST(E111:E134,E135:E158,2,2),46))</f>
        <v>-4.1923483213207921E-2</v>
      </c>
      <c r="F162" s="3">
        <f t="shared" ca="1" si="22"/>
        <v>-3.0530455095174363</v>
      </c>
      <c r="G162" s="3">
        <f t="shared" ca="1" si="22"/>
        <v>-4.5250117763841029</v>
      </c>
      <c r="H162" s="3">
        <f t="shared" ca="1" si="22"/>
        <v>-5.799927491727944</v>
      </c>
      <c r="I162" s="3">
        <f t="shared" ca="1" si="22"/>
        <v>-6.175794705832736</v>
      </c>
      <c r="J162" s="3">
        <f t="shared" ca="1" si="22"/>
        <v>-7.1776922340102285</v>
      </c>
      <c r="K162" s="3">
        <f t="shared" ca="1" si="22"/>
        <v>-6.9889508321158953</v>
      </c>
      <c r="L162" s="3">
        <f t="shared" ca="1" si="22"/>
        <v>-6.4657160800557829</v>
      </c>
      <c r="M162" s="3">
        <f t="shared" ca="1" si="22"/>
        <v>-1.2625626506249552</v>
      </c>
      <c r="N162" s="3">
        <f t="shared" ca="1" si="22"/>
        <v>3.0588918472582858</v>
      </c>
      <c r="O162" s="3">
        <f t="shared" ca="1" si="22"/>
        <v>-9.2483004209451353E-2</v>
      </c>
      <c r="P162" s="3">
        <f t="shared" ca="1" si="22"/>
        <v>-2.4067181144704026</v>
      </c>
      <c r="Q162" s="3">
        <f t="shared" ca="1" si="22"/>
        <v>-3.5080480888974899</v>
      </c>
      <c r="R162" s="3">
        <f t="shared" ca="1" si="22"/>
        <v>-3.7476154249364804</v>
      </c>
      <c r="S162" s="3">
        <f t="shared" ca="1" si="22"/>
        <v>-2.7026921075833004</v>
      </c>
      <c r="T162" s="3">
        <f t="shared" ca="1" si="22"/>
        <v>-2.0588201388200371</v>
      </c>
      <c r="U162" s="3">
        <f t="shared" ca="1" si="22"/>
        <v>-1.9997459355947553</v>
      </c>
      <c r="V162" s="3">
        <f t="shared" ca="1" si="22"/>
        <v>-2.1609468420347904</v>
      </c>
      <c r="W162" s="3">
        <f ca="1">IF(W165&gt;0,TINV(TTEST(W111:W134,W135:W158,2,2),46),-TINV(TTEST(W111:W134,W135:W158,2,2),46))</f>
        <v>-1.6893230979846869</v>
      </c>
    </row>
    <row r="163" spans="2:23">
      <c r="B163" s="1" t="s">
        <v>199</v>
      </c>
      <c r="C163" s="1" t="s">
        <v>0</v>
      </c>
      <c r="D163" s="3">
        <f ca="1">STDEV(D111:D134)/SQRT(COUNT(D111:D134))</f>
        <v>1.2024195434516735E-2</v>
      </c>
      <c r="E163" s="3">
        <f t="shared" ref="E163:W163" ca="1" si="23">STDEV(E111:E134)/SQRT(COUNT(E111:E134))</f>
        <v>1.3267140385956354E-2</v>
      </c>
      <c r="F163" s="3">
        <f t="shared" ca="1" si="23"/>
        <v>2.1583114415539974E-2</v>
      </c>
      <c r="G163" s="3">
        <f t="shared" ca="1" si="23"/>
        <v>2.8755117287923449E-2</v>
      </c>
      <c r="H163" s="3">
        <f t="shared" ca="1" si="23"/>
        <v>1.8807466428144518E-2</v>
      </c>
      <c r="I163" s="3">
        <f t="shared" ca="1" si="23"/>
        <v>1.1076314679821663E-2</v>
      </c>
      <c r="J163" s="3">
        <f t="shared" ca="1" si="23"/>
        <v>1.2450653776716449E-2</v>
      </c>
      <c r="K163" s="3">
        <f t="shared" ca="1" si="23"/>
        <v>1.7152812920744599E-2</v>
      </c>
      <c r="L163" s="3">
        <f t="shared" ca="1" si="23"/>
        <v>1.8720298435003523E-2</v>
      </c>
      <c r="M163" s="3">
        <f t="shared" ca="1" si="23"/>
        <v>1.613993925555561E-2</v>
      </c>
      <c r="N163" s="3">
        <f t="shared" ca="1" si="23"/>
        <v>1.4318902427316874E-2</v>
      </c>
      <c r="O163" s="3">
        <f t="shared" ca="1" si="23"/>
        <v>1.2493177384490307E-2</v>
      </c>
      <c r="P163" s="3">
        <f t="shared" ca="1" si="23"/>
        <v>1.6213365314779894E-2</v>
      </c>
      <c r="Q163" s="3">
        <f t="shared" ca="1" si="23"/>
        <v>2.4513354027550269E-2</v>
      </c>
      <c r="R163" s="3">
        <f t="shared" ca="1" si="23"/>
        <v>2.6906893251302695E-2</v>
      </c>
      <c r="S163" s="3">
        <f t="shared" ca="1" si="23"/>
        <v>2.4220869840594423E-2</v>
      </c>
      <c r="T163" s="3">
        <f t="shared" ca="1" si="23"/>
        <v>1.6582975294443681E-2</v>
      </c>
      <c r="U163" s="3">
        <f t="shared" ca="1" si="23"/>
        <v>1.2757122780530308E-2</v>
      </c>
      <c r="V163" s="3">
        <f t="shared" ca="1" si="23"/>
        <v>1.7008340346005537E-2</v>
      </c>
      <c r="W163" s="3">
        <f t="shared" ca="1" si="23"/>
        <v>1.8757847121589011E-2</v>
      </c>
    </row>
    <row r="164" spans="2:23">
      <c r="C164" s="1" t="s">
        <v>198</v>
      </c>
      <c r="D164" s="3">
        <f ca="1">STDEV(D135:D158)/SQRT(COUNT(D135:D158))</f>
        <v>1.441814983881943E-2</v>
      </c>
      <c r="E164" s="3">
        <f t="shared" ref="E164:W164" ca="1" si="24">STDEV(E135:E158)/SQRT(COUNT(E135:E158))</f>
        <v>1.2251225350990515E-2</v>
      </c>
      <c r="F164" s="3">
        <f t="shared" ca="1" si="24"/>
        <v>1.9690851499396245E-2</v>
      </c>
      <c r="G164" s="3">
        <f t="shared" ca="1" si="24"/>
        <v>3.8098324657738838E-2</v>
      </c>
      <c r="H164" s="3">
        <f t="shared" ca="1" si="24"/>
        <v>4.2009047630788596E-2</v>
      </c>
      <c r="I164" s="3">
        <f t="shared" ca="1" si="24"/>
        <v>4.0951638481230415E-2</v>
      </c>
      <c r="J164" s="3">
        <f t="shared" ca="1" si="24"/>
        <v>3.0144911186012337E-2</v>
      </c>
      <c r="K164" s="3">
        <f t="shared" ca="1" si="24"/>
        <v>4.1230416989327778E-2</v>
      </c>
      <c r="L164" s="3">
        <f t="shared" ca="1" si="24"/>
        <v>4.1222316622667156E-2</v>
      </c>
      <c r="M164" s="3">
        <f t="shared" ca="1" si="24"/>
        <v>2.4045935970187306E-2</v>
      </c>
      <c r="N164" s="3">
        <f t="shared" ca="1" si="24"/>
        <v>4.0306140885624613E-2</v>
      </c>
      <c r="O164" s="3">
        <f t="shared" ca="1" si="24"/>
        <v>4.817754203105435E-2</v>
      </c>
      <c r="P164" s="3">
        <f t="shared" ca="1" si="24"/>
        <v>4.0841547855233043E-2</v>
      </c>
      <c r="Q164" s="3">
        <f t="shared" ca="1" si="24"/>
        <v>3.5373636121156772E-2</v>
      </c>
      <c r="R164" s="3">
        <f t="shared" ca="1" si="24"/>
        <v>3.4871072841135095E-2</v>
      </c>
      <c r="S164" s="3">
        <f t="shared" ca="1" si="24"/>
        <v>4.1820579961585891E-2</v>
      </c>
      <c r="T164" s="3">
        <f t="shared" ca="1" si="24"/>
        <v>2.7937516445779884E-2</v>
      </c>
      <c r="U164" s="3">
        <f t="shared" ca="1" si="24"/>
        <v>2.3533340589571246E-2</v>
      </c>
      <c r="V164" s="3">
        <f t="shared" ca="1" si="24"/>
        <v>2.9344841766074423E-2</v>
      </c>
      <c r="W164" s="3">
        <f t="shared" ca="1" si="24"/>
        <v>2.5915891031403328E-2</v>
      </c>
    </row>
    <row r="165" spans="2:23">
      <c r="C165" s="1" t="s">
        <v>110</v>
      </c>
      <c r="D165" s="2">
        <f ca="1">D160-D161</f>
        <v>3.1642057191034093E-2</v>
      </c>
      <c r="E165" s="2">
        <f t="shared" ref="E165:W165" ca="1" si="25">E160-E161</f>
        <v>-7.5707535436302792E-4</v>
      </c>
      <c r="F165" s="2">
        <f t="shared" ca="1" si="25"/>
        <v>-8.9197035902143923E-2</v>
      </c>
      <c r="G165" s="2">
        <f t="shared" ca="1" si="25"/>
        <v>-0.21598763875906984</v>
      </c>
      <c r="H165" s="2">
        <f t="shared" ca="1" si="25"/>
        <v>-0.26695301991903214</v>
      </c>
      <c r="I165" s="2">
        <f t="shared" ca="1" si="25"/>
        <v>-0.2619965039682417</v>
      </c>
      <c r="J165" s="2">
        <f t="shared" ca="1" si="25"/>
        <v>-0.23410001681025294</v>
      </c>
      <c r="K165" s="2">
        <f t="shared" ca="1" si="25"/>
        <v>-0.3120992097051184</v>
      </c>
      <c r="L165" s="2">
        <f t="shared" ca="1" si="25"/>
        <v>-0.29272839317413263</v>
      </c>
      <c r="M165" s="2">
        <f t="shared" ca="1" si="25"/>
        <v>-3.6564317375094302E-2</v>
      </c>
      <c r="N165" s="2">
        <f t="shared" ca="1" si="25"/>
        <v>0.13084107147669349</v>
      </c>
      <c r="O165" s="2">
        <f t="shared" ca="1" si="25"/>
        <v>-4.60297401470533E-3</v>
      </c>
      <c r="P165" s="2">
        <f t="shared" ca="1" si="25"/>
        <v>-0.10575616846663924</v>
      </c>
      <c r="Q165" s="2">
        <f t="shared" ca="1" si="25"/>
        <v>-0.1509764887265129</v>
      </c>
      <c r="R165" s="2">
        <f t="shared" ca="1" si="25"/>
        <v>-0.16506417236931309</v>
      </c>
      <c r="S165" s="2">
        <f t="shared" ca="1" si="25"/>
        <v>-0.13061614765579604</v>
      </c>
      <c r="T165" s="2">
        <f t="shared" ca="1" si="25"/>
        <v>-6.68878913420759E-2</v>
      </c>
      <c r="U165" s="2">
        <f t="shared" ca="1" si="25"/>
        <v>-5.3530561720601076E-2</v>
      </c>
      <c r="V165" s="2">
        <f t="shared" ca="1" si="25"/>
        <v>-7.3294123914624837E-2</v>
      </c>
      <c r="W165" s="2">
        <f t="shared" ca="1" si="25"/>
        <v>-5.4044881911971494E-2</v>
      </c>
    </row>
    <row r="167" spans="2:23">
      <c r="B167" s="1" t="s">
        <v>200</v>
      </c>
      <c r="D167" s="1">
        <f ca="1">COVAR(D111:D158,$C111:$C158)/VAR($C111:$C158)</f>
        <v>1.5491423833110446E-2</v>
      </c>
      <c r="E167" s="1">
        <f t="shared" ref="E167:W167" ca="1" si="26">COVAR(E111:E158,$C111:$C158)/VAR($C111:$C158)</f>
        <v>-3.7065147557356479E-4</v>
      </c>
      <c r="F167" s="1">
        <f t="shared" ca="1" si="26"/>
        <v>-4.3669382160424625E-2</v>
      </c>
      <c r="G167" s="1">
        <f t="shared" ca="1" si="26"/>
        <v>-0.10574394814246131</v>
      </c>
      <c r="H167" s="1">
        <f t="shared" ca="1" si="26"/>
        <v>-0.13069574933535955</v>
      </c>
      <c r="I167" s="1">
        <f t="shared" ca="1" si="26"/>
        <v>-0.12826912173445162</v>
      </c>
      <c r="J167" s="1">
        <f t="shared" ca="1" si="26"/>
        <v>-0.11461146656335296</v>
      </c>
      <c r="K167" s="1">
        <f t="shared" ca="1" si="26"/>
        <v>-0.15279857141813091</v>
      </c>
      <c r="L167" s="1">
        <f t="shared" ca="1" si="26"/>
        <v>-0.14331494249150248</v>
      </c>
      <c r="M167" s="1">
        <f t="shared" ca="1" si="26"/>
        <v>-1.7901280381556577E-2</v>
      </c>
      <c r="N167" s="1">
        <f t="shared" ca="1" si="26"/>
        <v>6.4057607910464484E-2</v>
      </c>
      <c r="O167" s="1">
        <f t="shared" ca="1" si="26"/>
        <v>-2.2535393613661303E-3</v>
      </c>
      <c r="P167" s="1">
        <f t="shared" ca="1" si="26"/>
        <v>-5.1776457478458784E-2</v>
      </c>
      <c r="Q167" s="1">
        <f t="shared" ca="1" si="26"/>
        <v>-7.3915572605688581E-2</v>
      </c>
      <c r="R167" s="1">
        <f t="shared" ca="1" si="26"/>
        <v>-8.0812667722476264E-2</v>
      </c>
      <c r="S167" s="1">
        <f t="shared" ca="1" si="26"/>
        <v>-6.3947488956483473E-2</v>
      </c>
      <c r="T167" s="1">
        <f t="shared" ca="1" si="26"/>
        <v>-3.2747196802891322E-2</v>
      </c>
      <c r="U167" s="1">
        <f t="shared" ca="1" si="26"/>
        <v>-2.6207670842377604E-2</v>
      </c>
      <c r="V167" s="1">
        <f t="shared" ca="1" si="26"/>
        <v>-3.5883581499868422E-2</v>
      </c>
      <c r="W167" s="1">
        <f t="shared" ca="1" si="26"/>
        <v>-2.645947343606939E-2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2E-3</v>
      </c>
      <c r="E1">
        <v>0.89300000000000002</v>
      </c>
      <c r="F1">
        <v>1.7000000000000001E-2</v>
      </c>
      <c r="G1">
        <v>1.6E-2</v>
      </c>
      <c r="H1">
        <v>0.29099999999999998</v>
      </c>
      <c r="I1">
        <v>1.0999999999999999E-2</v>
      </c>
      <c r="J1">
        <v>3.1E-2</v>
      </c>
      <c r="K1">
        <v>1.2E-2</v>
      </c>
      <c r="L1">
        <v>7.0000000000000001E-3</v>
      </c>
      <c r="M1">
        <v>5.0000000000000001E-3</v>
      </c>
      <c r="N1">
        <v>0.01</v>
      </c>
      <c r="O1">
        <v>2.5999999999999999E-2</v>
      </c>
      <c r="P1">
        <v>0.01</v>
      </c>
      <c r="Q1">
        <v>0.13600000000000001</v>
      </c>
      <c r="R1">
        <v>1E-3</v>
      </c>
      <c r="S1">
        <v>2E-3</v>
      </c>
      <c r="T1">
        <v>0</v>
      </c>
      <c r="U1">
        <v>0.01</v>
      </c>
      <c r="V1">
        <v>5.0000000000000001E-3</v>
      </c>
      <c r="W1">
        <v>0.01</v>
      </c>
      <c r="Z1" s="1">
        <f>AVERAGE(D1:M1)</f>
        <v>0.12849999999999998</v>
      </c>
      <c r="AA1" s="1">
        <f>AVERAGE(N1:W1)</f>
        <v>2.1000000000000001E-2</v>
      </c>
    </row>
    <row r="2" spans="1:27">
      <c r="A2">
        <v>1</v>
      </c>
      <c r="B2" t="s">
        <v>149</v>
      </c>
      <c r="C2">
        <v>30</v>
      </c>
      <c r="D2">
        <v>1.0999999999999999E-2</v>
      </c>
      <c r="E2">
        <v>0.99399999999999999</v>
      </c>
      <c r="F2">
        <v>1E-3</v>
      </c>
      <c r="G2">
        <v>3.0000000000000001E-3</v>
      </c>
      <c r="H2">
        <v>6.0000000000000001E-3</v>
      </c>
      <c r="I2">
        <v>2E-3</v>
      </c>
      <c r="J2">
        <v>4.0000000000000001E-3</v>
      </c>
      <c r="K2">
        <v>3.0000000000000001E-3</v>
      </c>
      <c r="L2">
        <v>1E-3</v>
      </c>
      <c r="M2">
        <v>2.5000000000000001E-2</v>
      </c>
      <c r="N2">
        <v>2E-3</v>
      </c>
      <c r="O2">
        <v>0.125</v>
      </c>
      <c r="P2">
        <v>2E-3</v>
      </c>
      <c r="Q2">
        <v>4.7E-2</v>
      </c>
      <c r="R2">
        <v>4.9000000000000002E-2</v>
      </c>
      <c r="S2">
        <v>2E-3</v>
      </c>
      <c r="T2">
        <v>1E-3</v>
      </c>
      <c r="U2">
        <v>0.39300000000000002</v>
      </c>
      <c r="V2">
        <v>6.0000000000000001E-3</v>
      </c>
      <c r="W2">
        <v>2E-3</v>
      </c>
      <c r="Z2" s="1">
        <f t="shared" ref="Z2:Z48" si="0">AVERAGE(D2:M2)</f>
        <v>0.10499999999999994</v>
      </c>
      <c r="AA2" s="1">
        <f t="shared" ref="AA2:AA48" si="1">AVERAGE(N2:W2)</f>
        <v>6.2899999999999998E-2</v>
      </c>
    </row>
    <row r="3" spans="1:27">
      <c r="A3">
        <v>2</v>
      </c>
      <c r="B3" t="s">
        <v>150</v>
      </c>
      <c r="C3">
        <v>30</v>
      </c>
      <c r="D3">
        <v>2E-3</v>
      </c>
      <c r="E3">
        <v>0.88800000000000001</v>
      </c>
      <c r="F3">
        <v>7.0000000000000001E-3</v>
      </c>
      <c r="G3">
        <v>6.0000000000000001E-3</v>
      </c>
      <c r="H3">
        <v>7.0000000000000001E-3</v>
      </c>
      <c r="I3">
        <v>1.2E-2</v>
      </c>
      <c r="J3">
        <v>2E-3</v>
      </c>
      <c r="K3">
        <v>2.9000000000000001E-2</v>
      </c>
      <c r="L3">
        <v>2E-3</v>
      </c>
      <c r="M3">
        <v>6.0000000000000001E-3</v>
      </c>
      <c r="N3">
        <v>1.2E-2</v>
      </c>
      <c r="O3">
        <v>1.6E-2</v>
      </c>
      <c r="P3">
        <v>1.2E-2</v>
      </c>
      <c r="Q3">
        <v>6.0000000000000001E-3</v>
      </c>
      <c r="R3">
        <v>1E-3</v>
      </c>
      <c r="S3">
        <v>2E-3</v>
      </c>
      <c r="T3">
        <v>1E-3</v>
      </c>
      <c r="U3">
        <v>4.0000000000000001E-3</v>
      </c>
      <c r="V3">
        <v>5.0000000000000001E-3</v>
      </c>
      <c r="W3">
        <v>1.0999999999999999E-2</v>
      </c>
      <c r="Z3" s="1">
        <f t="shared" si="0"/>
        <v>9.6100000000000005E-2</v>
      </c>
      <c r="AA3" s="1">
        <f t="shared" si="1"/>
        <v>7.000000000000001E-3</v>
      </c>
    </row>
    <row r="4" spans="1:27">
      <c r="A4">
        <v>3</v>
      </c>
      <c r="B4" t="s">
        <v>151</v>
      </c>
      <c r="C4">
        <v>30</v>
      </c>
      <c r="D4">
        <v>2E-3</v>
      </c>
      <c r="E4">
        <v>0.99299999999999999</v>
      </c>
      <c r="F4">
        <v>2E-3</v>
      </c>
      <c r="G4">
        <v>1.7000000000000001E-2</v>
      </c>
      <c r="H4">
        <v>0.189</v>
      </c>
      <c r="I4">
        <v>8.0000000000000002E-3</v>
      </c>
      <c r="J4">
        <v>2E-3</v>
      </c>
      <c r="K4">
        <v>6.0000000000000001E-3</v>
      </c>
      <c r="L4">
        <v>2E-3</v>
      </c>
      <c r="M4">
        <v>5.0000000000000001E-3</v>
      </c>
      <c r="N4">
        <v>8.0000000000000002E-3</v>
      </c>
      <c r="O4">
        <v>0.69</v>
      </c>
      <c r="P4">
        <v>7.0000000000000001E-3</v>
      </c>
      <c r="Q4">
        <v>5.5E-2</v>
      </c>
      <c r="R4">
        <v>1.4E-2</v>
      </c>
      <c r="S4">
        <v>2E-3</v>
      </c>
      <c r="T4">
        <v>0</v>
      </c>
      <c r="U4">
        <v>2E-3</v>
      </c>
      <c r="V4">
        <v>4.8000000000000001E-2</v>
      </c>
      <c r="W4">
        <v>7.0000000000000001E-3</v>
      </c>
      <c r="Z4" s="1">
        <f t="shared" si="0"/>
        <v>0.1226</v>
      </c>
      <c r="AA4" s="1">
        <f t="shared" si="1"/>
        <v>8.3300000000000013E-2</v>
      </c>
    </row>
    <row r="5" spans="1:27">
      <c r="A5">
        <v>4</v>
      </c>
      <c r="B5" t="s">
        <v>152</v>
      </c>
      <c r="C5">
        <v>30</v>
      </c>
      <c r="D5">
        <v>2E-3</v>
      </c>
      <c r="E5">
        <v>0.99</v>
      </c>
      <c r="F5">
        <v>2E-3</v>
      </c>
      <c r="G5">
        <v>1.7999999999999999E-2</v>
      </c>
      <c r="H5">
        <v>2.3E-2</v>
      </c>
      <c r="I5">
        <v>1.2999999999999999E-2</v>
      </c>
      <c r="J5">
        <v>7.0000000000000001E-3</v>
      </c>
      <c r="K5">
        <v>2.5999999999999999E-2</v>
      </c>
      <c r="L5">
        <v>2E-3</v>
      </c>
      <c r="M5">
        <v>1.7999999999999999E-2</v>
      </c>
      <c r="N5">
        <v>1.2E-2</v>
      </c>
      <c r="O5">
        <v>1.2999999999999999E-2</v>
      </c>
      <c r="P5">
        <v>1.2E-2</v>
      </c>
      <c r="Q5">
        <v>4.0000000000000001E-3</v>
      </c>
      <c r="R5">
        <v>8.0000000000000002E-3</v>
      </c>
      <c r="S5">
        <v>1E-3</v>
      </c>
      <c r="T5">
        <v>0</v>
      </c>
      <c r="U5">
        <v>1E-3</v>
      </c>
      <c r="V5">
        <v>7.2999999999999995E-2</v>
      </c>
      <c r="W5">
        <v>1.2E-2</v>
      </c>
      <c r="Z5" s="1">
        <f t="shared" si="0"/>
        <v>0.11009999999999998</v>
      </c>
      <c r="AA5" s="1">
        <f t="shared" si="1"/>
        <v>1.3600000000000001E-2</v>
      </c>
    </row>
    <row r="6" spans="1:27">
      <c r="A6">
        <v>5</v>
      </c>
      <c r="B6" t="s">
        <v>153</v>
      </c>
      <c r="C6">
        <v>30</v>
      </c>
      <c r="D6">
        <v>2E-3</v>
      </c>
      <c r="E6">
        <v>0.99399999999999999</v>
      </c>
      <c r="F6">
        <v>2E-3</v>
      </c>
      <c r="G6">
        <v>2.1000000000000001E-2</v>
      </c>
      <c r="H6">
        <v>0.01</v>
      </c>
      <c r="I6">
        <v>6.0000000000000001E-3</v>
      </c>
      <c r="J6">
        <v>5.0000000000000001E-3</v>
      </c>
      <c r="K6">
        <v>2E-3</v>
      </c>
      <c r="L6">
        <v>1E-3</v>
      </c>
      <c r="M6">
        <v>4.0000000000000001E-3</v>
      </c>
      <c r="N6">
        <v>6.0000000000000001E-3</v>
      </c>
      <c r="O6">
        <v>0.10100000000000001</v>
      </c>
      <c r="P6">
        <v>6.0000000000000001E-3</v>
      </c>
      <c r="Q6">
        <v>2.5999999999999999E-2</v>
      </c>
      <c r="R6">
        <v>0.109</v>
      </c>
      <c r="S6">
        <v>1E-3</v>
      </c>
      <c r="T6">
        <v>0</v>
      </c>
      <c r="U6">
        <v>2E-3</v>
      </c>
      <c r="V6">
        <v>2.8000000000000001E-2</v>
      </c>
      <c r="W6">
        <v>6.0000000000000001E-3</v>
      </c>
      <c r="Z6" s="1">
        <f t="shared" si="0"/>
        <v>0.10469999999999997</v>
      </c>
      <c r="AA6" s="1">
        <f t="shared" si="1"/>
        <v>2.8500000000000004E-2</v>
      </c>
    </row>
    <row r="7" spans="1:27">
      <c r="A7">
        <v>6</v>
      </c>
      <c r="B7" t="s">
        <v>154</v>
      </c>
      <c r="C7">
        <v>30</v>
      </c>
      <c r="D7">
        <v>7.0000000000000001E-3</v>
      </c>
      <c r="E7">
        <v>0.98699999999999999</v>
      </c>
      <c r="F7">
        <v>0.08</v>
      </c>
      <c r="G7">
        <v>0.11700000000000001</v>
      </c>
      <c r="H7">
        <v>4.5999999999999999E-2</v>
      </c>
      <c r="I7">
        <v>1.4999999999999999E-2</v>
      </c>
      <c r="J7">
        <v>2E-3</v>
      </c>
      <c r="K7">
        <v>0.09</v>
      </c>
      <c r="L7">
        <v>1E-3</v>
      </c>
      <c r="M7">
        <v>2.4E-2</v>
      </c>
      <c r="N7">
        <v>1.4E-2</v>
      </c>
      <c r="O7">
        <v>4.0000000000000001E-3</v>
      </c>
      <c r="P7">
        <v>1.2999999999999999E-2</v>
      </c>
      <c r="Q7">
        <v>2E-3</v>
      </c>
      <c r="R7">
        <v>3.6999999999999998E-2</v>
      </c>
      <c r="S7">
        <v>4.0000000000000001E-3</v>
      </c>
      <c r="T7">
        <v>1E-3</v>
      </c>
      <c r="U7">
        <v>1E-3</v>
      </c>
      <c r="V7">
        <v>1.6E-2</v>
      </c>
      <c r="W7">
        <v>1.2999999999999999E-2</v>
      </c>
      <c r="Z7" s="1">
        <f t="shared" si="0"/>
        <v>0.13689999999999999</v>
      </c>
      <c r="AA7" s="1">
        <f t="shared" si="1"/>
        <v>1.0500000000000001E-2</v>
      </c>
    </row>
    <row r="8" spans="1:27">
      <c r="A8">
        <v>7</v>
      </c>
      <c r="B8" t="s">
        <v>155</v>
      </c>
      <c r="C8">
        <v>30</v>
      </c>
      <c r="D8">
        <v>0.159</v>
      </c>
      <c r="E8">
        <v>0.97199999999999998</v>
      </c>
      <c r="F8">
        <v>5.0000000000000001E-3</v>
      </c>
      <c r="G8">
        <v>3.6999999999999998E-2</v>
      </c>
      <c r="H8">
        <v>1E-3</v>
      </c>
      <c r="I8">
        <v>0.02</v>
      </c>
      <c r="J8">
        <v>3.0000000000000001E-3</v>
      </c>
      <c r="K8">
        <v>1.2E-2</v>
      </c>
      <c r="L8">
        <v>1E-3</v>
      </c>
      <c r="M8">
        <v>5.2999999999999999E-2</v>
      </c>
      <c r="N8">
        <v>1.9E-2</v>
      </c>
      <c r="O8">
        <v>1E-3</v>
      </c>
      <c r="P8">
        <v>1.7999999999999999E-2</v>
      </c>
      <c r="Q8">
        <v>2E-3</v>
      </c>
      <c r="R8">
        <v>6.0000000000000001E-3</v>
      </c>
      <c r="S8">
        <v>2E-3</v>
      </c>
      <c r="T8">
        <v>0</v>
      </c>
      <c r="U8">
        <v>1E-3</v>
      </c>
      <c r="V8">
        <v>1.4999999999999999E-2</v>
      </c>
      <c r="W8">
        <v>1.7999999999999999E-2</v>
      </c>
      <c r="Z8" s="1">
        <f t="shared" si="0"/>
        <v>0.12629999999999994</v>
      </c>
      <c r="AA8" s="1">
        <f t="shared" si="1"/>
        <v>8.2000000000000007E-3</v>
      </c>
    </row>
    <row r="9" spans="1:27">
      <c r="A9">
        <v>8</v>
      </c>
      <c r="B9" t="s">
        <v>156</v>
      </c>
      <c r="C9">
        <v>30</v>
      </c>
      <c r="D9">
        <v>0.63</v>
      </c>
      <c r="E9">
        <v>0.995</v>
      </c>
      <c r="F9">
        <v>0.505</v>
      </c>
      <c r="G9">
        <v>4.0000000000000001E-3</v>
      </c>
      <c r="H9">
        <v>3.2000000000000001E-2</v>
      </c>
      <c r="I9">
        <v>4.0000000000000001E-3</v>
      </c>
      <c r="J9">
        <v>2E-3</v>
      </c>
      <c r="K9">
        <v>1.9E-2</v>
      </c>
      <c r="L9">
        <v>1E-3</v>
      </c>
      <c r="M9">
        <v>0.13900000000000001</v>
      </c>
      <c r="N9">
        <v>4.0000000000000001E-3</v>
      </c>
      <c r="O9">
        <v>0.877</v>
      </c>
      <c r="P9">
        <v>4.0000000000000001E-3</v>
      </c>
      <c r="Q9">
        <v>2.8000000000000001E-2</v>
      </c>
      <c r="R9">
        <v>2.5000000000000001E-2</v>
      </c>
      <c r="S9">
        <v>6.5000000000000002E-2</v>
      </c>
      <c r="T9">
        <v>0</v>
      </c>
      <c r="U9">
        <v>8.0000000000000002E-3</v>
      </c>
      <c r="V9">
        <v>7.0000000000000001E-3</v>
      </c>
      <c r="W9">
        <v>4.0000000000000001E-3</v>
      </c>
      <c r="Z9" s="1">
        <f t="shared" si="0"/>
        <v>0.23309999999999995</v>
      </c>
      <c r="AA9" s="1">
        <f t="shared" si="1"/>
        <v>0.1022</v>
      </c>
    </row>
    <row r="10" spans="1:27">
      <c r="A10">
        <v>9</v>
      </c>
      <c r="B10" t="s">
        <v>157</v>
      </c>
      <c r="C10">
        <v>30</v>
      </c>
      <c r="D10">
        <v>1.4E-2</v>
      </c>
      <c r="E10">
        <v>0.99399999999999999</v>
      </c>
      <c r="F10">
        <v>2E-3</v>
      </c>
      <c r="G10">
        <v>2.5999999999999999E-2</v>
      </c>
      <c r="H10">
        <v>1E-3</v>
      </c>
      <c r="I10">
        <v>4.0000000000000001E-3</v>
      </c>
      <c r="J10">
        <v>7.0000000000000001E-3</v>
      </c>
      <c r="K10">
        <v>1.6E-2</v>
      </c>
      <c r="L10">
        <v>1E-3</v>
      </c>
      <c r="M10">
        <v>0.14199999999999999</v>
      </c>
      <c r="N10">
        <v>5.0000000000000001E-3</v>
      </c>
      <c r="O10">
        <v>3.0000000000000001E-3</v>
      </c>
      <c r="P10">
        <v>5.0000000000000001E-3</v>
      </c>
      <c r="Q10">
        <v>4.0000000000000001E-3</v>
      </c>
      <c r="R10">
        <v>3.0000000000000001E-3</v>
      </c>
      <c r="S10">
        <v>1E-3</v>
      </c>
      <c r="T10">
        <v>0</v>
      </c>
      <c r="U10">
        <v>7.0000000000000001E-3</v>
      </c>
      <c r="V10">
        <v>5.0000000000000001E-3</v>
      </c>
      <c r="W10">
        <v>5.0000000000000001E-3</v>
      </c>
      <c r="Z10" s="1">
        <f t="shared" si="0"/>
        <v>0.12069999999999996</v>
      </c>
      <c r="AA10" s="1">
        <f t="shared" si="1"/>
        <v>3.8E-3</v>
      </c>
    </row>
    <row r="11" spans="1:27">
      <c r="A11">
        <v>10</v>
      </c>
      <c r="B11" t="s">
        <v>158</v>
      </c>
      <c r="C11">
        <v>30</v>
      </c>
      <c r="D11">
        <v>0.124</v>
      </c>
      <c r="E11">
        <v>0.99</v>
      </c>
      <c r="F11">
        <v>1E-3</v>
      </c>
      <c r="G11">
        <v>3.9E-2</v>
      </c>
      <c r="H11">
        <v>3.0000000000000001E-3</v>
      </c>
      <c r="I11">
        <v>8.9999999999999993E-3</v>
      </c>
      <c r="J11">
        <v>2E-3</v>
      </c>
      <c r="K11">
        <v>1.7999999999999999E-2</v>
      </c>
      <c r="L11">
        <v>2E-3</v>
      </c>
      <c r="M11">
        <v>8.0000000000000002E-3</v>
      </c>
      <c r="N11">
        <v>8.9999999999999993E-3</v>
      </c>
      <c r="O11">
        <v>1E-3</v>
      </c>
      <c r="P11">
        <v>8.9999999999999993E-3</v>
      </c>
      <c r="Q11">
        <v>2E-3</v>
      </c>
      <c r="R11">
        <v>2.1999999999999999E-2</v>
      </c>
      <c r="S11">
        <v>3.0000000000000001E-3</v>
      </c>
      <c r="T11">
        <v>2.8000000000000001E-2</v>
      </c>
      <c r="U11">
        <v>5.0000000000000001E-3</v>
      </c>
      <c r="V11">
        <v>3.0000000000000001E-3</v>
      </c>
      <c r="W11">
        <v>8.9999999999999993E-3</v>
      </c>
      <c r="Z11" s="1">
        <f t="shared" si="0"/>
        <v>0.11959999999999996</v>
      </c>
      <c r="AA11" s="1">
        <f t="shared" si="1"/>
        <v>9.1000000000000004E-3</v>
      </c>
    </row>
    <row r="12" spans="1:27">
      <c r="A12">
        <v>11</v>
      </c>
      <c r="B12" t="s">
        <v>159</v>
      </c>
      <c r="C12">
        <v>30</v>
      </c>
      <c r="D12">
        <v>3.0000000000000001E-3</v>
      </c>
      <c r="E12">
        <v>0.97</v>
      </c>
      <c r="F12">
        <v>9.6000000000000002E-2</v>
      </c>
      <c r="G12">
        <v>2.1999999999999999E-2</v>
      </c>
      <c r="H12">
        <v>1E-3</v>
      </c>
      <c r="I12">
        <v>2.4E-2</v>
      </c>
      <c r="J12">
        <v>2.3E-2</v>
      </c>
      <c r="K12">
        <v>4.0000000000000001E-3</v>
      </c>
      <c r="L12">
        <v>1E-3</v>
      </c>
      <c r="M12">
        <v>0.01</v>
      </c>
      <c r="N12">
        <v>2.1000000000000001E-2</v>
      </c>
      <c r="O12">
        <v>2E-3</v>
      </c>
      <c r="P12">
        <v>2.1000000000000001E-2</v>
      </c>
      <c r="Q12">
        <v>2E-3</v>
      </c>
      <c r="R12">
        <v>1.2E-2</v>
      </c>
      <c r="S12">
        <v>1E-3</v>
      </c>
      <c r="T12">
        <v>0</v>
      </c>
      <c r="U12">
        <v>1E-3</v>
      </c>
      <c r="V12">
        <v>1.2E-2</v>
      </c>
      <c r="W12">
        <v>0.02</v>
      </c>
      <c r="Z12" s="1">
        <f t="shared" si="0"/>
        <v>0.11539999999999997</v>
      </c>
      <c r="AA12" s="1">
        <f t="shared" si="1"/>
        <v>9.1999999999999998E-3</v>
      </c>
    </row>
    <row r="13" spans="1:27">
      <c r="A13">
        <v>12</v>
      </c>
      <c r="B13" t="s">
        <v>160</v>
      </c>
      <c r="C13">
        <v>30</v>
      </c>
      <c r="D13">
        <v>1.2999999999999999E-2</v>
      </c>
      <c r="E13">
        <v>0.93400000000000005</v>
      </c>
      <c r="F13">
        <v>8.0000000000000002E-3</v>
      </c>
      <c r="G13">
        <v>8.9999999999999993E-3</v>
      </c>
      <c r="H13">
        <v>0.29399999999999998</v>
      </c>
      <c r="I13">
        <v>2E-3</v>
      </c>
      <c r="J13">
        <v>2E-3</v>
      </c>
      <c r="K13">
        <v>8.0000000000000002E-3</v>
      </c>
      <c r="L13">
        <v>1E-3</v>
      </c>
      <c r="M13">
        <v>1.2E-2</v>
      </c>
      <c r="N13">
        <v>3.0000000000000001E-3</v>
      </c>
      <c r="O13">
        <v>1E-3</v>
      </c>
      <c r="P13">
        <v>3.0000000000000001E-3</v>
      </c>
      <c r="Q13">
        <v>5.1999999999999998E-2</v>
      </c>
      <c r="R13">
        <v>4.0000000000000001E-3</v>
      </c>
      <c r="S13">
        <v>2E-3</v>
      </c>
      <c r="T13">
        <v>1E-3</v>
      </c>
      <c r="U13">
        <v>3.9E-2</v>
      </c>
      <c r="V13">
        <v>2E-3</v>
      </c>
      <c r="W13">
        <v>3.0000000000000001E-3</v>
      </c>
      <c r="Z13" s="1">
        <f t="shared" si="0"/>
        <v>0.1283</v>
      </c>
      <c r="AA13" s="1">
        <f t="shared" si="1"/>
        <v>1.1000000000000001E-2</v>
      </c>
    </row>
    <row r="14" spans="1:27">
      <c r="A14">
        <v>13</v>
      </c>
      <c r="B14" t="s">
        <v>161</v>
      </c>
      <c r="C14">
        <v>30</v>
      </c>
      <c r="D14">
        <v>3.0000000000000001E-3</v>
      </c>
      <c r="E14">
        <v>0.995</v>
      </c>
      <c r="F14">
        <v>2E-3</v>
      </c>
      <c r="G14">
        <v>1.7999999999999999E-2</v>
      </c>
      <c r="H14">
        <v>8.0000000000000002E-3</v>
      </c>
      <c r="I14">
        <v>6.0000000000000001E-3</v>
      </c>
      <c r="J14">
        <v>2E-3</v>
      </c>
      <c r="K14">
        <v>3.5000000000000003E-2</v>
      </c>
      <c r="L14">
        <v>1.9E-2</v>
      </c>
      <c r="M14">
        <v>5.0000000000000001E-3</v>
      </c>
      <c r="N14">
        <v>6.0000000000000001E-3</v>
      </c>
      <c r="O14">
        <v>9.2999999999999999E-2</v>
      </c>
      <c r="P14">
        <v>6.0000000000000001E-3</v>
      </c>
      <c r="Q14">
        <v>7.0000000000000001E-3</v>
      </c>
      <c r="R14">
        <v>9.9000000000000005E-2</v>
      </c>
      <c r="S14">
        <v>2E-3</v>
      </c>
      <c r="T14">
        <v>1E-3</v>
      </c>
      <c r="U14">
        <v>1E-3</v>
      </c>
      <c r="V14">
        <v>0.21099999999999999</v>
      </c>
      <c r="W14">
        <v>6.0000000000000001E-3</v>
      </c>
      <c r="Z14" s="1">
        <f t="shared" si="0"/>
        <v>0.10929999999999998</v>
      </c>
      <c r="AA14" s="1">
        <f t="shared" si="1"/>
        <v>4.3200000000000002E-2</v>
      </c>
    </row>
    <row r="15" spans="1:27">
      <c r="A15">
        <v>14</v>
      </c>
      <c r="B15" t="s">
        <v>162</v>
      </c>
      <c r="C15">
        <v>30</v>
      </c>
      <c r="D15">
        <v>6.0000000000000001E-3</v>
      </c>
      <c r="E15">
        <v>0.98499999999999999</v>
      </c>
      <c r="F15">
        <v>2E-3</v>
      </c>
      <c r="G15">
        <v>1.6E-2</v>
      </c>
      <c r="H15">
        <v>2E-3</v>
      </c>
      <c r="I15">
        <v>0.01</v>
      </c>
      <c r="J15">
        <v>1E-3</v>
      </c>
      <c r="K15">
        <v>0.105</v>
      </c>
      <c r="L15">
        <v>2E-3</v>
      </c>
      <c r="M15">
        <v>3.9E-2</v>
      </c>
      <c r="N15">
        <v>0.01</v>
      </c>
      <c r="O15">
        <v>1E-3</v>
      </c>
      <c r="P15">
        <v>0.01</v>
      </c>
      <c r="Q15">
        <v>2E-3</v>
      </c>
      <c r="R15">
        <v>2E-3</v>
      </c>
      <c r="S15">
        <v>1E-3</v>
      </c>
      <c r="T15">
        <v>0</v>
      </c>
      <c r="U15">
        <v>5.0000000000000001E-3</v>
      </c>
      <c r="V15">
        <v>2.1999999999999999E-2</v>
      </c>
      <c r="W15">
        <v>0.01</v>
      </c>
      <c r="Z15" s="1">
        <f t="shared" si="0"/>
        <v>0.11679999999999997</v>
      </c>
      <c r="AA15" s="1">
        <f t="shared" si="1"/>
        <v>6.3E-3</v>
      </c>
    </row>
    <row r="16" spans="1:27">
      <c r="A16">
        <v>15</v>
      </c>
      <c r="B16" t="s">
        <v>163</v>
      </c>
      <c r="C16">
        <v>30</v>
      </c>
      <c r="D16">
        <v>3.0000000000000001E-3</v>
      </c>
      <c r="E16">
        <v>0.98299999999999998</v>
      </c>
      <c r="F16">
        <v>3.0000000000000001E-3</v>
      </c>
      <c r="G16">
        <v>5.2999999999999999E-2</v>
      </c>
      <c r="H16">
        <v>0.249</v>
      </c>
      <c r="I16">
        <v>6.0000000000000001E-3</v>
      </c>
      <c r="J16">
        <v>1E-3</v>
      </c>
      <c r="K16">
        <v>2.9000000000000001E-2</v>
      </c>
      <c r="L16">
        <v>5.0000000000000001E-3</v>
      </c>
      <c r="M16">
        <v>5.0000000000000001E-3</v>
      </c>
      <c r="N16">
        <v>6.0000000000000001E-3</v>
      </c>
      <c r="O16">
        <v>0.15</v>
      </c>
      <c r="P16">
        <v>6.0000000000000001E-3</v>
      </c>
      <c r="Q16">
        <v>4.8000000000000001E-2</v>
      </c>
      <c r="R16">
        <v>2E-3</v>
      </c>
      <c r="S16">
        <v>9.6000000000000002E-2</v>
      </c>
      <c r="T16">
        <v>1E-3</v>
      </c>
      <c r="U16">
        <v>7.0000000000000001E-3</v>
      </c>
      <c r="V16">
        <v>4.0000000000000001E-3</v>
      </c>
      <c r="W16">
        <v>6.0000000000000001E-3</v>
      </c>
      <c r="Z16" s="1">
        <f t="shared" si="0"/>
        <v>0.13369999999999996</v>
      </c>
      <c r="AA16" s="1">
        <f t="shared" si="1"/>
        <v>3.2600000000000004E-2</v>
      </c>
    </row>
    <row r="17" spans="1:27">
      <c r="A17">
        <v>16</v>
      </c>
      <c r="B17" t="s">
        <v>164</v>
      </c>
      <c r="C17">
        <v>30</v>
      </c>
      <c r="D17">
        <v>3.0000000000000001E-3</v>
      </c>
      <c r="E17">
        <v>0.99099999999999999</v>
      </c>
      <c r="F17">
        <v>1.2999999999999999E-2</v>
      </c>
      <c r="G17">
        <v>0.11899999999999999</v>
      </c>
      <c r="H17">
        <v>1.2E-2</v>
      </c>
      <c r="I17">
        <v>7.0000000000000001E-3</v>
      </c>
      <c r="J17">
        <v>8.9999999999999993E-3</v>
      </c>
      <c r="K17">
        <v>1.9E-2</v>
      </c>
      <c r="L17">
        <v>2E-3</v>
      </c>
      <c r="M17">
        <v>0.01</v>
      </c>
      <c r="N17">
        <v>7.0000000000000001E-3</v>
      </c>
      <c r="O17">
        <v>0.01</v>
      </c>
      <c r="P17">
        <v>7.0000000000000001E-3</v>
      </c>
      <c r="Q17">
        <v>1.4E-2</v>
      </c>
      <c r="R17">
        <v>8.0000000000000002E-3</v>
      </c>
      <c r="S17">
        <v>2E-3</v>
      </c>
      <c r="T17">
        <v>0</v>
      </c>
      <c r="U17">
        <v>1E-3</v>
      </c>
      <c r="V17">
        <v>4.1000000000000002E-2</v>
      </c>
      <c r="W17">
        <v>6.0000000000000001E-3</v>
      </c>
      <c r="Z17" s="1">
        <f t="shared" si="0"/>
        <v>0.11849999999999997</v>
      </c>
      <c r="AA17" s="1">
        <f t="shared" si="1"/>
        <v>9.6000000000000009E-3</v>
      </c>
    </row>
    <row r="18" spans="1:27">
      <c r="A18">
        <v>17</v>
      </c>
      <c r="B18" t="s">
        <v>165</v>
      </c>
      <c r="C18">
        <v>30</v>
      </c>
      <c r="D18">
        <v>2E-3</v>
      </c>
      <c r="E18">
        <v>0.99399999999999999</v>
      </c>
      <c r="F18">
        <v>2E-3</v>
      </c>
      <c r="G18">
        <v>5.1999999999999998E-2</v>
      </c>
      <c r="H18">
        <v>0.13800000000000001</v>
      </c>
      <c r="I18">
        <v>8.0000000000000002E-3</v>
      </c>
      <c r="J18">
        <v>1E-3</v>
      </c>
      <c r="K18">
        <v>5.5E-2</v>
      </c>
      <c r="L18">
        <v>3.4000000000000002E-2</v>
      </c>
      <c r="M18">
        <v>4.0000000000000001E-3</v>
      </c>
      <c r="N18">
        <v>8.0000000000000002E-3</v>
      </c>
      <c r="O18">
        <v>1.6E-2</v>
      </c>
      <c r="P18">
        <v>8.0000000000000002E-3</v>
      </c>
      <c r="Q18">
        <v>3.0000000000000001E-3</v>
      </c>
      <c r="R18">
        <v>2.8000000000000001E-2</v>
      </c>
      <c r="S18">
        <v>7.0000000000000001E-3</v>
      </c>
      <c r="T18">
        <v>2.5999999999999999E-2</v>
      </c>
      <c r="U18">
        <v>1E-3</v>
      </c>
      <c r="V18">
        <v>1.4E-2</v>
      </c>
      <c r="W18">
        <v>8.0000000000000002E-3</v>
      </c>
      <c r="Z18" s="1">
        <f t="shared" si="0"/>
        <v>0.129</v>
      </c>
      <c r="AA18" s="1">
        <f t="shared" si="1"/>
        <v>1.1899999999999999E-2</v>
      </c>
    </row>
    <row r="19" spans="1:27">
      <c r="A19">
        <v>18</v>
      </c>
      <c r="B19" t="s">
        <v>166</v>
      </c>
      <c r="C19">
        <v>30</v>
      </c>
      <c r="D19">
        <v>4.0000000000000001E-3</v>
      </c>
      <c r="E19">
        <v>0.97099999999999997</v>
      </c>
      <c r="F19">
        <v>1E-3</v>
      </c>
      <c r="G19">
        <v>2.1000000000000001E-2</v>
      </c>
      <c r="H19">
        <v>0</v>
      </c>
      <c r="I19">
        <v>1.4E-2</v>
      </c>
      <c r="J19">
        <v>3.0000000000000001E-3</v>
      </c>
      <c r="K19">
        <v>8.9999999999999993E-3</v>
      </c>
      <c r="L19">
        <v>2E-3</v>
      </c>
      <c r="M19">
        <v>6.0000000000000001E-3</v>
      </c>
      <c r="N19">
        <v>1.2999999999999999E-2</v>
      </c>
      <c r="O19">
        <v>4.0000000000000001E-3</v>
      </c>
      <c r="P19">
        <v>1.2E-2</v>
      </c>
      <c r="Q19">
        <v>3.0000000000000001E-3</v>
      </c>
      <c r="R19">
        <v>5.0000000000000001E-3</v>
      </c>
      <c r="S19">
        <v>1E-3</v>
      </c>
      <c r="T19">
        <v>1E-3</v>
      </c>
      <c r="U19">
        <v>2E-3</v>
      </c>
      <c r="V19">
        <v>5.2999999999999999E-2</v>
      </c>
      <c r="W19">
        <v>1.2E-2</v>
      </c>
      <c r="Z19" s="1">
        <f t="shared" si="0"/>
        <v>0.10309999999999997</v>
      </c>
      <c r="AA19" s="1">
        <f t="shared" si="1"/>
        <v>1.06E-2</v>
      </c>
    </row>
    <row r="20" spans="1:27">
      <c r="A20">
        <v>19</v>
      </c>
      <c r="B20" t="s">
        <v>167</v>
      </c>
      <c r="C20">
        <v>30</v>
      </c>
      <c r="D20">
        <v>4.0000000000000001E-3</v>
      </c>
      <c r="E20">
        <v>0.77500000000000002</v>
      </c>
      <c r="F20">
        <v>1E-3</v>
      </c>
      <c r="G20">
        <v>1.4999999999999999E-2</v>
      </c>
      <c r="H20">
        <v>1E-3</v>
      </c>
      <c r="I20">
        <v>6.0000000000000001E-3</v>
      </c>
      <c r="J20">
        <v>4.0000000000000001E-3</v>
      </c>
      <c r="K20">
        <v>6.0000000000000001E-3</v>
      </c>
      <c r="L20">
        <v>3.0000000000000001E-3</v>
      </c>
      <c r="M20">
        <v>1.0999999999999999E-2</v>
      </c>
      <c r="N20">
        <v>6.0000000000000001E-3</v>
      </c>
      <c r="O20">
        <v>7.0000000000000001E-3</v>
      </c>
      <c r="P20">
        <v>6.0000000000000001E-3</v>
      </c>
      <c r="Q20">
        <v>8.8999999999999996E-2</v>
      </c>
      <c r="R20">
        <v>1.6E-2</v>
      </c>
      <c r="S20">
        <v>2E-3</v>
      </c>
      <c r="T20">
        <v>1E-3</v>
      </c>
      <c r="U20">
        <v>1.0999999999999999E-2</v>
      </c>
      <c r="V20">
        <v>1.2999999999999999E-2</v>
      </c>
      <c r="W20">
        <v>6.0000000000000001E-3</v>
      </c>
      <c r="Z20" s="1">
        <f t="shared" si="0"/>
        <v>8.2600000000000007E-2</v>
      </c>
      <c r="AA20" s="1">
        <f t="shared" si="1"/>
        <v>1.5700000000000002E-2</v>
      </c>
    </row>
    <row r="21" spans="1:27">
      <c r="A21">
        <v>20</v>
      </c>
      <c r="B21" t="s">
        <v>168</v>
      </c>
      <c r="C21">
        <v>30</v>
      </c>
      <c r="D21">
        <v>2.3E-2</v>
      </c>
      <c r="E21">
        <v>0.995</v>
      </c>
      <c r="F21">
        <v>1E-3</v>
      </c>
      <c r="G21">
        <v>0.11899999999999999</v>
      </c>
      <c r="H21">
        <v>5.0000000000000001E-3</v>
      </c>
      <c r="I21">
        <v>4.0000000000000001E-3</v>
      </c>
      <c r="J21">
        <v>3.0000000000000001E-3</v>
      </c>
      <c r="K21">
        <v>2.1999999999999999E-2</v>
      </c>
      <c r="L21">
        <v>7.0000000000000007E-2</v>
      </c>
      <c r="M21">
        <v>2E-3</v>
      </c>
      <c r="N21">
        <v>4.0000000000000001E-3</v>
      </c>
      <c r="O21">
        <v>1E-3</v>
      </c>
      <c r="P21">
        <v>4.0000000000000001E-3</v>
      </c>
      <c r="Q21">
        <v>0.04</v>
      </c>
      <c r="R21">
        <v>0.32700000000000001</v>
      </c>
      <c r="S21">
        <v>2E-3</v>
      </c>
      <c r="T21">
        <v>1.7000000000000001E-2</v>
      </c>
      <c r="U21">
        <v>1E-3</v>
      </c>
      <c r="V21">
        <v>5.7000000000000002E-2</v>
      </c>
      <c r="W21">
        <v>4.0000000000000001E-3</v>
      </c>
      <c r="Z21" s="1">
        <f t="shared" si="0"/>
        <v>0.12439999999999998</v>
      </c>
      <c r="AA21" s="1">
        <f t="shared" si="1"/>
        <v>4.5700000000000005E-2</v>
      </c>
    </row>
    <row r="22" spans="1:27">
      <c r="A22">
        <v>21</v>
      </c>
      <c r="B22" t="s">
        <v>169</v>
      </c>
      <c r="C22">
        <v>30</v>
      </c>
      <c r="D22">
        <v>1.7000000000000001E-2</v>
      </c>
      <c r="E22">
        <v>0.83799999999999997</v>
      </c>
      <c r="F22">
        <v>1E-3</v>
      </c>
      <c r="G22">
        <v>2.3E-2</v>
      </c>
      <c r="H22">
        <v>1E-3</v>
      </c>
      <c r="I22">
        <v>8.0000000000000002E-3</v>
      </c>
      <c r="J22">
        <v>1E-3</v>
      </c>
      <c r="K22">
        <v>7.0999999999999994E-2</v>
      </c>
      <c r="L22">
        <v>4.0000000000000001E-3</v>
      </c>
      <c r="M22">
        <v>0.01</v>
      </c>
      <c r="N22">
        <v>7.0000000000000001E-3</v>
      </c>
      <c r="O22">
        <v>7.0000000000000001E-3</v>
      </c>
      <c r="P22">
        <v>7.0000000000000001E-3</v>
      </c>
      <c r="Q22">
        <v>1.7000000000000001E-2</v>
      </c>
      <c r="R22">
        <v>2E-3</v>
      </c>
      <c r="S22">
        <v>1.2E-2</v>
      </c>
      <c r="T22">
        <v>1E-3</v>
      </c>
      <c r="U22">
        <v>1.7999999999999999E-2</v>
      </c>
      <c r="V22">
        <v>1.9E-2</v>
      </c>
      <c r="W22">
        <v>7.0000000000000001E-3</v>
      </c>
      <c r="Z22" s="1">
        <f t="shared" si="0"/>
        <v>9.74E-2</v>
      </c>
      <c r="AA22" s="1">
        <f t="shared" si="1"/>
        <v>9.700000000000002E-3</v>
      </c>
    </row>
    <row r="23" spans="1:27">
      <c r="A23">
        <v>22</v>
      </c>
      <c r="B23" t="s">
        <v>170</v>
      </c>
      <c r="C23">
        <v>30</v>
      </c>
      <c r="D23">
        <v>7.9000000000000001E-2</v>
      </c>
      <c r="E23">
        <v>0.99</v>
      </c>
      <c r="F23">
        <v>2E-3</v>
      </c>
      <c r="G23">
        <v>1.2999999999999999E-2</v>
      </c>
      <c r="H23">
        <v>1E-3</v>
      </c>
      <c r="I23">
        <v>3.0000000000000001E-3</v>
      </c>
      <c r="J23">
        <v>2E-3</v>
      </c>
      <c r="K23">
        <v>2.1999999999999999E-2</v>
      </c>
      <c r="L23">
        <v>1.7999999999999999E-2</v>
      </c>
      <c r="M23">
        <v>1.0999999999999999E-2</v>
      </c>
      <c r="N23">
        <v>3.0000000000000001E-3</v>
      </c>
      <c r="O23">
        <v>2E-3</v>
      </c>
      <c r="P23">
        <v>3.0000000000000001E-3</v>
      </c>
      <c r="Q23">
        <v>0.13900000000000001</v>
      </c>
      <c r="R23">
        <v>0.16700000000000001</v>
      </c>
      <c r="S23">
        <v>2E-3</v>
      </c>
      <c r="T23">
        <v>1E-3</v>
      </c>
      <c r="U23">
        <v>3.1E-2</v>
      </c>
      <c r="V23">
        <v>0.08</v>
      </c>
      <c r="W23">
        <v>3.0000000000000001E-3</v>
      </c>
      <c r="Z23" s="1">
        <f t="shared" si="0"/>
        <v>0.11409999999999995</v>
      </c>
      <c r="AA23" s="1">
        <f t="shared" si="1"/>
        <v>4.3100000000000013E-2</v>
      </c>
    </row>
    <row r="24" spans="1:27">
      <c r="A24">
        <v>23</v>
      </c>
      <c r="B24" t="s">
        <v>171</v>
      </c>
      <c r="C24">
        <v>30</v>
      </c>
      <c r="D24">
        <v>0.377</v>
      </c>
      <c r="E24">
        <v>0.97299999999999998</v>
      </c>
      <c r="F24">
        <v>1E-3</v>
      </c>
      <c r="G24">
        <v>0.48799999999999999</v>
      </c>
      <c r="H24">
        <v>2E-3</v>
      </c>
      <c r="I24">
        <v>6.0000000000000001E-3</v>
      </c>
      <c r="J24">
        <v>3.7999999999999999E-2</v>
      </c>
      <c r="K24">
        <v>3.0000000000000001E-3</v>
      </c>
      <c r="L24">
        <v>1E-3</v>
      </c>
      <c r="M24">
        <v>8.9999999999999993E-3</v>
      </c>
      <c r="N24">
        <v>6.0000000000000001E-3</v>
      </c>
      <c r="O24">
        <v>1E-3</v>
      </c>
      <c r="P24">
        <v>5.0000000000000001E-3</v>
      </c>
      <c r="Q24">
        <v>0.08</v>
      </c>
      <c r="R24">
        <v>5.6000000000000001E-2</v>
      </c>
      <c r="S24">
        <v>2E-3</v>
      </c>
      <c r="T24">
        <v>1E-3</v>
      </c>
      <c r="U24">
        <v>2E-3</v>
      </c>
      <c r="V24">
        <v>2.1000000000000001E-2</v>
      </c>
      <c r="W24">
        <v>5.0000000000000001E-3</v>
      </c>
      <c r="Z24" s="1">
        <f t="shared" si="0"/>
        <v>0.18979999999999997</v>
      </c>
      <c r="AA24" s="1">
        <f t="shared" si="1"/>
        <v>1.7899999999999999E-2</v>
      </c>
    </row>
    <row r="25" spans="1:27">
      <c r="A25">
        <v>24</v>
      </c>
      <c r="B25" t="s">
        <v>172</v>
      </c>
      <c r="C25">
        <v>30</v>
      </c>
      <c r="D25">
        <v>3.7999999999999999E-2</v>
      </c>
      <c r="E25">
        <v>0.01</v>
      </c>
      <c r="F25">
        <v>8.0000000000000002E-3</v>
      </c>
      <c r="G25">
        <v>3.0000000000000001E-3</v>
      </c>
      <c r="H25">
        <v>6.0000000000000001E-3</v>
      </c>
      <c r="I25">
        <v>1.2E-2</v>
      </c>
      <c r="J25">
        <v>0.13200000000000001</v>
      </c>
      <c r="K25">
        <v>1E-3</v>
      </c>
      <c r="L25">
        <v>0.98899999999999999</v>
      </c>
      <c r="M25">
        <v>4.0000000000000001E-3</v>
      </c>
      <c r="N25">
        <v>1.0999999999999999E-2</v>
      </c>
      <c r="O25">
        <v>0.626</v>
      </c>
      <c r="P25">
        <v>1.2E-2</v>
      </c>
      <c r="Q25">
        <v>0.17899999999999999</v>
      </c>
      <c r="R25">
        <v>0.88800000000000001</v>
      </c>
      <c r="S25">
        <v>4.0000000000000001E-3</v>
      </c>
      <c r="T25">
        <v>0.432</v>
      </c>
      <c r="U25">
        <v>0.99099999999999999</v>
      </c>
      <c r="V25">
        <v>3.0000000000000001E-3</v>
      </c>
      <c r="W25">
        <v>1.0999999999999999E-2</v>
      </c>
      <c r="Z25" s="1">
        <f t="shared" si="0"/>
        <v>0.1203</v>
      </c>
      <c r="AA25" s="1">
        <f t="shared" si="1"/>
        <v>0.31570000000000004</v>
      </c>
    </row>
    <row r="26" spans="1:27">
      <c r="A26">
        <v>25</v>
      </c>
      <c r="B26" t="s">
        <v>173</v>
      </c>
      <c r="C26">
        <v>30</v>
      </c>
      <c r="D26">
        <v>0.57499999999999996</v>
      </c>
      <c r="E26">
        <v>0.21099999999999999</v>
      </c>
      <c r="F26">
        <v>0.05</v>
      </c>
      <c r="G26">
        <v>3.0000000000000001E-3</v>
      </c>
      <c r="H26">
        <v>1E-3</v>
      </c>
      <c r="I26">
        <v>1.0999999999999999E-2</v>
      </c>
      <c r="J26">
        <v>0.157</v>
      </c>
      <c r="K26">
        <v>6.6000000000000003E-2</v>
      </c>
      <c r="L26">
        <v>0.17199999999999999</v>
      </c>
      <c r="M26">
        <v>2E-3</v>
      </c>
      <c r="N26">
        <v>1.0999999999999999E-2</v>
      </c>
      <c r="O26">
        <v>0.99</v>
      </c>
      <c r="P26">
        <v>1.0999999999999999E-2</v>
      </c>
      <c r="Q26">
        <v>8.9999999999999993E-3</v>
      </c>
      <c r="R26">
        <v>0.97599999999999998</v>
      </c>
      <c r="S26">
        <v>3.0000000000000001E-3</v>
      </c>
      <c r="T26">
        <v>1.4E-2</v>
      </c>
      <c r="U26">
        <v>8.6999999999999994E-2</v>
      </c>
      <c r="V26">
        <v>4.2000000000000003E-2</v>
      </c>
      <c r="W26">
        <v>1.0999999999999999E-2</v>
      </c>
      <c r="Z26" s="1">
        <f t="shared" si="0"/>
        <v>0.12479999999999999</v>
      </c>
      <c r="AA26" s="1">
        <f t="shared" si="1"/>
        <v>0.21539999999999995</v>
      </c>
    </row>
    <row r="27" spans="1:27">
      <c r="A27">
        <v>26</v>
      </c>
      <c r="B27" t="s">
        <v>174</v>
      </c>
      <c r="C27">
        <v>30</v>
      </c>
      <c r="D27">
        <v>0.59399999999999997</v>
      </c>
      <c r="E27">
        <v>6.9000000000000006E-2</v>
      </c>
      <c r="F27">
        <v>4.0000000000000001E-3</v>
      </c>
      <c r="G27">
        <v>0.219</v>
      </c>
      <c r="H27">
        <v>3.3000000000000002E-2</v>
      </c>
      <c r="I27">
        <v>2.5999999999999999E-2</v>
      </c>
      <c r="J27">
        <v>2E-3</v>
      </c>
      <c r="K27">
        <v>5.2999999999999999E-2</v>
      </c>
      <c r="L27">
        <v>0.99399999999999999</v>
      </c>
      <c r="M27">
        <v>2E-3</v>
      </c>
      <c r="N27">
        <v>2.3E-2</v>
      </c>
      <c r="O27">
        <v>3.1E-2</v>
      </c>
      <c r="P27">
        <v>2.1999999999999999E-2</v>
      </c>
      <c r="Q27">
        <v>0.18</v>
      </c>
      <c r="R27">
        <v>5.5E-2</v>
      </c>
      <c r="S27">
        <v>0.71699999999999997</v>
      </c>
      <c r="T27">
        <v>0.01</v>
      </c>
      <c r="U27">
        <v>9.0999999999999998E-2</v>
      </c>
      <c r="V27">
        <v>1.2E-2</v>
      </c>
      <c r="W27">
        <v>2.1999999999999999E-2</v>
      </c>
      <c r="Z27" s="1">
        <f t="shared" si="0"/>
        <v>0.1996</v>
      </c>
      <c r="AA27" s="1">
        <f t="shared" si="1"/>
        <v>0.1163</v>
      </c>
    </row>
    <row r="28" spans="1:27">
      <c r="A28">
        <v>27</v>
      </c>
      <c r="B28" t="s">
        <v>175</v>
      </c>
      <c r="C28">
        <v>30</v>
      </c>
      <c r="D28">
        <v>0.77300000000000002</v>
      </c>
      <c r="E28">
        <v>9.8000000000000004E-2</v>
      </c>
      <c r="F28">
        <v>0.33900000000000002</v>
      </c>
      <c r="G28">
        <v>2E-3</v>
      </c>
      <c r="H28">
        <v>0.01</v>
      </c>
      <c r="I28">
        <v>2.9000000000000001E-2</v>
      </c>
      <c r="J28">
        <v>1E-3</v>
      </c>
      <c r="K28">
        <v>1.4999999999999999E-2</v>
      </c>
      <c r="L28">
        <v>0.99399999999999999</v>
      </c>
      <c r="M28">
        <v>5.1999999999999998E-2</v>
      </c>
      <c r="N28">
        <v>2.5000000000000001E-2</v>
      </c>
      <c r="O28">
        <v>0.89900000000000002</v>
      </c>
      <c r="P28">
        <v>2.3E-2</v>
      </c>
      <c r="Q28">
        <v>0.98399999999999999</v>
      </c>
      <c r="R28">
        <v>0.32600000000000001</v>
      </c>
      <c r="S28">
        <v>0.55000000000000004</v>
      </c>
      <c r="T28">
        <v>0.13600000000000001</v>
      </c>
      <c r="U28">
        <v>0.24299999999999999</v>
      </c>
      <c r="V28">
        <v>0.16</v>
      </c>
      <c r="W28">
        <v>2.1999999999999999E-2</v>
      </c>
      <c r="Z28" s="1">
        <f t="shared" si="0"/>
        <v>0.23129999999999998</v>
      </c>
      <c r="AA28" s="1">
        <f t="shared" si="1"/>
        <v>0.33680000000000004</v>
      </c>
    </row>
    <row r="29" spans="1:27">
      <c r="A29">
        <v>28</v>
      </c>
      <c r="B29" t="s">
        <v>176</v>
      </c>
      <c r="C29">
        <v>30</v>
      </c>
      <c r="D29">
        <v>0.93899999999999995</v>
      </c>
      <c r="E29">
        <v>0.442</v>
      </c>
      <c r="F29">
        <v>5.0000000000000001E-3</v>
      </c>
      <c r="G29">
        <v>0.28399999999999997</v>
      </c>
      <c r="H29">
        <v>1E-3</v>
      </c>
      <c r="I29">
        <v>3.5000000000000003E-2</v>
      </c>
      <c r="J29">
        <v>0.60599999999999998</v>
      </c>
      <c r="K29">
        <v>1E-3</v>
      </c>
      <c r="L29">
        <v>0.64200000000000002</v>
      </c>
      <c r="M29">
        <v>1E-3</v>
      </c>
      <c r="N29">
        <v>2.8000000000000001E-2</v>
      </c>
      <c r="O29">
        <v>6.6000000000000003E-2</v>
      </c>
      <c r="P29">
        <v>2.5999999999999999E-2</v>
      </c>
      <c r="Q29">
        <v>4.0000000000000001E-3</v>
      </c>
      <c r="R29">
        <v>0.96399999999999997</v>
      </c>
      <c r="S29">
        <v>7.0000000000000001E-3</v>
      </c>
      <c r="T29">
        <v>1E-3</v>
      </c>
      <c r="U29">
        <v>0.48499999999999999</v>
      </c>
      <c r="V29">
        <v>0.216</v>
      </c>
      <c r="W29">
        <v>2.5000000000000001E-2</v>
      </c>
      <c r="Z29" s="1">
        <f t="shared" si="0"/>
        <v>0.29559999999999997</v>
      </c>
      <c r="AA29" s="1">
        <f t="shared" si="1"/>
        <v>0.18219999999999997</v>
      </c>
    </row>
    <row r="30" spans="1:27">
      <c r="A30">
        <v>29</v>
      </c>
      <c r="B30" t="s">
        <v>177</v>
      </c>
      <c r="C30">
        <v>30</v>
      </c>
      <c r="D30">
        <v>0.76</v>
      </c>
      <c r="E30">
        <v>0.89400000000000002</v>
      </c>
      <c r="F30">
        <v>1.7999999999999999E-2</v>
      </c>
      <c r="G30">
        <v>0.04</v>
      </c>
      <c r="H30">
        <v>5.0000000000000001E-3</v>
      </c>
      <c r="I30">
        <v>8.0000000000000002E-3</v>
      </c>
      <c r="J30">
        <v>2.7E-2</v>
      </c>
      <c r="K30">
        <v>1.7999999999999999E-2</v>
      </c>
      <c r="L30">
        <v>0.91400000000000003</v>
      </c>
      <c r="M30">
        <v>8.9999999999999993E-3</v>
      </c>
      <c r="N30">
        <v>8.0000000000000002E-3</v>
      </c>
      <c r="O30">
        <v>0.625</v>
      </c>
      <c r="P30">
        <v>8.0000000000000002E-3</v>
      </c>
      <c r="Q30">
        <v>1.2999999999999999E-2</v>
      </c>
      <c r="R30">
        <v>0.88200000000000001</v>
      </c>
      <c r="S30">
        <v>6.0000000000000001E-3</v>
      </c>
      <c r="T30">
        <v>1E-3</v>
      </c>
      <c r="U30">
        <v>0.223</v>
      </c>
      <c r="V30">
        <v>0.254</v>
      </c>
      <c r="W30">
        <v>8.0000000000000002E-3</v>
      </c>
      <c r="Z30" s="1">
        <f t="shared" si="0"/>
        <v>0.26929999999999998</v>
      </c>
      <c r="AA30" s="1">
        <f t="shared" si="1"/>
        <v>0.20280000000000001</v>
      </c>
    </row>
    <row r="31" spans="1:27">
      <c r="A31">
        <v>30</v>
      </c>
      <c r="B31" t="s">
        <v>178</v>
      </c>
      <c r="C31">
        <v>30</v>
      </c>
      <c r="D31">
        <v>0.127</v>
      </c>
      <c r="E31">
        <v>0.158</v>
      </c>
      <c r="F31">
        <v>0.82899999999999996</v>
      </c>
      <c r="G31">
        <v>5.7000000000000002E-2</v>
      </c>
      <c r="H31">
        <v>3.9E-2</v>
      </c>
      <c r="I31">
        <v>2.5000000000000001E-2</v>
      </c>
      <c r="J31">
        <v>0.33700000000000002</v>
      </c>
      <c r="K31">
        <v>1E-3</v>
      </c>
      <c r="L31">
        <v>0.21</v>
      </c>
      <c r="M31">
        <v>5.0000000000000001E-3</v>
      </c>
      <c r="N31">
        <v>2.3E-2</v>
      </c>
      <c r="O31">
        <v>0.39400000000000002</v>
      </c>
      <c r="P31">
        <v>2.1999999999999999E-2</v>
      </c>
      <c r="Q31">
        <v>0.33200000000000002</v>
      </c>
      <c r="R31">
        <v>0.88600000000000001</v>
      </c>
      <c r="S31">
        <v>0.76800000000000002</v>
      </c>
      <c r="T31">
        <v>0.99199999999999999</v>
      </c>
      <c r="U31">
        <v>1.4999999999999999E-2</v>
      </c>
      <c r="V31">
        <v>1E-3</v>
      </c>
      <c r="W31">
        <v>2.1000000000000001E-2</v>
      </c>
      <c r="Z31" s="1">
        <f t="shared" si="0"/>
        <v>0.17879999999999993</v>
      </c>
      <c r="AA31" s="1">
        <f t="shared" si="1"/>
        <v>0.34539999999999998</v>
      </c>
    </row>
    <row r="32" spans="1:27">
      <c r="A32">
        <v>31</v>
      </c>
      <c r="B32" t="s">
        <v>179</v>
      </c>
      <c r="C32">
        <v>30</v>
      </c>
      <c r="D32">
        <v>9.7000000000000003E-2</v>
      </c>
      <c r="E32">
        <v>0.17899999999999999</v>
      </c>
      <c r="F32">
        <v>0.64400000000000002</v>
      </c>
      <c r="G32">
        <v>0.31900000000000001</v>
      </c>
      <c r="H32">
        <v>3.2000000000000001E-2</v>
      </c>
      <c r="I32">
        <v>4.5999999999999999E-2</v>
      </c>
      <c r="J32">
        <v>2.5000000000000001E-2</v>
      </c>
      <c r="K32">
        <v>1E-3</v>
      </c>
      <c r="L32">
        <v>0.11600000000000001</v>
      </c>
      <c r="M32">
        <v>4.0000000000000001E-3</v>
      </c>
      <c r="N32">
        <v>3.5000000000000003E-2</v>
      </c>
      <c r="O32">
        <v>0.308</v>
      </c>
      <c r="P32">
        <v>3.2000000000000001E-2</v>
      </c>
      <c r="Q32">
        <v>0.85499999999999998</v>
      </c>
      <c r="R32">
        <v>0.16200000000000001</v>
      </c>
      <c r="S32">
        <v>0.97399999999999998</v>
      </c>
      <c r="T32">
        <v>0.02</v>
      </c>
      <c r="U32">
        <v>1E-3</v>
      </c>
      <c r="V32">
        <v>1.9E-2</v>
      </c>
      <c r="W32">
        <v>3.1E-2</v>
      </c>
      <c r="Z32" s="1">
        <f t="shared" si="0"/>
        <v>0.14630000000000001</v>
      </c>
      <c r="AA32" s="1">
        <f t="shared" si="1"/>
        <v>0.24369999999999997</v>
      </c>
    </row>
    <row r="33" spans="1:27">
      <c r="A33">
        <v>32</v>
      </c>
      <c r="B33" t="s">
        <v>180</v>
      </c>
      <c r="C33">
        <v>30</v>
      </c>
      <c r="D33">
        <v>0.09</v>
      </c>
      <c r="E33">
        <v>0.91800000000000004</v>
      </c>
      <c r="F33">
        <v>0.97699999999999998</v>
      </c>
      <c r="G33">
        <v>4.3999999999999997E-2</v>
      </c>
      <c r="H33">
        <v>3.0000000000000001E-3</v>
      </c>
      <c r="I33">
        <v>0.01</v>
      </c>
      <c r="J33">
        <v>0.52900000000000003</v>
      </c>
      <c r="K33">
        <v>0.18099999999999999</v>
      </c>
      <c r="L33">
        <v>2E-3</v>
      </c>
      <c r="M33">
        <v>8.0000000000000002E-3</v>
      </c>
      <c r="N33">
        <v>8.9999999999999993E-3</v>
      </c>
      <c r="O33">
        <v>0.44600000000000001</v>
      </c>
      <c r="P33">
        <v>8.9999999999999993E-3</v>
      </c>
      <c r="Q33">
        <v>0.16500000000000001</v>
      </c>
      <c r="R33">
        <v>0.98899999999999999</v>
      </c>
      <c r="S33">
        <v>0.50800000000000001</v>
      </c>
      <c r="T33">
        <v>0.126</v>
      </c>
      <c r="U33">
        <v>1.0999999999999999E-2</v>
      </c>
      <c r="V33">
        <v>1.4999999999999999E-2</v>
      </c>
      <c r="W33">
        <v>8.0000000000000002E-3</v>
      </c>
      <c r="Z33" s="1">
        <f t="shared" si="0"/>
        <v>0.27619999999999995</v>
      </c>
      <c r="AA33" s="1">
        <f t="shared" si="1"/>
        <v>0.2286</v>
      </c>
    </row>
    <row r="34" spans="1:27">
      <c r="A34">
        <v>33</v>
      </c>
      <c r="B34" t="s">
        <v>181</v>
      </c>
      <c r="C34">
        <v>30</v>
      </c>
      <c r="D34">
        <v>0.106</v>
      </c>
      <c r="E34">
        <v>2.8000000000000001E-2</v>
      </c>
      <c r="F34">
        <v>0.751</v>
      </c>
      <c r="G34">
        <v>0.253</v>
      </c>
      <c r="H34">
        <v>3.9E-2</v>
      </c>
      <c r="I34">
        <v>1.7000000000000001E-2</v>
      </c>
      <c r="J34">
        <v>0.16600000000000001</v>
      </c>
      <c r="K34">
        <v>1E-3</v>
      </c>
      <c r="L34">
        <v>0.91400000000000003</v>
      </c>
      <c r="M34">
        <v>0.502</v>
      </c>
      <c r="N34">
        <v>1.6E-2</v>
      </c>
      <c r="O34">
        <v>0.72399999999999998</v>
      </c>
      <c r="P34">
        <v>1.6E-2</v>
      </c>
      <c r="Q34">
        <v>0.94299999999999995</v>
      </c>
      <c r="R34">
        <v>0.72599999999999998</v>
      </c>
      <c r="S34">
        <v>0.99</v>
      </c>
      <c r="T34">
        <v>0.96</v>
      </c>
      <c r="U34">
        <v>1.4E-2</v>
      </c>
      <c r="V34">
        <v>1E-3</v>
      </c>
      <c r="W34">
        <v>1.4999999999999999E-2</v>
      </c>
      <c r="Z34" s="1">
        <f t="shared" si="0"/>
        <v>0.27769999999999995</v>
      </c>
      <c r="AA34" s="1">
        <f t="shared" si="1"/>
        <v>0.4405</v>
      </c>
    </row>
    <row r="35" spans="1:27">
      <c r="A35">
        <v>34</v>
      </c>
      <c r="B35" t="s">
        <v>182</v>
      </c>
      <c r="C35">
        <v>30</v>
      </c>
      <c r="D35">
        <v>0.80500000000000005</v>
      </c>
      <c r="E35">
        <v>0.97299999999999998</v>
      </c>
      <c r="F35">
        <v>0.61399999999999999</v>
      </c>
      <c r="G35">
        <v>0.32</v>
      </c>
      <c r="H35">
        <v>3.3000000000000002E-2</v>
      </c>
      <c r="I35">
        <v>8.9999999999999993E-3</v>
      </c>
      <c r="J35">
        <v>0.91300000000000003</v>
      </c>
      <c r="K35">
        <v>0.03</v>
      </c>
      <c r="L35">
        <v>2E-3</v>
      </c>
      <c r="M35">
        <v>1.4999999999999999E-2</v>
      </c>
      <c r="N35">
        <v>8.9999999999999993E-3</v>
      </c>
      <c r="O35">
        <v>0.17899999999999999</v>
      </c>
      <c r="P35">
        <v>8.0000000000000002E-3</v>
      </c>
      <c r="Q35">
        <v>0.222</v>
      </c>
      <c r="R35">
        <v>0.66700000000000004</v>
      </c>
      <c r="S35">
        <v>0.99399999999999999</v>
      </c>
      <c r="T35">
        <v>6.0000000000000001E-3</v>
      </c>
      <c r="U35">
        <v>1E-3</v>
      </c>
      <c r="V35">
        <v>5.0000000000000001E-3</v>
      </c>
      <c r="W35">
        <v>8.0000000000000002E-3</v>
      </c>
      <c r="Z35" s="1">
        <f t="shared" si="0"/>
        <v>0.37139999999999995</v>
      </c>
      <c r="AA35" s="1">
        <f t="shared" si="1"/>
        <v>0.20989999999999992</v>
      </c>
    </row>
    <row r="36" spans="1:27">
      <c r="A36">
        <v>35</v>
      </c>
      <c r="B36" t="s">
        <v>183</v>
      </c>
      <c r="C36">
        <v>30</v>
      </c>
      <c r="D36">
        <v>3.9E-2</v>
      </c>
      <c r="E36">
        <v>0.02</v>
      </c>
      <c r="F36">
        <v>0.81100000000000005</v>
      </c>
      <c r="G36">
        <v>0.01</v>
      </c>
      <c r="H36">
        <v>1.7999999999999999E-2</v>
      </c>
      <c r="I36">
        <v>6.0000000000000001E-3</v>
      </c>
      <c r="J36">
        <v>0.97299999999999998</v>
      </c>
      <c r="K36">
        <v>1E-3</v>
      </c>
      <c r="L36">
        <v>6.3E-2</v>
      </c>
      <c r="M36">
        <v>7.2999999999999995E-2</v>
      </c>
      <c r="N36">
        <v>7.0000000000000001E-3</v>
      </c>
      <c r="O36">
        <v>3.9E-2</v>
      </c>
      <c r="P36">
        <v>7.0000000000000001E-3</v>
      </c>
      <c r="Q36">
        <v>0.92300000000000004</v>
      </c>
      <c r="R36">
        <v>0.16400000000000001</v>
      </c>
      <c r="S36">
        <v>0.92900000000000005</v>
      </c>
      <c r="T36">
        <v>0.99</v>
      </c>
      <c r="U36">
        <v>1.2E-2</v>
      </c>
      <c r="V36">
        <v>2E-3</v>
      </c>
      <c r="W36">
        <v>7.0000000000000001E-3</v>
      </c>
      <c r="Z36" s="1">
        <f t="shared" si="0"/>
        <v>0.20140000000000002</v>
      </c>
      <c r="AA36" s="1">
        <f t="shared" si="1"/>
        <v>0.308</v>
      </c>
    </row>
    <row r="37" spans="1:27">
      <c r="A37">
        <v>36</v>
      </c>
      <c r="B37" t="s">
        <v>184</v>
      </c>
      <c r="C37">
        <v>30</v>
      </c>
      <c r="D37">
        <v>0.94099999999999995</v>
      </c>
      <c r="E37">
        <v>1.4E-2</v>
      </c>
      <c r="F37">
        <v>2.8000000000000001E-2</v>
      </c>
      <c r="G37">
        <v>2.8000000000000001E-2</v>
      </c>
      <c r="H37">
        <v>4.0000000000000001E-3</v>
      </c>
      <c r="I37">
        <v>1.4999999999999999E-2</v>
      </c>
      <c r="J37">
        <v>0.88300000000000001</v>
      </c>
      <c r="K37">
        <v>0.55800000000000005</v>
      </c>
      <c r="L37">
        <v>0.27400000000000002</v>
      </c>
      <c r="M37">
        <v>3.4000000000000002E-2</v>
      </c>
      <c r="N37">
        <v>1.4E-2</v>
      </c>
      <c r="O37">
        <v>7.0000000000000001E-3</v>
      </c>
      <c r="P37">
        <v>1.4E-2</v>
      </c>
      <c r="Q37">
        <v>0.185</v>
      </c>
      <c r="R37">
        <v>9.5000000000000001E-2</v>
      </c>
      <c r="S37">
        <v>7.0000000000000001E-3</v>
      </c>
      <c r="T37">
        <v>4.0000000000000001E-3</v>
      </c>
      <c r="U37">
        <v>4.3999999999999997E-2</v>
      </c>
      <c r="V37">
        <v>0.251</v>
      </c>
      <c r="W37">
        <v>1.4E-2</v>
      </c>
      <c r="Z37" s="1">
        <f t="shared" si="0"/>
        <v>0.27789999999999998</v>
      </c>
      <c r="AA37" s="1">
        <f t="shared" si="1"/>
        <v>6.3500000000000001E-2</v>
      </c>
    </row>
    <row r="38" spans="1:27">
      <c r="A38">
        <v>37</v>
      </c>
      <c r="B38" t="s">
        <v>185</v>
      </c>
      <c r="C38">
        <v>30</v>
      </c>
      <c r="D38">
        <v>0.96599999999999997</v>
      </c>
      <c r="E38">
        <v>5.8000000000000003E-2</v>
      </c>
      <c r="F38">
        <v>6.8000000000000005E-2</v>
      </c>
      <c r="G38">
        <v>0.16</v>
      </c>
      <c r="H38">
        <v>1.7999999999999999E-2</v>
      </c>
      <c r="I38">
        <v>4.1000000000000002E-2</v>
      </c>
      <c r="J38">
        <v>0.99299999999999999</v>
      </c>
      <c r="K38">
        <v>8.0000000000000002E-3</v>
      </c>
      <c r="L38">
        <v>6.3E-2</v>
      </c>
      <c r="M38">
        <v>0</v>
      </c>
      <c r="N38">
        <v>3.5000000000000003E-2</v>
      </c>
      <c r="O38">
        <v>1E-3</v>
      </c>
      <c r="P38">
        <v>3.2000000000000001E-2</v>
      </c>
      <c r="Q38">
        <v>1.2E-2</v>
      </c>
      <c r="R38">
        <v>0.98299999999999998</v>
      </c>
      <c r="S38">
        <v>5.0000000000000001E-3</v>
      </c>
      <c r="T38">
        <v>6.2E-2</v>
      </c>
      <c r="U38">
        <v>4.0000000000000001E-3</v>
      </c>
      <c r="V38">
        <v>4.0000000000000001E-3</v>
      </c>
      <c r="W38">
        <v>3.1E-2</v>
      </c>
      <c r="Z38" s="1">
        <f t="shared" si="0"/>
        <v>0.23749999999999999</v>
      </c>
      <c r="AA38" s="1">
        <f t="shared" si="1"/>
        <v>0.11689999999999998</v>
      </c>
    </row>
    <row r="39" spans="1:27">
      <c r="A39">
        <v>38</v>
      </c>
      <c r="B39" t="s">
        <v>186</v>
      </c>
      <c r="C39">
        <v>30</v>
      </c>
      <c r="D39">
        <v>0.41799999999999998</v>
      </c>
      <c r="E39">
        <v>1.2E-2</v>
      </c>
      <c r="F39">
        <v>0.02</v>
      </c>
      <c r="G39">
        <v>4.1000000000000002E-2</v>
      </c>
      <c r="H39">
        <v>5.0000000000000001E-3</v>
      </c>
      <c r="I39">
        <v>1.0999999999999999E-2</v>
      </c>
      <c r="J39">
        <v>0.125</v>
      </c>
      <c r="K39">
        <v>8.5999999999999993E-2</v>
      </c>
      <c r="L39">
        <v>0.98699999999999999</v>
      </c>
      <c r="M39">
        <v>5.0000000000000001E-3</v>
      </c>
      <c r="N39">
        <v>0.01</v>
      </c>
      <c r="O39">
        <v>2E-3</v>
      </c>
      <c r="P39">
        <v>0.01</v>
      </c>
      <c r="Q39">
        <v>0.499</v>
      </c>
      <c r="R39">
        <v>0.67100000000000004</v>
      </c>
      <c r="S39">
        <v>4.0000000000000001E-3</v>
      </c>
      <c r="T39">
        <v>0.60799999999999998</v>
      </c>
      <c r="U39">
        <v>0.92200000000000004</v>
      </c>
      <c r="V39">
        <v>5.8999999999999997E-2</v>
      </c>
      <c r="W39">
        <v>0.01</v>
      </c>
      <c r="Z39" s="1">
        <f t="shared" si="0"/>
        <v>0.17099999999999999</v>
      </c>
      <c r="AA39" s="1">
        <f t="shared" si="1"/>
        <v>0.27950000000000003</v>
      </c>
    </row>
    <row r="40" spans="1:27">
      <c r="A40">
        <v>39</v>
      </c>
      <c r="B40" t="s">
        <v>187</v>
      </c>
      <c r="C40">
        <v>30</v>
      </c>
      <c r="D40">
        <v>0.58199999999999996</v>
      </c>
      <c r="E40">
        <v>1.9E-2</v>
      </c>
      <c r="F40">
        <v>7.0000000000000001E-3</v>
      </c>
      <c r="G40">
        <v>1E-3</v>
      </c>
      <c r="H40">
        <v>3.0000000000000001E-3</v>
      </c>
      <c r="I40">
        <v>3.0000000000000001E-3</v>
      </c>
      <c r="J40">
        <v>0.38600000000000001</v>
      </c>
      <c r="K40">
        <v>8.8999999999999996E-2</v>
      </c>
      <c r="L40">
        <v>1.0999999999999999E-2</v>
      </c>
      <c r="M40">
        <v>4.2999999999999997E-2</v>
      </c>
      <c r="N40">
        <v>3.0000000000000001E-3</v>
      </c>
      <c r="O40">
        <v>0.21099999999999999</v>
      </c>
      <c r="P40">
        <v>4.0000000000000001E-3</v>
      </c>
      <c r="Q40">
        <v>0.193</v>
      </c>
      <c r="R40">
        <v>0.66600000000000004</v>
      </c>
      <c r="S40">
        <v>4.0000000000000001E-3</v>
      </c>
      <c r="T40">
        <v>1.2E-2</v>
      </c>
      <c r="U40">
        <v>0.82599999999999996</v>
      </c>
      <c r="V40">
        <v>8.3000000000000004E-2</v>
      </c>
      <c r="W40">
        <v>4.0000000000000001E-3</v>
      </c>
      <c r="Z40" s="1">
        <f t="shared" si="0"/>
        <v>0.11439999999999997</v>
      </c>
      <c r="AA40" s="1">
        <f t="shared" si="1"/>
        <v>0.20060000000000003</v>
      </c>
    </row>
    <row r="41" spans="1:27">
      <c r="A41">
        <v>40</v>
      </c>
      <c r="B41" t="s">
        <v>188</v>
      </c>
      <c r="C41">
        <v>30</v>
      </c>
      <c r="D41">
        <v>0.97899999999999998</v>
      </c>
      <c r="E41">
        <v>0.625</v>
      </c>
      <c r="F41">
        <v>4.0000000000000001E-3</v>
      </c>
      <c r="G41">
        <v>2.8000000000000001E-2</v>
      </c>
      <c r="H41">
        <v>1.6E-2</v>
      </c>
      <c r="I41">
        <v>1.4E-2</v>
      </c>
      <c r="J41">
        <v>0.98</v>
      </c>
      <c r="K41">
        <v>2.5999999999999999E-2</v>
      </c>
      <c r="L41">
        <v>3.0000000000000001E-3</v>
      </c>
      <c r="M41">
        <v>1E-3</v>
      </c>
      <c r="N41">
        <v>1.2999999999999999E-2</v>
      </c>
      <c r="O41">
        <v>0.02</v>
      </c>
      <c r="P41">
        <v>1.2999999999999999E-2</v>
      </c>
      <c r="Q41">
        <v>5.0000000000000001E-3</v>
      </c>
      <c r="R41">
        <v>0.41399999999999998</v>
      </c>
      <c r="S41">
        <v>8.0000000000000002E-3</v>
      </c>
      <c r="T41">
        <v>2E-3</v>
      </c>
      <c r="U41">
        <v>2E-3</v>
      </c>
      <c r="V41">
        <v>1.4E-2</v>
      </c>
      <c r="W41">
        <v>1.2999999999999999E-2</v>
      </c>
      <c r="Z41" s="1">
        <f t="shared" si="0"/>
        <v>0.26759999999999995</v>
      </c>
      <c r="AA41" s="1">
        <f t="shared" si="1"/>
        <v>5.04E-2</v>
      </c>
    </row>
    <row r="42" spans="1:27">
      <c r="A42">
        <v>41</v>
      </c>
      <c r="B42" t="s">
        <v>189</v>
      </c>
      <c r="C42">
        <v>30</v>
      </c>
      <c r="D42">
        <v>0.82499999999999996</v>
      </c>
      <c r="E42">
        <v>0.34799999999999998</v>
      </c>
      <c r="F42">
        <v>0.94199999999999995</v>
      </c>
      <c r="G42">
        <v>1.0999999999999999E-2</v>
      </c>
      <c r="H42">
        <v>5.8000000000000003E-2</v>
      </c>
      <c r="I42">
        <v>3.1E-2</v>
      </c>
      <c r="J42">
        <v>0.99299999999999999</v>
      </c>
      <c r="K42">
        <v>0.245</v>
      </c>
      <c r="L42">
        <v>0.14499999999999999</v>
      </c>
      <c r="M42">
        <v>5.0000000000000001E-3</v>
      </c>
      <c r="N42">
        <v>2.5999999999999999E-2</v>
      </c>
      <c r="O42">
        <v>1.2E-2</v>
      </c>
      <c r="P42">
        <v>2.3E-2</v>
      </c>
      <c r="Q42">
        <v>0.67900000000000005</v>
      </c>
      <c r="R42">
        <v>0.97599999999999998</v>
      </c>
      <c r="S42">
        <v>4.0000000000000001E-3</v>
      </c>
      <c r="T42">
        <v>0.95099999999999996</v>
      </c>
      <c r="U42">
        <v>1E-3</v>
      </c>
      <c r="V42">
        <v>5.6000000000000001E-2</v>
      </c>
      <c r="W42">
        <v>2.1999999999999999E-2</v>
      </c>
      <c r="Z42" s="1">
        <f t="shared" si="0"/>
        <v>0.36030000000000001</v>
      </c>
      <c r="AA42" s="1">
        <f t="shared" si="1"/>
        <v>0.27499999999999997</v>
      </c>
    </row>
    <row r="43" spans="1:27">
      <c r="A43">
        <v>42</v>
      </c>
      <c r="B43" t="s">
        <v>190</v>
      </c>
      <c r="C43">
        <v>30</v>
      </c>
      <c r="D43">
        <v>0.99199999999999999</v>
      </c>
      <c r="E43">
        <v>6.0000000000000001E-3</v>
      </c>
      <c r="F43">
        <v>1.4999999999999999E-2</v>
      </c>
      <c r="G43">
        <v>2.3E-2</v>
      </c>
      <c r="H43">
        <v>2.5000000000000001E-2</v>
      </c>
      <c r="I43">
        <v>3.4000000000000002E-2</v>
      </c>
      <c r="J43">
        <v>0.33900000000000002</v>
      </c>
      <c r="K43">
        <v>2E-3</v>
      </c>
      <c r="L43">
        <v>2E-3</v>
      </c>
      <c r="M43">
        <v>0.01</v>
      </c>
      <c r="N43">
        <v>0.03</v>
      </c>
      <c r="O43">
        <v>0.157</v>
      </c>
      <c r="P43">
        <v>2.8000000000000001E-2</v>
      </c>
      <c r="Q43">
        <v>8.4000000000000005E-2</v>
      </c>
      <c r="R43">
        <v>0.77900000000000003</v>
      </c>
      <c r="S43">
        <v>3.0000000000000001E-3</v>
      </c>
      <c r="T43">
        <v>8.0000000000000002E-3</v>
      </c>
      <c r="U43">
        <v>0.03</v>
      </c>
      <c r="V43">
        <v>0.01</v>
      </c>
      <c r="W43">
        <v>2.7E-2</v>
      </c>
      <c r="Z43" s="1">
        <f t="shared" si="0"/>
        <v>0.14479999999999998</v>
      </c>
      <c r="AA43" s="1">
        <f t="shared" si="1"/>
        <v>0.11559999999999999</v>
      </c>
    </row>
    <row r="44" spans="1:27">
      <c r="A44">
        <v>43</v>
      </c>
      <c r="B44" t="s">
        <v>191</v>
      </c>
      <c r="C44">
        <v>30</v>
      </c>
      <c r="D44">
        <v>0.95899999999999996</v>
      </c>
      <c r="E44">
        <v>6.0000000000000001E-3</v>
      </c>
      <c r="F44">
        <v>1.6E-2</v>
      </c>
      <c r="G44">
        <v>8.6999999999999994E-2</v>
      </c>
      <c r="H44">
        <v>1.0999999999999999E-2</v>
      </c>
      <c r="I44">
        <v>1.2999999999999999E-2</v>
      </c>
      <c r="J44">
        <v>7.5999999999999998E-2</v>
      </c>
      <c r="K44">
        <v>7.0999999999999994E-2</v>
      </c>
      <c r="L44">
        <v>1.0999999999999999E-2</v>
      </c>
      <c r="M44">
        <v>0.36</v>
      </c>
      <c r="N44">
        <v>1.2E-2</v>
      </c>
      <c r="O44">
        <v>5.0000000000000001E-3</v>
      </c>
      <c r="P44">
        <v>1.0999999999999999E-2</v>
      </c>
      <c r="Q44">
        <v>0.56999999999999995</v>
      </c>
      <c r="R44">
        <v>0.11600000000000001</v>
      </c>
      <c r="S44">
        <v>2E-3</v>
      </c>
      <c r="T44">
        <v>1.2999999999999999E-2</v>
      </c>
      <c r="U44">
        <v>0.79400000000000004</v>
      </c>
      <c r="V44">
        <v>0.155</v>
      </c>
      <c r="W44">
        <v>1.0999999999999999E-2</v>
      </c>
      <c r="Z44" s="1">
        <f t="shared" si="0"/>
        <v>0.16099999999999998</v>
      </c>
      <c r="AA44" s="1">
        <f t="shared" si="1"/>
        <v>0.16889999999999999</v>
      </c>
    </row>
    <row r="45" spans="1:27">
      <c r="A45">
        <v>44</v>
      </c>
      <c r="B45" t="s">
        <v>192</v>
      </c>
      <c r="C45">
        <v>30</v>
      </c>
      <c r="D45">
        <v>0.72799999999999998</v>
      </c>
      <c r="E45">
        <v>1.4E-2</v>
      </c>
      <c r="F45">
        <v>0.98799999999999999</v>
      </c>
      <c r="G45">
        <v>1E-3</v>
      </c>
      <c r="H45">
        <v>4.0000000000000001E-3</v>
      </c>
      <c r="I45">
        <v>3.9E-2</v>
      </c>
      <c r="J45">
        <v>2.1999999999999999E-2</v>
      </c>
      <c r="K45">
        <v>0.17699999999999999</v>
      </c>
      <c r="L45">
        <v>1.7999999999999999E-2</v>
      </c>
      <c r="M45">
        <v>5.0000000000000001E-3</v>
      </c>
      <c r="N45">
        <v>3.2000000000000001E-2</v>
      </c>
      <c r="O45">
        <v>0.93500000000000005</v>
      </c>
      <c r="P45">
        <v>2.9000000000000001E-2</v>
      </c>
      <c r="Q45">
        <v>0.49399999999999999</v>
      </c>
      <c r="R45">
        <v>0.95499999999999996</v>
      </c>
      <c r="S45">
        <v>8.0000000000000002E-3</v>
      </c>
      <c r="T45">
        <v>6.8000000000000005E-2</v>
      </c>
      <c r="U45">
        <v>0.28399999999999997</v>
      </c>
      <c r="V45">
        <v>0.23100000000000001</v>
      </c>
      <c r="W45">
        <v>2.8000000000000001E-2</v>
      </c>
      <c r="Z45" s="1">
        <f t="shared" si="0"/>
        <v>0.19959999999999997</v>
      </c>
      <c r="AA45" s="1">
        <f t="shared" si="1"/>
        <v>0.30640000000000001</v>
      </c>
    </row>
    <row r="46" spans="1:27">
      <c r="A46">
        <v>45</v>
      </c>
      <c r="B46" t="s">
        <v>193</v>
      </c>
      <c r="C46">
        <v>30</v>
      </c>
      <c r="D46">
        <v>0.71599999999999997</v>
      </c>
      <c r="E46">
        <v>4.0000000000000001E-3</v>
      </c>
      <c r="F46">
        <v>0.25800000000000001</v>
      </c>
      <c r="G46">
        <v>1.2E-2</v>
      </c>
      <c r="H46">
        <v>0.19800000000000001</v>
      </c>
      <c r="I46">
        <v>1.2E-2</v>
      </c>
      <c r="J46">
        <v>1.0999999999999999E-2</v>
      </c>
      <c r="K46">
        <v>0.188</v>
      </c>
      <c r="L46">
        <v>4.5999999999999999E-2</v>
      </c>
      <c r="M46">
        <v>0</v>
      </c>
      <c r="N46">
        <v>1.0999999999999999E-2</v>
      </c>
      <c r="O46">
        <v>1E-3</v>
      </c>
      <c r="P46">
        <v>0.01</v>
      </c>
      <c r="Q46">
        <v>0.59899999999999998</v>
      </c>
      <c r="R46">
        <v>3.0000000000000001E-3</v>
      </c>
      <c r="S46">
        <v>5.0000000000000001E-3</v>
      </c>
      <c r="T46">
        <v>8.4000000000000005E-2</v>
      </c>
      <c r="U46">
        <v>4.7E-2</v>
      </c>
      <c r="V46">
        <v>0.39800000000000002</v>
      </c>
      <c r="W46">
        <v>0.01</v>
      </c>
      <c r="Z46" s="1">
        <f t="shared" si="0"/>
        <v>0.14449999999999999</v>
      </c>
      <c r="AA46" s="1">
        <f t="shared" si="1"/>
        <v>0.11679999999999999</v>
      </c>
    </row>
    <row r="47" spans="1:27">
      <c r="A47">
        <v>46</v>
      </c>
      <c r="B47" t="s">
        <v>194</v>
      </c>
      <c r="C47">
        <v>30</v>
      </c>
      <c r="D47">
        <v>0.94099999999999995</v>
      </c>
      <c r="E47">
        <v>8.9999999999999993E-3</v>
      </c>
      <c r="F47">
        <v>2.1000000000000001E-2</v>
      </c>
      <c r="G47">
        <v>0.69699999999999995</v>
      </c>
      <c r="H47">
        <v>3.5999999999999997E-2</v>
      </c>
      <c r="I47">
        <v>1.7999999999999999E-2</v>
      </c>
      <c r="J47">
        <v>8.6999999999999994E-2</v>
      </c>
      <c r="K47">
        <v>1E-3</v>
      </c>
      <c r="L47">
        <v>0.14000000000000001</v>
      </c>
      <c r="M47">
        <v>0.02</v>
      </c>
      <c r="N47">
        <v>1.4999999999999999E-2</v>
      </c>
      <c r="O47">
        <v>1.0999999999999999E-2</v>
      </c>
      <c r="P47">
        <v>1.4E-2</v>
      </c>
      <c r="Q47">
        <v>0.90700000000000003</v>
      </c>
      <c r="R47">
        <v>0.35899999999999999</v>
      </c>
      <c r="S47">
        <v>1.0999999999999999E-2</v>
      </c>
      <c r="T47">
        <v>5.2999999999999999E-2</v>
      </c>
      <c r="U47">
        <v>6.0999999999999999E-2</v>
      </c>
      <c r="V47">
        <v>0.247</v>
      </c>
      <c r="W47">
        <v>1.4E-2</v>
      </c>
      <c r="Z47" s="1">
        <f t="shared" si="0"/>
        <v>0.19699999999999998</v>
      </c>
      <c r="AA47" s="1">
        <f t="shared" si="1"/>
        <v>0.16919999999999999</v>
      </c>
    </row>
    <row r="48" spans="1:27">
      <c r="A48">
        <v>47</v>
      </c>
      <c r="B48" t="s">
        <v>195</v>
      </c>
      <c r="C48">
        <v>30</v>
      </c>
      <c r="D48">
        <v>0.93300000000000005</v>
      </c>
      <c r="E48">
        <v>1.7000000000000001E-2</v>
      </c>
      <c r="F48">
        <v>0.56299999999999994</v>
      </c>
      <c r="G48">
        <v>1E-3</v>
      </c>
      <c r="H48">
        <v>4.4999999999999998E-2</v>
      </c>
      <c r="I48">
        <v>1.2E-2</v>
      </c>
      <c r="J48">
        <v>5.0000000000000001E-3</v>
      </c>
      <c r="K48">
        <v>0.52300000000000002</v>
      </c>
      <c r="L48">
        <v>1E-3</v>
      </c>
      <c r="M48">
        <v>1E-3</v>
      </c>
      <c r="N48">
        <v>0.01</v>
      </c>
      <c r="O48">
        <v>0.01</v>
      </c>
      <c r="P48">
        <v>0.01</v>
      </c>
      <c r="Q48">
        <v>8.0000000000000002E-3</v>
      </c>
      <c r="R48">
        <v>0.97</v>
      </c>
      <c r="S48">
        <v>3.0000000000000001E-3</v>
      </c>
      <c r="T48">
        <v>0.21</v>
      </c>
      <c r="U48">
        <v>0.27500000000000002</v>
      </c>
      <c r="V48">
        <v>0.109</v>
      </c>
      <c r="W48">
        <v>0.01</v>
      </c>
      <c r="Z48" s="1">
        <f t="shared" si="0"/>
        <v>0.21009999999999995</v>
      </c>
      <c r="AA48" s="1">
        <f t="shared" si="1"/>
        <v>0.1615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6.2166666666666655E-2</v>
      </c>
      <c r="E50" s="2">
        <f t="shared" ref="E50:W50" si="2">AVERAGE(E1:E24)</f>
        <v>0.96183333333333321</v>
      </c>
      <c r="F50" s="2">
        <f t="shared" si="2"/>
        <v>3.1541666666666669E-2</v>
      </c>
      <c r="G50" s="2">
        <f t="shared" si="2"/>
        <v>5.3000000000000012E-2</v>
      </c>
      <c r="H50" s="2">
        <f t="shared" si="2"/>
        <v>5.5124999999999987E-2</v>
      </c>
      <c r="I50" s="2">
        <f t="shared" si="2"/>
        <v>8.6666666666666697E-3</v>
      </c>
      <c r="J50" s="2">
        <f t="shared" si="2"/>
        <v>6.5416666666666679E-3</v>
      </c>
      <c r="K50" s="2">
        <f t="shared" si="2"/>
        <v>2.5874999999999999E-2</v>
      </c>
      <c r="L50" s="2">
        <f t="shared" si="2"/>
        <v>7.6250000000000007E-3</v>
      </c>
      <c r="M50" s="2">
        <f t="shared" si="2"/>
        <v>2.3458333333333335E-2</v>
      </c>
      <c r="N50" s="2">
        <f t="shared" si="2"/>
        <v>8.3750000000000022E-3</v>
      </c>
      <c r="O50" s="2">
        <f t="shared" si="2"/>
        <v>8.9666666666666631E-2</v>
      </c>
      <c r="P50" s="2">
        <f t="shared" si="2"/>
        <v>8.1666666666666693E-3</v>
      </c>
      <c r="Q50" s="2">
        <f t="shared" si="2"/>
        <v>3.3666666666666671E-2</v>
      </c>
      <c r="R50" s="2">
        <f t="shared" si="2"/>
        <v>4.1791666666666671E-2</v>
      </c>
      <c r="S50" s="2">
        <f t="shared" si="2"/>
        <v>9.0416666666666683E-3</v>
      </c>
      <c r="T50" s="2">
        <f t="shared" si="2"/>
        <v>3.4166666666666668E-3</v>
      </c>
      <c r="U50" s="2">
        <f t="shared" si="2"/>
        <v>2.3083333333333334E-2</v>
      </c>
      <c r="V50" s="2">
        <f t="shared" si="2"/>
        <v>3.1666666666666676E-2</v>
      </c>
      <c r="W50" s="2">
        <f t="shared" si="2"/>
        <v>8.0416666666666692E-3</v>
      </c>
      <c r="Y50" s="1" t="s">
        <v>0</v>
      </c>
      <c r="Z50" s="2">
        <f>AVERAGE(Z1:Z24)</f>
        <v>0.12358333333333332</v>
      </c>
      <c r="AA50" s="2">
        <f>AVERAGE(AA1:AA24)</f>
        <v>2.5691666666666672E-2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0.62179166666666652</v>
      </c>
      <c r="E51" s="2">
        <f t="shared" ref="E51:W51" si="3">AVERAGE(E25:E48)</f>
        <v>0.21383333333333335</v>
      </c>
      <c r="F51" s="2">
        <f t="shared" si="3"/>
        <v>0.33249999999999991</v>
      </c>
      <c r="G51" s="2">
        <f t="shared" si="3"/>
        <v>0.11016666666666665</v>
      </c>
      <c r="H51" s="2">
        <f t="shared" si="3"/>
        <v>2.6791666666666672E-2</v>
      </c>
      <c r="I51" s="2">
        <f t="shared" si="3"/>
        <v>1.9875000000000007E-2</v>
      </c>
      <c r="J51" s="2">
        <f t="shared" si="3"/>
        <v>0.36533333333333334</v>
      </c>
      <c r="K51" s="2">
        <f t="shared" si="3"/>
        <v>9.7625000000000003E-2</v>
      </c>
      <c r="L51" s="2">
        <f t="shared" si="3"/>
        <v>0.32137499999999991</v>
      </c>
      <c r="M51" s="2">
        <f t="shared" si="3"/>
        <v>4.8374999999999994E-2</v>
      </c>
      <c r="N51" s="2">
        <f t="shared" si="3"/>
        <v>1.7333333333333339E-2</v>
      </c>
      <c r="O51" s="2">
        <f t="shared" si="3"/>
        <v>0.27912500000000001</v>
      </c>
      <c r="P51" s="2">
        <f t="shared" si="3"/>
        <v>1.6416666666666673E-2</v>
      </c>
      <c r="Q51" s="2">
        <f t="shared" si="3"/>
        <v>0.37683333333333319</v>
      </c>
      <c r="R51" s="2">
        <f t="shared" si="3"/>
        <v>0.61133333333333328</v>
      </c>
      <c r="S51" s="2">
        <f t="shared" si="3"/>
        <v>0.27141666666666658</v>
      </c>
      <c r="T51" s="2">
        <f t="shared" si="3"/>
        <v>0.24012499999999989</v>
      </c>
      <c r="U51" s="2">
        <f t="shared" si="3"/>
        <v>0.2276666666666666</v>
      </c>
      <c r="V51" s="2">
        <f t="shared" si="3"/>
        <v>9.7791666666666666E-2</v>
      </c>
      <c r="W51" s="2">
        <f t="shared" si="3"/>
        <v>1.5958333333333342E-2</v>
      </c>
      <c r="Y51" s="1" t="s">
        <v>1</v>
      </c>
      <c r="Z51" s="2">
        <f>AVERAGE(Z25:Z48)</f>
        <v>0.21576666666666658</v>
      </c>
      <c r="AA51" s="2">
        <f>AVERAGE(AA25:AA48)</f>
        <v>0.21539999999999995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4.4124583566615946E-9</v>
      </c>
      <c r="E52" s="3">
        <f t="shared" ref="E52:W52" si="4">TTEST(E1:E24,E25:E48,2,2)</f>
        <v>6.1349839682095849E-15</v>
      </c>
      <c r="F52" s="3">
        <f t="shared" si="4"/>
        <v>5.4730701573094402E-4</v>
      </c>
      <c r="G52" s="3">
        <f t="shared" si="4"/>
        <v>0.15457717139379878</v>
      </c>
      <c r="H52" s="3">
        <f t="shared" si="4"/>
        <v>0.19468158631741361</v>
      </c>
      <c r="I52" s="3">
        <f t="shared" si="4"/>
        <v>1.822573473311266E-4</v>
      </c>
      <c r="J52" s="3">
        <f t="shared" si="4"/>
        <v>3.7775208574440383E-5</v>
      </c>
      <c r="K52" s="3">
        <f t="shared" si="4"/>
        <v>2.9484624291551294E-2</v>
      </c>
      <c r="L52" s="3">
        <f t="shared" si="4"/>
        <v>4.159372830930881E-4</v>
      </c>
      <c r="M52" s="3">
        <f t="shared" si="4"/>
        <v>0.34130573259260588</v>
      </c>
      <c r="N52" s="3">
        <f t="shared" si="4"/>
        <v>1.8586954592804088E-4</v>
      </c>
      <c r="O52" s="3">
        <f t="shared" si="4"/>
        <v>2.646299934757974E-2</v>
      </c>
      <c r="P52" s="3">
        <f t="shared" si="4"/>
        <v>1.4536165949435826E-4</v>
      </c>
      <c r="Q52" s="3">
        <f t="shared" si="4"/>
        <v>1.9194557346131814E-5</v>
      </c>
      <c r="R52" s="3">
        <f t="shared" si="4"/>
        <v>1.13629435441426E-9</v>
      </c>
      <c r="S52" s="3">
        <f t="shared" si="4"/>
        <v>2.423717732768677E-3</v>
      </c>
      <c r="T52" s="3">
        <f t="shared" si="4"/>
        <v>2.6495283586591605E-3</v>
      </c>
      <c r="U52" s="3">
        <f t="shared" si="4"/>
        <v>4.3789651250712245E-3</v>
      </c>
      <c r="V52" s="3">
        <f t="shared" si="4"/>
        <v>1.0681501332990449E-2</v>
      </c>
      <c r="W52" s="3">
        <f t="shared" si="4"/>
        <v>1.4922581445349695E-4</v>
      </c>
      <c r="Y52" s="1" t="s">
        <v>16</v>
      </c>
      <c r="Z52" s="3">
        <f>TTEST(Z1:Z24,Z25:Z48,2,2)</f>
        <v>6.3595368393611915E-7</v>
      </c>
      <c r="AA52" s="3">
        <f>TTEST(AA1:AA24,AA25:AA48,2,2)</f>
        <v>4.3643986461493413E-12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2.9935175534803817E-2</v>
      </c>
      <c r="E53" s="3">
        <f t="shared" ref="E53:W53" si="5">STDEV(E1:E24)/SQRT(COUNT(E1:E24))</f>
        <v>1.1644129370300052E-2</v>
      </c>
      <c r="F53" s="3">
        <f t="shared" si="5"/>
        <v>2.1170801190971318E-2</v>
      </c>
      <c r="G53" s="3">
        <f t="shared" si="5"/>
        <v>2.0220612958211655E-2</v>
      </c>
      <c r="H53" s="3">
        <f t="shared" si="5"/>
        <v>1.9921159141017348E-2</v>
      </c>
      <c r="I53" s="3">
        <f t="shared" si="5"/>
        <v>1.1223465755945395E-3</v>
      </c>
      <c r="J53" s="3">
        <f t="shared" si="5"/>
        <v>1.9990751182740519E-3</v>
      </c>
      <c r="K53" s="3">
        <f t="shared" si="5"/>
        <v>5.6335281567374482E-3</v>
      </c>
      <c r="L53" s="3">
        <f t="shared" si="5"/>
        <v>3.1512664235928654E-3</v>
      </c>
      <c r="M53" s="3">
        <f t="shared" si="5"/>
        <v>7.7520402098711378E-3</v>
      </c>
      <c r="N53" s="3">
        <f t="shared" si="5"/>
        <v>9.8689327352725008E-4</v>
      </c>
      <c r="O53" s="3">
        <f t="shared" si="5"/>
        <v>4.4859913461227176E-2</v>
      </c>
      <c r="P53" s="3">
        <f t="shared" si="5"/>
        <v>9.5679618372883607E-4</v>
      </c>
      <c r="Q53" s="3">
        <f t="shared" si="5"/>
        <v>8.3922554591016399E-3</v>
      </c>
      <c r="R53" s="3">
        <f t="shared" si="5"/>
        <v>1.5000359798422359E-2</v>
      </c>
      <c r="S53" s="3">
        <f t="shared" si="5"/>
        <v>4.6138885980449391E-3</v>
      </c>
      <c r="T53" s="3">
        <f t="shared" si="5"/>
        <v>1.6373324304864623E-3</v>
      </c>
      <c r="U53" s="3">
        <f t="shared" si="5"/>
        <v>1.6204078555590529E-2</v>
      </c>
      <c r="V53" s="3">
        <f t="shared" si="5"/>
        <v>9.0764998893596589E-3</v>
      </c>
      <c r="W53" s="3">
        <f t="shared" si="5"/>
        <v>9.2954556192303918E-4</v>
      </c>
      <c r="Z53" s="3">
        <f>STDEV(Z1:Z24)/SQRT(COUNT(Z1:Z24))</f>
        <v>6.2588738935577476E-3</v>
      </c>
      <c r="AA53" s="3">
        <f>STDEV(AA1:AA24)/SQRT(COUNT(AA1:AA24))</f>
        <v>5.2798767438219331E-3</v>
      </c>
      <c r="AC53" s="3"/>
      <c r="AD53" s="3"/>
    </row>
    <row r="54" spans="1:30">
      <c r="C54" s="1" t="s">
        <v>1</v>
      </c>
      <c r="D54" s="3">
        <f>STDEV(D25:D48)/SQRT(COUNT(D25:D48))</f>
        <v>7.1610408804548817E-2</v>
      </c>
      <c r="E54" s="3">
        <f t="shared" ref="E54:W54" si="6">STDEV(E25:E48)/SQRT(COUNT(E25:E48))</f>
        <v>6.4833724524731656E-2</v>
      </c>
      <c r="F54" s="3">
        <f t="shared" si="6"/>
        <v>7.8176222338575824E-2</v>
      </c>
      <c r="G54" s="3">
        <f t="shared" si="6"/>
        <v>3.3928669136468949E-2</v>
      </c>
      <c r="H54" s="3">
        <f t="shared" si="6"/>
        <v>8.1642955371763384E-3</v>
      </c>
      <c r="I54" s="3">
        <f t="shared" si="6"/>
        <v>2.5139556133883805E-3</v>
      </c>
      <c r="J54" s="3">
        <f t="shared" si="6"/>
        <v>7.86479190384725E-2</v>
      </c>
      <c r="K54" s="3">
        <f t="shared" si="6"/>
        <v>3.1431419046248459E-2</v>
      </c>
      <c r="L54" s="3">
        <f t="shared" si="6"/>
        <v>8.237898046286718E-2</v>
      </c>
      <c r="M54" s="3">
        <f t="shared" si="6"/>
        <v>2.4726460955357348E-2</v>
      </c>
      <c r="N54" s="3">
        <f t="shared" si="6"/>
        <v>1.9704949229941925E-3</v>
      </c>
      <c r="O54" s="3">
        <f t="shared" si="6"/>
        <v>6.9382037115346823E-2</v>
      </c>
      <c r="P54" s="3">
        <f t="shared" si="6"/>
        <v>1.7465459356438358E-3</v>
      </c>
      <c r="Q54" s="3">
        <f t="shared" si="6"/>
        <v>7.151326690198942E-2</v>
      </c>
      <c r="R54" s="3">
        <f t="shared" si="6"/>
        <v>7.3370897822931089E-2</v>
      </c>
      <c r="S54" s="3">
        <f t="shared" si="6"/>
        <v>8.1614703595584842E-2</v>
      </c>
      <c r="T54" s="3">
        <f t="shared" si="6"/>
        <v>7.4461212364150611E-2</v>
      </c>
      <c r="U54" s="3">
        <f t="shared" si="6"/>
        <v>6.6301290418144282E-2</v>
      </c>
      <c r="V54" s="3">
        <f t="shared" si="6"/>
        <v>2.312881219393715E-2</v>
      </c>
      <c r="W54" s="3">
        <f t="shared" si="6"/>
        <v>1.6740551809281141E-3</v>
      </c>
      <c r="Z54" s="3">
        <f>STDEV(Z25:Z48)/SQRT(COUNT(Z25:Z48))</f>
        <v>1.4694216138423548E-2</v>
      </c>
      <c r="AA54" s="3">
        <f>STDEV(AA25:AA48)/SQRT(COUNT(AA25:AA48))</f>
        <v>1.9784883887321233E-2</v>
      </c>
      <c r="AC54" s="3"/>
      <c r="AD54" s="3"/>
    </row>
    <row r="55" spans="1:30">
      <c r="D55" s="2">
        <f>D50-D51</f>
        <v>-0.55962499999999982</v>
      </c>
      <c r="E55" s="2">
        <f t="shared" ref="E55:W55" si="7">E50-E51</f>
        <v>0.74799999999999989</v>
      </c>
      <c r="F55" s="2">
        <f t="shared" si="7"/>
        <v>-0.30095833333333322</v>
      </c>
      <c r="G55" s="2">
        <f t="shared" si="7"/>
        <v>-5.7166666666666636E-2</v>
      </c>
      <c r="H55" s="2">
        <f t="shared" si="7"/>
        <v>2.8333333333333315E-2</v>
      </c>
      <c r="I55" s="2">
        <f t="shared" si="7"/>
        <v>-1.1208333333333338E-2</v>
      </c>
      <c r="J55" s="2">
        <f t="shared" si="7"/>
        <v>-0.35879166666666668</v>
      </c>
      <c r="K55" s="2">
        <f t="shared" si="7"/>
        <v>-7.1750000000000008E-2</v>
      </c>
      <c r="L55" s="2">
        <f t="shared" si="7"/>
        <v>-0.31374999999999992</v>
      </c>
      <c r="M55" s="2">
        <f t="shared" si="7"/>
        <v>-2.491666666666666E-2</v>
      </c>
      <c r="N55" s="2">
        <f t="shared" si="7"/>
        <v>-8.9583333333333372E-3</v>
      </c>
      <c r="O55" s="2">
        <f t="shared" si="7"/>
        <v>-0.1894583333333334</v>
      </c>
      <c r="P55" s="2">
        <f t="shared" si="7"/>
        <v>-8.2500000000000039E-3</v>
      </c>
      <c r="Q55" s="2">
        <f t="shared" si="7"/>
        <v>-0.34316666666666651</v>
      </c>
      <c r="R55" s="2">
        <f t="shared" si="7"/>
        <v>-0.56954166666666661</v>
      </c>
      <c r="S55" s="2">
        <f t="shared" si="7"/>
        <v>-0.26237499999999991</v>
      </c>
      <c r="T55" s="2">
        <f t="shared" si="7"/>
        <v>-0.23670833333333322</v>
      </c>
      <c r="U55" s="2">
        <f t="shared" si="7"/>
        <v>-0.20458333333333326</v>
      </c>
      <c r="V55" s="2">
        <f t="shared" si="7"/>
        <v>-6.6124999999999989E-2</v>
      </c>
      <c r="W55" s="2">
        <f t="shared" si="7"/>
        <v>-7.9166666666666725E-3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Animals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Tools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0.36799880952380948</v>
      </c>
      <c r="E58" s="1">
        <f>(E50+0.6*(F50+D50)+0.15*G50)/(1+2*0.6+0.15)</f>
        <v>0.43659929078014176</v>
      </c>
      <c r="F58" s="1">
        <f t="shared" ref="F58:U59" si="9">(F50+0.6*(G50+E50)+0.15*(D50+H50))/(1+2*0.6+2*0.15)</f>
        <v>0.26321416666666664</v>
      </c>
      <c r="G58" s="1">
        <f t="shared" si="9"/>
        <v>0.10023</v>
      </c>
      <c r="H58" s="1">
        <f t="shared" si="9"/>
        <v>3.9134999999999989E-2</v>
      </c>
      <c r="I58" s="1">
        <f t="shared" si="9"/>
        <v>2.2999166666666664E-2</v>
      </c>
      <c r="J58" s="1">
        <f t="shared" si="9"/>
        <v>1.4671666666666666E-2</v>
      </c>
      <c r="K58" s="1">
        <f t="shared" si="9"/>
        <v>1.56775E-2</v>
      </c>
      <c r="L58" s="1">
        <f t="shared" si="9"/>
        <v>1.5785E-2</v>
      </c>
      <c r="M58" s="1">
        <f t="shared" si="9"/>
        <v>2.0155833333333331E-2</v>
      </c>
      <c r="N58" s="1">
        <f t="shared" si="9"/>
        <v>3.1447499999999996E-2</v>
      </c>
      <c r="O58" s="1">
        <f t="shared" si="9"/>
        <v>4.3264166666666652E-2</v>
      </c>
      <c r="P58" s="1">
        <f t="shared" si="9"/>
        <v>3.5876666666666654E-2</v>
      </c>
      <c r="Q58" s="1">
        <f t="shared" si="9"/>
        <v>3.1379166666666666E-2</v>
      </c>
      <c r="R58" s="1">
        <f t="shared" si="9"/>
        <v>2.7661666666666675E-2</v>
      </c>
      <c r="S58" s="1">
        <f t="shared" si="9"/>
        <v>1.7871666666666668E-2</v>
      </c>
      <c r="T58" s="1">
        <f t="shared" si="9"/>
        <v>1.3484166666666667E-2</v>
      </c>
      <c r="U58" s="1">
        <f t="shared" si="9"/>
        <v>1.8678333333333335E-2</v>
      </c>
      <c r="V58" s="1">
        <f>(V50+0.6*(W50+U50)+0.15*T50)/(1+2*0.6+0.15)</f>
        <v>2.1640070921985818E-2</v>
      </c>
      <c r="W58" s="1">
        <f>(W50+0.6*(V50)+0.15*U58)/(1+0.6+0.15)</f>
        <v>1.7053380952380955E-2</v>
      </c>
    </row>
    <row r="59" spans="1:30">
      <c r="C59" s="1" t="s">
        <v>1</v>
      </c>
      <c r="D59" s="1">
        <f>(D51+0.6*(E51)+0.15*F51)/(1+0.6+0.15)</f>
        <v>0.45712380952380943</v>
      </c>
      <c r="E59" s="1">
        <f>(E51+0.6*(F51+D51)+0.15*G51)/(1+2*0.6+0.15)</f>
        <v>0.34167375886524814</v>
      </c>
      <c r="F59" s="1">
        <f t="shared" si="9"/>
        <v>0.24967499999999995</v>
      </c>
      <c r="G59" s="1">
        <f t="shared" si="9"/>
        <v>0.14431916666666664</v>
      </c>
      <c r="H59" s="1">
        <f t="shared" si="9"/>
        <v>8.3796666666666658E-2</v>
      </c>
      <c r="I59" s="1">
        <f t="shared" si="9"/>
        <v>0.11452749999999998</v>
      </c>
      <c r="J59" s="1">
        <f t="shared" si="9"/>
        <v>0.19522333333333333</v>
      </c>
      <c r="K59" s="1">
        <f t="shared" si="9"/>
        <v>0.20795499999999997</v>
      </c>
      <c r="L59" s="1">
        <f t="shared" si="9"/>
        <v>0.18654999999999997</v>
      </c>
      <c r="M59" s="1">
        <f t="shared" si="9"/>
        <v>0.12324499999999998</v>
      </c>
      <c r="N59" s="1">
        <f t="shared" si="9"/>
        <v>0.10580083333333334</v>
      </c>
      <c r="O59" s="1">
        <f t="shared" si="9"/>
        <v>0.14526249999999999</v>
      </c>
      <c r="P59" s="1">
        <f t="shared" si="9"/>
        <v>0.20171666666666663</v>
      </c>
      <c r="Q59" s="1">
        <f t="shared" si="9"/>
        <v>0.3344258333333332</v>
      </c>
      <c r="R59" s="1">
        <f t="shared" si="9"/>
        <v>0.4155058333333333</v>
      </c>
      <c r="S59" s="1">
        <f t="shared" si="9"/>
        <v>0.34918666666666653</v>
      </c>
      <c r="T59" s="1">
        <f t="shared" si="9"/>
        <v>0.25837749999999993</v>
      </c>
      <c r="U59" s="1">
        <f t="shared" si="9"/>
        <v>0.1894091666666666</v>
      </c>
      <c r="V59" s="1">
        <f>(V51+0.6*(W51+U51)+0.15*T51)/(1+2*0.6+0.15)</f>
        <v>0.11914273049645387</v>
      </c>
      <c r="W59" s="1">
        <f>(W51+0.6*(V51)+0.15*U59)/(1+0.6+0.15)</f>
        <v>5.8882690476190477E-2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2.1498442208120212E-4</v>
      </c>
      <c r="E61" s="1">
        <f ca="1">E1+NORMINV(RAND(),0,'Total-Smoothed'!$AG$2)</f>
        <v>0.90838954112127634</v>
      </c>
      <c r="F61" s="1">
        <f ca="1">F1+NORMINV(RAND(),0,'Total-Smoothed'!$AG$2)</f>
        <v>0.18559815658204704</v>
      </c>
      <c r="G61" s="1">
        <f ca="1">G1+NORMINV(RAND(),0,'Total-Smoothed'!$AG$2)</f>
        <v>-2.0295730223730407E-3</v>
      </c>
      <c r="H61" s="1">
        <f ca="1">H1+NORMINV(RAND(),0,'Total-Smoothed'!$AG$2)</f>
        <v>0.25031887411422432</v>
      </c>
      <c r="I61" s="1">
        <f ca="1">I1+NORMINV(RAND(),0,'Total-Smoothed'!$AG$2)</f>
        <v>-0.2700331824625532</v>
      </c>
      <c r="J61" s="1">
        <f ca="1">J1+NORMINV(RAND(),0,'Total-Smoothed'!$AG$2)</f>
        <v>0.19039790328464262</v>
      </c>
      <c r="K61" s="1">
        <f ca="1">K1+NORMINV(RAND(),0,'Total-Smoothed'!$AG$2)</f>
        <v>-8.0140980798507844E-2</v>
      </c>
      <c r="L61" s="1">
        <f ca="1">L1+NORMINV(RAND(),0,'Total-Smoothed'!$AG$2)</f>
        <v>1.1830983513676667E-2</v>
      </c>
      <c r="M61" s="1">
        <f ca="1">M1+NORMINV(RAND(),0,'Total-Smoothed'!$AG$2)</f>
        <v>-0.12793928810106248</v>
      </c>
      <c r="N61" s="1">
        <f ca="1">N1+NORMINV(RAND(),0,'Total-Smoothed'!$AG$2)</f>
        <v>5.2563620856918146E-2</v>
      </c>
      <c r="O61" s="1">
        <f ca="1">O1+NORMINV(RAND(),0,'Total-Smoothed'!$AG$2)</f>
        <v>-8.7112290525465971E-2</v>
      </c>
      <c r="P61" s="1">
        <f ca="1">P1+NORMINV(RAND(),0,'Total-Smoothed'!$AG$2)</f>
        <v>5.0042159130811913E-2</v>
      </c>
      <c r="Q61" s="1">
        <f ca="1">Q1+NORMINV(RAND(),0,'Total-Smoothed'!$AG$2)</f>
        <v>0.11065459003189863</v>
      </c>
      <c r="R61" s="1">
        <f ca="1">R1+NORMINV(RAND(),0,'Total-Smoothed'!$AG$2)</f>
        <v>6.4426896838929174E-2</v>
      </c>
      <c r="S61" s="1">
        <f ca="1">S1+NORMINV(RAND(),0,'Total-Smoothed'!$AG$2)</f>
        <v>8.7495853118535416E-2</v>
      </c>
      <c r="T61" s="1">
        <f ca="1">T1+NORMINV(RAND(),0,'Total-Smoothed'!$AG$2)</f>
        <v>5.4254926471617983E-2</v>
      </c>
      <c r="U61" s="1">
        <f ca="1">U1+NORMINV(RAND(),0,'Total-Smoothed'!$AG$2)</f>
        <v>3.3847280984917891E-2</v>
      </c>
      <c r="V61" s="1">
        <f ca="1">V1+NORMINV(RAND(),0,'Total-Smoothed'!$AG$2)</f>
        <v>0.12657623741406179</v>
      </c>
      <c r="W61" s="1">
        <f ca="1">W1+NORMINV(RAND(),0,'Total-Smoothed'!$AG$2)</f>
        <v>7.3215676212753947E-2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-3.6409939940588068E-2</v>
      </c>
      <c r="E62" s="1">
        <f ca="1">E2+NORMINV(RAND(),0,'Total-Smoothed'!$AG$2)</f>
        <v>0.83350513752336275</v>
      </c>
      <c r="F62" s="1">
        <f ca="1">F2+NORMINV(RAND(),0,'Total-Smoothed'!$AG$2)</f>
        <v>-9.7819398336676106E-2</v>
      </c>
      <c r="G62" s="1">
        <f ca="1">G2+NORMINV(RAND(),0,'Total-Smoothed'!$AG$2)</f>
        <v>4.3596339004230725E-2</v>
      </c>
      <c r="H62" s="1">
        <f ca="1">H2+NORMINV(RAND(),0,'Total-Smoothed'!$AG$2)</f>
        <v>0.12476314729615959</v>
      </c>
      <c r="I62" s="1">
        <f ca="1">I2+NORMINV(RAND(),0,'Total-Smoothed'!$AG$2)</f>
        <v>3.0542392389632265E-2</v>
      </c>
      <c r="J62" s="1">
        <f ca="1">J2+NORMINV(RAND(),0,'Total-Smoothed'!$AG$2)</f>
        <v>0.29235948136596807</v>
      </c>
      <c r="K62" s="1">
        <f ca="1">K2+NORMINV(RAND(),0,'Total-Smoothed'!$AG$2)</f>
        <v>3.6333500969966397E-2</v>
      </c>
      <c r="L62" s="1">
        <f ca="1">L2+NORMINV(RAND(),0,'Total-Smoothed'!$AG$2)</f>
        <v>0.15857108175095669</v>
      </c>
      <c r="M62" s="1">
        <f ca="1">M2+NORMINV(RAND(),0,'Total-Smoothed'!$AG$2)</f>
        <v>0.18764248591604524</v>
      </c>
      <c r="N62" s="1">
        <f ca="1">N2+NORMINV(RAND(),0,'Total-Smoothed'!$AG$2)</f>
        <v>-0.10681991771519313</v>
      </c>
      <c r="O62" s="1">
        <f ca="1">O2+NORMINV(RAND(),0,'Total-Smoothed'!$AG$2)</f>
        <v>0.17737903871614341</v>
      </c>
      <c r="P62" s="1">
        <f ca="1">P2+NORMINV(RAND(),0,'Total-Smoothed'!$AG$2)</f>
        <v>7.4818943880376715E-2</v>
      </c>
      <c r="Q62" s="1">
        <f ca="1">Q2+NORMINV(RAND(),0,'Total-Smoothed'!$AG$2)</f>
        <v>2.64128852444169E-3</v>
      </c>
      <c r="R62" s="1">
        <f ca="1">R2+NORMINV(RAND(),0,'Total-Smoothed'!$AG$2)</f>
        <v>2.7300324722754645E-2</v>
      </c>
      <c r="S62" s="1">
        <f ca="1">S2+NORMINV(RAND(),0,'Total-Smoothed'!$AG$2)</f>
        <v>-0.18271218124377633</v>
      </c>
      <c r="T62" s="1">
        <f ca="1">T2+NORMINV(RAND(),0,'Total-Smoothed'!$AG$2)</f>
        <v>-7.3844659335153148E-2</v>
      </c>
      <c r="U62" s="1">
        <f ca="1">U2+NORMINV(RAND(),0,'Total-Smoothed'!$AG$2)</f>
        <v>0.3659194262046403</v>
      </c>
      <c r="V62" s="1">
        <f ca="1">V2+NORMINV(RAND(),0,'Total-Smoothed'!$AG$2)</f>
        <v>-0.14931519394469703</v>
      </c>
      <c r="W62" s="1">
        <f ca="1">W2+NORMINV(RAND(),0,'Total-Smoothed'!$AG$2)</f>
        <v>5.618974519879634E-2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8.7168602965035195E-3</v>
      </c>
      <c r="E63" s="1">
        <f ca="1">E3+NORMINV(RAND(),0,'Total-Smoothed'!$AG$2)</f>
        <v>0.97611613505965367</v>
      </c>
      <c r="F63" s="1">
        <f ca="1">F3+NORMINV(RAND(),0,'Total-Smoothed'!$AG$2)</f>
        <v>-4.681586864839523E-2</v>
      </c>
      <c r="G63" s="1">
        <f ca="1">G3+NORMINV(RAND(),0,'Total-Smoothed'!$AG$2)</f>
        <v>4.9185818841437606E-2</v>
      </c>
      <c r="H63" s="1">
        <f ca="1">H3+NORMINV(RAND(),0,'Total-Smoothed'!$AG$2)</f>
        <v>-0.16034414641809036</v>
      </c>
      <c r="I63" s="1">
        <f ca="1">I3+NORMINV(RAND(),0,'Total-Smoothed'!$AG$2)</f>
        <v>-2.6071521542622083E-2</v>
      </c>
      <c r="J63" s="1">
        <f ca="1">J3+NORMINV(RAND(),0,'Total-Smoothed'!$AG$2)</f>
        <v>-0.17736082552202773</v>
      </c>
      <c r="K63" s="1">
        <f ca="1">K3+NORMINV(RAND(),0,'Total-Smoothed'!$AG$2)</f>
        <v>8.6619224018375671E-2</v>
      </c>
      <c r="L63" s="1">
        <f ca="1">L3+NORMINV(RAND(),0,'Total-Smoothed'!$AG$2)</f>
        <v>-5.7276526058280222E-2</v>
      </c>
      <c r="M63" s="1">
        <f ca="1">M3+NORMINV(RAND(),0,'Total-Smoothed'!$AG$2)</f>
        <v>-7.0179014485003688E-2</v>
      </c>
      <c r="N63" s="1">
        <f ca="1">N3+NORMINV(RAND(),0,'Total-Smoothed'!$AG$2)</f>
        <v>2.8146745226670052E-2</v>
      </c>
      <c r="O63" s="1">
        <f ca="1">O3+NORMINV(RAND(),0,'Total-Smoothed'!$AG$2)</f>
        <v>0.14519907795372977</v>
      </c>
      <c r="P63" s="1">
        <f ca="1">P3+NORMINV(RAND(),0,'Total-Smoothed'!$AG$2)</f>
        <v>0.15687354000518483</v>
      </c>
      <c r="Q63" s="1">
        <f ca="1">Q3+NORMINV(RAND(),0,'Total-Smoothed'!$AG$2)</f>
        <v>-0.103708585404131</v>
      </c>
      <c r="R63" s="1">
        <f ca="1">R3+NORMINV(RAND(),0,'Total-Smoothed'!$AG$2)</f>
        <v>-6.0867736116316712E-2</v>
      </c>
      <c r="S63" s="1">
        <f ca="1">S3+NORMINV(RAND(),0,'Total-Smoothed'!$AG$2)</f>
        <v>4.4961712591568889E-3</v>
      </c>
      <c r="T63" s="1">
        <f ca="1">T3+NORMINV(RAND(),0,'Total-Smoothed'!$AG$2)</f>
        <v>-0.11989517435987718</v>
      </c>
      <c r="U63" s="1">
        <f ca="1">U3+NORMINV(RAND(),0,'Total-Smoothed'!$AG$2)</f>
        <v>4.6266853778814204E-2</v>
      </c>
      <c r="V63" s="1">
        <f ca="1">V3+NORMINV(RAND(),0,'Total-Smoothed'!$AG$2)</f>
        <v>-0.13074512335324301</v>
      </c>
      <c r="W63" s="1">
        <f ca="1">W3+NORMINV(RAND(),0,'Total-Smoothed'!$AG$2)</f>
        <v>0.16461839829818742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-2.8935352781442178E-3</v>
      </c>
      <c r="E64" s="1">
        <f ca="1">E4+NORMINV(RAND(),0,'Total-Smoothed'!$AG$2)</f>
        <v>0.8887794544421227</v>
      </c>
      <c r="F64" s="1">
        <f ca="1">F4+NORMINV(RAND(),0,'Total-Smoothed'!$AG$2)</f>
        <v>2.2564906107637908E-2</v>
      </c>
      <c r="G64" s="1">
        <f ca="1">G4+NORMINV(RAND(),0,'Total-Smoothed'!$AG$2)</f>
        <v>-3.7849293862485853E-2</v>
      </c>
      <c r="H64" s="1">
        <f ca="1">H4+NORMINV(RAND(),0,'Total-Smoothed'!$AG$2)</f>
        <v>0.17024207870568431</v>
      </c>
      <c r="I64" s="1">
        <f ca="1">I4+NORMINV(RAND(),0,'Total-Smoothed'!$AG$2)</f>
        <v>-8.6784000141277129E-2</v>
      </c>
      <c r="J64" s="1">
        <f ca="1">J4+NORMINV(RAND(),0,'Total-Smoothed'!$AG$2)</f>
        <v>-4.9824841056915786E-2</v>
      </c>
      <c r="K64" s="1">
        <f ca="1">K4+NORMINV(RAND(),0,'Total-Smoothed'!$AG$2)</f>
        <v>-1.028094538689346E-2</v>
      </c>
      <c r="L64" s="1">
        <f ca="1">L4+NORMINV(RAND(),0,'Total-Smoothed'!$AG$2)</f>
        <v>0.10590735186692878</v>
      </c>
      <c r="M64" s="1">
        <f ca="1">M4+NORMINV(RAND(),0,'Total-Smoothed'!$AG$2)</f>
        <v>7.6228928082164707E-2</v>
      </c>
      <c r="N64" s="1">
        <f ca="1">N4+NORMINV(RAND(),0,'Total-Smoothed'!$AG$2)</f>
        <v>-1.7026263885637445E-2</v>
      </c>
      <c r="O64" s="1">
        <f ca="1">O4+NORMINV(RAND(),0,'Total-Smoothed'!$AG$2)</f>
        <v>0.72005166627505601</v>
      </c>
      <c r="P64" s="1">
        <f ca="1">P4+NORMINV(RAND(),0,'Total-Smoothed'!$AG$2)</f>
        <v>-0.14308685731638848</v>
      </c>
      <c r="Q64" s="1">
        <f ca="1">Q4+NORMINV(RAND(),0,'Total-Smoothed'!$AG$2)</f>
        <v>0.14377215361346665</v>
      </c>
      <c r="R64" s="1">
        <f ca="1">R4+NORMINV(RAND(),0,'Total-Smoothed'!$AG$2)</f>
        <v>2.991150161097348E-2</v>
      </c>
      <c r="S64" s="1">
        <f ca="1">S4+NORMINV(RAND(),0,'Total-Smoothed'!$AG$2)</f>
        <v>-0.13774321130383044</v>
      </c>
      <c r="T64" s="1">
        <f ca="1">T4+NORMINV(RAND(),0,'Total-Smoothed'!$AG$2)</f>
        <v>-5.9645791459488812E-2</v>
      </c>
      <c r="U64" s="1">
        <f ca="1">U4+NORMINV(RAND(),0,'Total-Smoothed'!$AG$2)</f>
        <v>0.16717880681411437</v>
      </c>
      <c r="V64" s="1">
        <f ca="1">V4+NORMINV(RAND(),0,'Total-Smoothed'!$AG$2)</f>
        <v>-5.2001777600007196E-2</v>
      </c>
      <c r="W64" s="1">
        <f ca="1">W4+NORMINV(RAND(),0,'Total-Smoothed'!$AG$2)</f>
        <v>-6.8581245035074179E-2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0.11120420846242723</v>
      </c>
      <c r="E65" s="1">
        <f ca="1">E5+NORMINV(RAND(),0,'Total-Smoothed'!$AG$2)</f>
        <v>1.0007648813176548</v>
      </c>
      <c r="F65" s="1">
        <f ca="1">F5+NORMINV(RAND(),0,'Total-Smoothed'!$AG$2)</f>
        <v>0.1495446786352661</v>
      </c>
      <c r="G65" s="1">
        <f ca="1">G5+NORMINV(RAND(),0,'Total-Smoothed'!$AG$2)</f>
        <v>-2.2901658203352247E-2</v>
      </c>
      <c r="H65" s="1">
        <f ca="1">H5+NORMINV(RAND(),0,'Total-Smoothed'!$AG$2)</f>
        <v>9.5610715377407479E-2</v>
      </c>
      <c r="I65" s="1">
        <f ca="1">I5+NORMINV(RAND(),0,'Total-Smoothed'!$AG$2)</f>
        <v>9.7916731000450927E-3</v>
      </c>
      <c r="J65" s="1">
        <f ca="1">J5+NORMINV(RAND(),0,'Total-Smoothed'!$AG$2)</f>
        <v>1.1342539526074065E-2</v>
      </c>
      <c r="K65" s="1">
        <f ca="1">K5+NORMINV(RAND(),0,'Total-Smoothed'!$AG$2)</f>
        <v>0.15025260369839194</v>
      </c>
      <c r="L65" s="1">
        <f ca="1">L5+NORMINV(RAND(),0,'Total-Smoothed'!$AG$2)</f>
        <v>1.3555440795315586E-2</v>
      </c>
      <c r="M65" s="1">
        <f ca="1">M5+NORMINV(RAND(),0,'Total-Smoothed'!$AG$2)</f>
        <v>-6.2489264914499326E-2</v>
      </c>
      <c r="N65" s="1">
        <f ca="1">N5+NORMINV(RAND(),0,'Total-Smoothed'!$AG$2)</f>
        <v>-1.5126278392980707E-2</v>
      </c>
      <c r="O65" s="1">
        <f ca="1">O5+NORMINV(RAND(),0,'Total-Smoothed'!$AG$2)</f>
        <v>5.8408338342348418E-2</v>
      </c>
      <c r="P65" s="1">
        <f ca="1">P5+NORMINV(RAND(),0,'Total-Smoothed'!$AG$2)</f>
        <v>7.7913798609831511E-2</v>
      </c>
      <c r="Q65" s="1">
        <f ca="1">Q5+NORMINV(RAND(),0,'Total-Smoothed'!$AG$2)</f>
        <v>6.5865277142206094E-2</v>
      </c>
      <c r="R65" s="1">
        <f ca="1">R5+NORMINV(RAND(),0,'Total-Smoothed'!$AG$2)</f>
        <v>6.4677635162185748E-2</v>
      </c>
      <c r="S65" s="1">
        <f ca="1">S5+NORMINV(RAND(),0,'Total-Smoothed'!$AG$2)</f>
        <v>-0.16675932764157</v>
      </c>
      <c r="T65" s="1">
        <f ca="1">T5+NORMINV(RAND(),0,'Total-Smoothed'!$AG$2)</f>
        <v>5.0976650005824832E-2</v>
      </c>
      <c r="U65" s="1">
        <f ca="1">U5+NORMINV(RAND(),0,'Total-Smoothed'!$AG$2)</f>
        <v>-6.396316052177918E-2</v>
      </c>
      <c r="V65" s="1">
        <f ca="1">V5+NORMINV(RAND(),0,'Total-Smoothed'!$AG$2)</f>
        <v>0.22172947296304735</v>
      </c>
      <c r="W65" s="1">
        <f ca="1">W5+NORMINV(RAND(),0,'Total-Smoothed'!$AG$2)</f>
        <v>-7.7394837083965121E-2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0.18994846790193268</v>
      </c>
      <c r="E66" s="1">
        <f ca="1">E6+NORMINV(RAND(),0,'Total-Smoothed'!$AG$2)</f>
        <v>0.99017382400676646</v>
      </c>
      <c r="F66" s="1">
        <f ca="1">F6+NORMINV(RAND(),0,'Total-Smoothed'!$AG$2)</f>
        <v>-0.11491329224826972</v>
      </c>
      <c r="G66" s="1">
        <f ca="1">G6+NORMINV(RAND(),0,'Total-Smoothed'!$AG$2)</f>
        <v>-3.1660984664721267E-2</v>
      </c>
      <c r="H66" s="1">
        <f ca="1">H6+NORMINV(RAND(),0,'Total-Smoothed'!$AG$2)</f>
        <v>-2.9781348684602423E-2</v>
      </c>
      <c r="I66" s="1">
        <f ca="1">I6+NORMINV(RAND(),0,'Total-Smoothed'!$AG$2)</f>
        <v>-5.9169283412886263E-2</v>
      </c>
      <c r="J66" s="1">
        <f ca="1">J6+NORMINV(RAND(),0,'Total-Smoothed'!$AG$2)</f>
        <v>-2.0056187156595011E-3</v>
      </c>
      <c r="K66" s="1">
        <f ca="1">K6+NORMINV(RAND(),0,'Total-Smoothed'!$AG$2)</f>
        <v>0.11914818160611565</v>
      </c>
      <c r="L66" s="1">
        <f ca="1">L6+NORMINV(RAND(),0,'Total-Smoothed'!$AG$2)</f>
        <v>1.507497409022367E-2</v>
      </c>
      <c r="M66" s="1">
        <f ca="1">M6+NORMINV(RAND(),0,'Total-Smoothed'!$AG$2)</f>
        <v>-7.2854583347669831E-3</v>
      </c>
      <c r="N66" s="1">
        <f ca="1">N6+NORMINV(RAND(),0,'Total-Smoothed'!$AG$2)</f>
        <v>7.3007509457633443E-2</v>
      </c>
      <c r="O66" s="1">
        <f ca="1">O6+NORMINV(RAND(),0,'Total-Smoothed'!$AG$2)</f>
        <v>0.27595889104907195</v>
      </c>
      <c r="P66" s="1">
        <f ca="1">P6+NORMINV(RAND(),0,'Total-Smoothed'!$AG$2)</f>
        <v>-1.6698129509795268E-2</v>
      </c>
      <c r="Q66" s="1">
        <f ca="1">Q6+NORMINV(RAND(),0,'Total-Smoothed'!$AG$2)</f>
        <v>4.1580625696836085E-2</v>
      </c>
      <c r="R66" s="1">
        <f ca="1">R6+NORMINV(RAND(),0,'Total-Smoothed'!$AG$2)</f>
        <v>6.7182326200100589E-2</v>
      </c>
      <c r="S66" s="1">
        <f ca="1">S6+NORMINV(RAND(),0,'Total-Smoothed'!$AG$2)</f>
        <v>8.2673361593683881E-2</v>
      </c>
      <c r="T66" s="1">
        <f ca="1">T6+NORMINV(RAND(),0,'Total-Smoothed'!$AG$2)</f>
        <v>-4.5254425415613579E-2</v>
      </c>
      <c r="U66" s="1">
        <f ca="1">U6+NORMINV(RAND(),0,'Total-Smoothed'!$AG$2)</f>
        <v>-1.3425207945891379E-2</v>
      </c>
      <c r="V66" s="1">
        <f ca="1">V6+NORMINV(RAND(),0,'Total-Smoothed'!$AG$2)</f>
        <v>2.4823320981959135E-3</v>
      </c>
      <c r="W66" s="1">
        <f ca="1">W6+NORMINV(RAND(),0,'Total-Smoothed'!$AG$2)</f>
        <v>3.915272228912052E-2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-3.2610088914142568E-3</v>
      </c>
      <c r="E67" s="1">
        <f ca="1">E7+NORMINV(RAND(),0,'Total-Smoothed'!$AG$2)</f>
        <v>0.93601616905770202</v>
      </c>
      <c r="F67" s="1">
        <f ca="1">F7+NORMINV(RAND(),0,'Total-Smoothed'!$AG$2)</f>
        <v>0.16018285446979552</v>
      </c>
      <c r="G67" s="1">
        <f ca="1">G7+NORMINV(RAND(),0,'Total-Smoothed'!$AG$2)</f>
        <v>0.1391904668072696</v>
      </c>
      <c r="H67" s="1">
        <f ca="1">H7+NORMINV(RAND(),0,'Total-Smoothed'!$AG$2)</f>
        <v>5.3786638623581559E-3</v>
      </c>
      <c r="I67" s="1">
        <f ca="1">I7+NORMINV(RAND(),0,'Total-Smoothed'!$AG$2)</f>
        <v>-4.6955447514254775E-2</v>
      </c>
      <c r="J67" s="1">
        <f ca="1">J7+NORMINV(RAND(),0,'Total-Smoothed'!$AG$2)</f>
        <v>0.13061726996387035</v>
      </c>
      <c r="K67" s="1">
        <f ca="1">K7+NORMINV(RAND(),0,'Total-Smoothed'!$AG$2)</f>
        <v>0.16918903123873691</v>
      </c>
      <c r="L67" s="1">
        <f ca="1">L7+NORMINV(RAND(),0,'Total-Smoothed'!$AG$2)</f>
        <v>0.17926917932641956</v>
      </c>
      <c r="M67" s="1">
        <f ca="1">M7+NORMINV(RAND(),0,'Total-Smoothed'!$AG$2)</f>
        <v>-9.0426706902940551E-2</v>
      </c>
      <c r="N67" s="1">
        <f ca="1">N7+NORMINV(RAND(),0,'Total-Smoothed'!$AG$2)</f>
        <v>3.8744429709097764E-2</v>
      </c>
      <c r="O67" s="1">
        <f ca="1">O7+NORMINV(RAND(),0,'Total-Smoothed'!$AG$2)</f>
        <v>-3.8632314891611425E-2</v>
      </c>
      <c r="P67" s="1">
        <f ca="1">P7+NORMINV(RAND(),0,'Total-Smoothed'!$AG$2)</f>
        <v>-3.7547816487759705E-2</v>
      </c>
      <c r="Q67" s="1">
        <f ca="1">Q7+NORMINV(RAND(),0,'Total-Smoothed'!$AG$2)</f>
        <v>-2.8564202158434526E-2</v>
      </c>
      <c r="R67" s="1">
        <f ca="1">R7+NORMINV(RAND(),0,'Total-Smoothed'!$AG$2)</f>
        <v>2.5842435669413584E-2</v>
      </c>
      <c r="S67" s="1">
        <f ca="1">S7+NORMINV(RAND(),0,'Total-Smoothed'!$AG$2)</f>
        <v>4.8953923203063548E-2</v>
      </c>
      <c r="T67" s="1">
        <f ca="1">T7+NORMINV(RAND(),0,'Total-Smoothed'!$AG$2)</f>
        <v>-6.6084996708732496E-2</v>
      </c>
      <c r="U67" s="1">
        <f ca="1">U7+NORMINV(RAND(),0,'Total-Smoothed'!$AG$2)</f>
        <v>-0.18776957812219761</v>
      </c>
      <c r="V67" s="1">
        <f ca="1">V7+NORMINV(RAND(),0,'Total-Smoothed'!$AG$2)</f>
        <v>-0.15570754798323883</v>
      </c>
      <c r="W67" s="1">
        <f ca="1">W7+NORMINV(RAND(),0,'Total-Smoothed'!$AG$2)</f>
        <v>-8.8780406603810331E-3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0.27754110346286603</v>
      </c>
      <c r="E68" s="1">
        <f ca="1">E8+NORMINV(RAND(),0,'Total-Smoothed'!$AG$2)</f>
        <v>1.0255370970222337</v>
      </c>
      <c r="F68" s="1">
        <f ca="1">F8+NORMINV(RAND(),0,'Total-Smoothed'!$AG$2)</f>
        <v>-0.22798517508257576</v>
      </c>
      <c r="G68" s="1">
        <f ca="1">G8+NORMINV(RAND(),0,'Total-Smoothed'!$AG$2)</f>
        <v>-0.11132938869888928</v>
      </c>
      <c r="H68" s="1">
        <f ca="1">H8+NORMINV(RAND(),0,'Total-Smoothed'!$AG$2)</f>
        <v>-3.0342865597746203E-2</v>
      </c>
      <c r="I68" s="1">
        <f ca="1">I8+NORMINV(RAND(),0,'Total-Smoothed'!$AG$2)</f>
        <v>1.8762309561702151E-2</v>
      </c>
      <c r="J68" s="1">
        <f ca="1">J8+NORMINV(RAND(),0,'Total-Smoothed'!$AG$2)</f>
        <v>-0.16581827219980994</v>
      </c>
      <c r="K68" s="1">
        <f ca="1">K8+NORMINV(RAND(),0,'Total-Smoothed'!$AG$2)</f>
        <v>0.14922025841681702</v>
      </c>
      <c r="L68" s="1">
        <f ca="1">L8+NORMINV(RAND(),0,'Total-Smoothed'!$AG$2)</f>
        <v>-0.13081882467643788</v>
      </c>
      <c r="M68" s="1">
        <f ca="1">M8+NORMINV(RAND(),0,'Total-Smoothed'!$AG$2)</f>
        <v>0.17972250267175191</v>
      </c>
      <c r="N68" s="1">
        <f ca="1">N8+NORMINV(RAND(),0,'Total-Smoothed'!$AG$2)</f>
        <v>-2.5630369805473115E-2</v>
      </c>
      <c r="O68" s="1">
        <f ca="1">O8+NORMINV(RAND(),0,'Total-Smoothed'!$AG$2)</f>
        <v>0.10040445868658404</v>
      </c>
      <c r="P68" s="1">
        <f ca="1">P8+NORMINV(RAND(),0,'Total-Smoothed'!$AG$2)</f>
        <v>-4.0734675196665696E-2</v>
      </c>
      <c r="Q68" s="1">
        <f ca="1">Q8+NORMINV(RAND(),0,'Total-Smoothed'!$AG$2)</f>
        <v>7.1808442062926248E-2</v>
      </c>
      <c r="R68" s="1">
        <f ca="1">R8+NORMINV(RAND(),0,'Total-Smoothed'!$AG$2)</f>
        <v>7.7321088260725063E-2</v>
      </c>
      <c r="S68" s="1">
        <f ca="1">S8+NORMINV(RAND(),0,'Total-Smoothed'!$AG$2)</f>
        <v>0.13345067689552415</v>
      </c>
      <c r="T68" s="1">
        <f ca="1">T8+NORMINV(RAND(),0,'Total-Smoothed'!$AG$2)</f>
        <v>-9.4621507684276518E-2</v>
      </c>
      <c r="U68" s="1">
        <f ca="1">U8+NORMINV(RAND(),0,'Total-Smoothed'!$AG$2)</f>
        <v>1.6585603265041955E-2</v>
      </c>
      <c r="V68" s="1">
        <f ca="1">V8+NORMINV(RAND(),0,'Total-Smoothed'!$AG$2)</f>
        <v>5.1159158630610643E-2</v>
      </c>
      <c r="W68" s="1">
        <f ca="1">W8+NORMINV(RAND(),0,'Total-Smoothed'!$AG$2)</f>
        <v>-9.2851315175383919E-2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0.56587443951871474</v>
      </c>
      <c r="E69" s="1">
        <f ca="1">E9+NORMINV(RAND(),0,'Total-Smoothed'!$AG$2)</f>
        <v>1.0433824846470394</v>
      </c>
      <c r="F69" s="1">
        <f ca="1">F9+NORMINV(RAND(),0,'Total-Smoothed'!$AG$2)</f>
        <v>0.41573563456715967</v>
      </c>
      <c r="G69" s="1">
        <f ca="1">G9+NORMINV(RAND(),0,'Total-Smoothed'!$AG$2)</f>
        <v>-7.980843257697362E-2</v>
      </c>
      <c r="H69" s="1">
        <f ca="1">H9+NORMINV(RAND(),0,'Total-Smoothed'!$AG$2)</f>
        <v>3.3899219777502619E-2</v>
      </c>
      <c r="I69" s="1">
        <f ca="1">I9+NORMINV(RAND(),0,'Total-Smoothed'!$AG$2)</f>
        <v>-4.2666167688692417E-3</v>
      </c>
      <c r="J69" s="1">
        <f ca="1">J9+NORMINV(RAND(),0,'Total-Smoothed'!$AG$2)</f>
        <v>-4.8637767502303669E-2</v>
      </c>
      <c r="K69" s="1">
        <f ca="1">K9+NORMINV(RAND(),0,'Total-Smoothed'!$AG$2)</f>
        <v>-3.9904824650122545E-2</v>
      </c>
      <c r="L69" s="1">
        <f ca="1">L9+NORMINV(RAND(),0,'Total-Smoothed'!$AG$2)</f>
        <v>-6.8063336091343249E-3</v>
      </c>
      <c r="M69" s="1">
        <f ca="1">M9+NORMINV(RAND(),0,'Total-Smoothed'!$AG$2)</f>
        <v>0.19128082143567623</v>
      </c>
      <c r="N69" s="1">
        <f ca="1">N9+NORMINV(RAND(),0,'Total-Smoothed'!$AG$2)</f>
        <v>-0.25542995944414637</v>
      </c>
      <c r="O69" s="1">
        <f ca="1">O9+NORMINV(RAND(),0,'Total-Smoothed'!$AG$2)</f>
        <v>0.8880857511897059</v>
      </c>
      <c r="P69" s="1">
        <f ca="1">P9+NORMINV(RAND(),0,'Total-Smoothed'!$AG$2)</f>
        <v>-3.7309023523600882E-2</v>
      </c>
      <c r="Q69" s="1">
        <f ca="1">Q9+NORMINV(RAND(),0,'Total-Smoothed'!$AG$2)</f>
        <v>1.5972334078871366E-2</v>
      </c>
      <c r="R69" s="1">
        <f ca="1">R9+NORMINV(RAND(),0,'Total-Smoothed'!$AG$2)</f>
        <v>4.443709670294043E-3</v>
      </c>
      <c r="S69" s="1">
        <f ca="1">S9+NORMINV(RAND(),0,'Total-Smoothed'!$AG$2)</f>
        <v>0.12314085168134975</v>
      </c>
      <c r="T69" s="1">
        <f ca="1">T9+NORMINV(RAND(),0,'Total-Smoothed'!$AG$2)</f>
        <v>0.23703746630730285</v>
      </c>
      <c r="U69" s="1">
        <f ca="1">U9+NORMINV(RAND(),0,'Total-Smoothed'!$AG$2)</f>
        <v>6.4722741754810131E-2</v>
      </c>
      <c r="V69" s="1">
        <f ca="1">V9+NORMINV(RAND(),0,'Total-Smoothed'!$AG$2)</f>
        <v>-0.13550357336320015</v>
      </c>
      <c r="W69" s="1">
        <f ca="1">W9+NORMINV(RAND(),0,'Total-Smoothed'!$AG$2)</f>
        <v>-7.976434151617838E-2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-3.1059553868307326E-2</v>
      </c>
      <c r="E70" s="1">
        <f ca="1">E10+NORMINV(RAND(),0,'Total-Smoothed'!$AG$2)</f>
        <v>1.1308823350867123</v>
      </c>
      <c r="F70" s="1">
        <f ca="1">F10+NORMINV(RAND(),0,'Total-Smoothed'!$AG$2)</f>
        <v>-7.4425373193958089E-2</v>
      </c>
      <c r="G70" s="1">
        <f ca="1">G10+NORMINV(RAND(),0,'Total-Smoothed'!$AG$2)</f>
        <v>-8.8275652228324911E-2</v>
      </c>
      <c r="H70" s="1">
        <f ca="1">H10+NORMINV(RAND(),0,'Total-Smoothed'!$AG$2)</f>
        <v>-1.0452575910934365E-2</v>
      </c>
      <c r="I70" s="1">
        <f ca="1">I10+NORMINV(RAND(),0,'Total-Smoothed'!$AG$2)</f>
        <v>-2.938215965850929E-2</v>
      </c>
      <c r="J70" s="1">
        <f ca="1">J10+NORMINV(RAND(),0,'Total-Smoothed'!$AG$2)</f>
        <v>-2.351339301197364E-3</v>
      </c>
      <c r="K70" s="1">
        <f ca="1">K10+NORMINV(RAND(),0,'Total-Smoothed'!$AG$2)</f>
        <v>9.3107268383202144E-2</v>
      </c>
      <c r="L70" s="1">
        <f ca="1">L10+NORMINV(RAND(),0,'Total-Smoothed'!$AG$2)</f>
        <v>8.6194082564689439E-2</v>
      </c>
      <c r="M70" s="1">
        <f ca="1">M10+NORMINV(RAND(),0,'Total-Smoothed'!$AG$2)</f>
        <v>8.5044719583638267E-2</v>
      </c>
      <c r="N70" s="1">
        <f ca="1">N10+NORMINV(RAND(),0,'Total-Smoothed'!$AG$2)</f>
        <v>2.6720360726515284E-2</v>
      </c>
      <c r="O70" s="1">
        <f ca="1">O10+NORMINV(RAND(),0,'Total-Smoothed'!$AG$2)</f>
        <v>1.9184897459694726E-2</v>
      </c>
      <c r="P70" s="1">
        <f ca="1">P10+NORMINV(RAND(),0,'Total-Smoothed'!$AG$2)</f>
        <v>-1.7055048829313812E-2</v>
      </c>
      <c r="Q70" s="1">
        <f ca="1">Q10+NORMINV(RAND(),0,'Total-Smoothed'!$AG$2)</f>
        <v>-3.3676808410236556E-2</v>
      </c>
      <c r="R70" s="1">
        <f ca="1">R10+NORMINV(RAND(),0,'Total-Smoothed'!$AG$2)</f>
        <v>0.16768078433908407</v>
      </c>
      <c r="S70" s="1">
        <f ca="1">S10+NORMINV(RAND(),0,'Total-Smoothed'!$AG$2)</f>
        <v>4.1211895259885018E-3</v>
      </c>
      <c r="T70" s="1">
        <f ca="1">T10+NORMINV(RAND(),0,'Total-Smoothed'!$AG$2)</f>
        <v>-0.18217902655337817</v>
      </c>
      <c r="U70" s="1">
        <f ca="1">U10+NORMINV(RAND(),0,'Total-Smoothed'!$AG$2)</f>
        <v>-5.4842973515081057E-2</v>
      </c>
      <c r="V70" s="1">
        <f ca="1">V10+NORMINV(RAND(),0,'Total-Smoothed'!$AG$2)</f>
        <v>0.12436695683998272</v>
      </c>
      <c r="W70" s="1">
        <f ca="1">W10+NORMINV(RAND(),0,'Total-Smoothed'!$AG$2)</f>
        <v>-3.9143255817452281E-2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0.22640699318889385</v>
      </c>
      <c r="E71" s="1">
        <f ca="1">E11+NORMINV(RAND(),0,'Total-Smoothed'!$AG$2)</f>
        <v>0.91131912585351282</v>
      </c>
      <c r="F71" s="1">
        <f ca="1">F11+NORMINV(RAND(),0,'Total-Smoothed'!$AG$2)</f>
        <v>8.5128034182296933E-2</v>
      </c>
      <c r="G71" s="1">
        <f ca="1">G11+NORMINV(RAND(),0,'Total-Smoothed'!$AG$2)</f>
        <v>0.12634928724329222</v>
      </c>
      <c r="H71" s="1">
        <f ca="1">H11+NORMINV(RAND(),0,'Total-Smoothed'!$AG$2)</f>
        <v>-6.7399050193255081E-2</v>
      </c>
      <c r="I71" s="1">
        <f ca="1">I11+NORMINV(RAND(),0,'Total-Smoothed'!$AG$2)</f>
        <v>-5.8432682564240092E-2</v>
      </c>
      <c r="J71" s="1">
        <f ca="1">J11+NORMINV(RAND(),0,'Total-Smoothed'!$AG$2)</f>
        <v>4.644656211612308E-2</v>
      </c>
      <c r="K71" s="1">
        <f ca="1">K11+NORMINV(RAND(),0,'Total-Smoothed'!$AG$2)</f>
        <v>-0.11242623192650274</v>
      </c>
      <c r="L71" s="1">
        <f ca="1">L11+NORMINV(RAND(),0,'Total-Smoothed'!$AG$2)</f>
        <v>0.11247261920697903</v>
      </c>
      <c r="M71" s="1">
        <f ca="1">M11+NORMINV(RAND(),0,'Total-Smoothed'!$AG$2)</f>
        <v>0.14444876756232891</v>
      </c>
      <c r="N71" s="1">
        <f ca="1">N11+NORMINV(RAND(),0,'Total-Smoothed'!$AG$2)</f>
        <v>-8.2414062376886824E-2</v>
      </c>
      <c r="O71" s="1">
        <f ca="1">O11+NORMINV(RAND(),0,'Total-Smoothed'!$AG$2)</f>
        <v>0.12791990815259233</v>
      </c>
      <c r="P71" s="1">
        <f ca="1">P11+NORMINV(RAND(),0,'Total-Smoothed'!$AG$2)</f>
        <v>-4.9813316079870586E-3</v>
      </c>
      <c r="Q71" s="1">
        <f ca="1">Q11+NORMINV(RAND(),0,'Total-Smoothed'!$AG$2)</f>
        <v>3.2138055153698927E-2</v>
      </c>
      <c r="R71" s="1">
        <f ca="1">R11+NORMINV(RAND(),0,'Total-Smoothed'!$AG$2)</f>
        <v>0.26796535276767031</v>
      </c>
      <c r="S71" s="1">
        <f ca="1">S11+NORMINV(RAND(),0,'Total-Smoothed'!$AG$2)</f>
        <v>0.12307947600146857</v>
      </c>
      <c r="T71" s="1">
        <f ca="1">T11+NORMINV(RAND(),0,'Total-Smoothed'!$AG$2)</f>
        <v>-0.11525288770975606</v>
      </c>
      <c r="U71" s="1">
        <f ca="1">U11+NORMINV(RAND(),0,'Total-Smoothed'!$AG$2)</f>
        <v>-0.13421246156895997</v>
      </c>
      <c r="V71" s="1">
        <f ca="1">V11+NORMINV(RAND(),0,'Total-Smoothed'!$AG$2)</f>
        <v>-9.6409515593639944E-3</v>
      </c>
      <c r="W71" s="1">
        <f ca="1">W11+NORMINV(RAND(),0,'Total-Smoothed'!$AG$2)</f>
        <v>2.3459858789837699E-2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-4.3221039421121633E-2</v>
      </c>
      <c r="E72" s="1">
        <f ca="1">E12+NORMINV(RAND(),0,'Total-Smoothed'!$AG$2)</f>
        <v>0.88027124622244779</v>
      </c>
      <c r="F72" s="1">
        <f ca="1">F12+NORMINV(RAND(),0,'Total-Smoothed'!$AG$2)</f>
        <v>0.33641079423303966</v>
      </c>
      <c r="G72" s="1">
        <f ca="1">G12+NORMINV(RAND(),0,'Total-Smoothed'!$AG$2)</f>
        <v>6.0663827026381602E-2</v>
      </c>
      <c r="H72" s="1">
        <f ca="1">H12+NORMINV(RAND(),0,'Total-Smoothed'!$AG$2)</f>
        <v>-1.6540731099905809E-2</v>
      </c>
      <c r="I72" s="1">
        <f ca="1">I12+NORMINV(RAND(),0,'Total-Smoothed'!$AG$2)</f>
        <v>0.12556835916108977</v>
      </c>
      <c r="J72" s="1">
        <f ca="1">J12+NORMINV(RAND(),0,'Total-Smoothed'!$AG$2)</f>
        <v>9.1072939204125958E-4</v>
      </c>
      <c r="K72" s="1">
        <f ca="1">K12+NORMINV(RAND(),0,'Total-Smoothed'!$AG$2)</f>
        <v>3.3819104496498414E-2</v>
      </c>
      <c r="L72" s="1">
        <f ca="1">L12+NORMINV(RAND(),0,'Total-Smoothed'!$AG$2)</f>
        <v>-0.23339809709890849</v>
      </c>
      <c r="M72" s="1">
        <f ca="1">M12+NORMINV(RAND(),0,'Total-Smoothed'!$AG$2)</f>
        <v>5.6635878541954982E-2</v>
      </c>
      <c r="N72" s="1">
        <f ca="1">N12+NORMINV(RAND(),0,'Total-Smoothed'!$AG$2)</f>
        <v>4.4309790515177042E-2</v>
      </c>
      <c r="O72" s="1">
        <f ca="1">O12+NORMINV(RAND(),0,'Total-Smoothed'!$AG$2)</f>
        <v>5.2361220754942255E-2</v>
      </c>
      <c r="P72" s="1">
        <f ca="1">P12+NORMINV(RAND(),0,'Total-Smoothed'!$AG$2)</f>
        <v>9.901279592923716E-2</v>
      </c>
      <c r="Q72" s="1">
        <f ca="1">Q12+NORMINV(RAND(),0,'Total-Smoothed'!$AG$2)</f>
        <v>5.0415402268820568E-2</v>
      </c>
      <c r="R72" s="1">
        <f ca="1">R12+NORMINV(RAND(),0,'Total-Smoothed'!$AG$2)</f>
        <v>2.7122714676350954E-2</v>
      </c>
      <c r="S72" s="1">
        <f ca="1">S12+NORMINV(RAND(),0,'Total-Smoothed'!$AG$2)</f>
        <v>0.10755886348882354</v>
      </c>
      <c r="T72" s="1">
        <f ca="1">T12+NORMINV(RAND(),0,'Total-Smoothed'!$AG$2)</f>
        <v>5.4354876346333049E-2</v>
      </c>
      <c r="U72" s="1">
        <f ca="1">U12+NORMINV(RAND(),0,'Total-Smoothed'!$AG$2)</f>
        <v>3.3983495666784082E-2</v>
      </c>
      <c r="V72" s="1">
        <f ca="1">V12+NORMINV(RAND(),0,'Total-Smoothed'!$AG$2)</f>
        <v>-8.3106784263503486E-2</v>
      </c>
      <c r="W72" s="1">
        <f ca="1">W12+NORMINV(RAND(),0,'Total-Smoothed'!$AG$2)</f>
        <v>-1.1696002019558754E-3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0.20688637747845426</v>
      </c>
      <c r="E73" s="1">
        <f ca="1">E13+NORMINV(RAND(),0,'Total-Smoothed'!$AG$2)</f>
        <v>0.93469785886135914</v>
      </c>
      <c r="F73" s="1">
        <f ca="1">F13+NORMINV(RAND(),0,'Total-Smoothed'!$AG$2)</f>
        <v>3.0809278132290469E-2</v>
      </c>
      <c r="G73" s="1">
        <f ca="1">G13+NORMINV(RAND(),0,'Total-Smoothed'!$AG$2)</f>
        <v>-6.3089998369297129E-2</v>
      </c>
      <c r="H73" s="1">
        <f ca="1">H13+NORMINV(RAND(),0,'Total-Smoothed'!$AG$2)</f>
        <v>0.39737265841678754</v>
      </c>
      <c r="I73" s="1">
        <f ca="1">I13+NORMINV(RAND(),0,'Total-Smoothed'!$AG$2)</f>
        <v>-9.1265498972661951E-2</v>
      </c>
      <c r="J73" s="1">
        <f ca="1">J13+NORMINV(RAND(),0,'Total-Smoothed'!$AG$2)</f>
        <v>8.5708339607731443E-2</v>
      </c>
      <c r="K73" s="1">
        <f ca="1">K13+NORMINV(RAND(),0,'Total-Smoothed'!$AG$2)</f>
        <v>-0.15209530715636743</v>
      </c>
      <c r="L73" s="1">
        <f ca="1">L13+NORMINV(RAND(),0,'Total-Smoothed'!$AG$2)</f>
        <v>-0.18109018817869668</v>
      </c>
      <c r="M73" s="1">
        <f ca="1">M13+NORMINV(RAND(),0,'Total-Smoothed'!$AG$2)</f>
        <v>-7.3513635897580129E-4</v>
      </c>
      <c r="N73" s="1">
        <f ca="1">N13+NORMINV(RAND(),0,'Total-Smoothed'!$AG$2)</f>
        <v>6.7241299442693789E-2</v>
      </c>
      <c r="O73" s="1">
        <f ca="1">O13+NORMINV(RAND(),0,'Total-Smoothed'!$AG$2)</f>
        <v>2.7294397626336855E-2</v>
      </c>
      <c r="P73" s="1">
        <f ca="1">P13+NORMINV(RAND(),0,'Total-Smoothed'!$AG$2)</f>
        <v>-7.1494492198977549E-2</v>
      </c>
      <c r="Q73" s="1">
        <f ca="1">Q13+NORMINV(RAND(),0,'Total-Smoothed'!$AG$2)</f>
        <v>0.10671949738222625</v>
      </c>
      <c r="R73" s="1">
        <f ca="1">R13+NORMINV(RAND(),0,'Total-Smoothed'!$AG$2)</f>
        <v>0.11429584891122065</v>
      </c>
      <c r="S73" s="1">
        <f ca="1">S13+NORMINV(RAND(),0,'Total-Smoothed'!$AG$2)</f>
        <v>5.0490882790225303E-2</v>
      </c>
      <c r="T73" s="1">
        <f ca="1">T13+NORMINV(RAND(),0,'Total-Smoothed'!$AG$2)</f>
        <v>-8.9572462555683144E-2</v>
      </c>
      <c r="U73" s="1">
        <f ca="1">U13+NORMINV(RAND(),0,'Total-Smoothed'!$AG$2)</f>
        <v>0.19615611129729005</v>
      </c>
      <c r="V73" s="1">
        <f ca="1">V13+NORMINV(RAND(),0,'Total-Smoothed'!$AG$2)</f>
        <v>-5.4085953525969524E-2</v>
      </c>
      <c r="W73" s="1">
        <f ca="1">W13+NORMINV(RAND(),0,'Total-Smoothed'!$AG$2)</f>
        <v>0.13602843113509391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4.4135970812160023E-2</v>
      </c>
      <c r="E74" s="1">
        <f ca="1">E14+NORMINV(RAND(),0,'Total-Smoothed'!$AG$2)</f>
        <v>1.1480261066476591</v>
      </c>
      <c r="F74" s="1">
        <f ca="1">F14+NORMINV(RAND(),0,'Total-Smoothed'!$AG$2)</f>
        <v>-3.0825447993027409E-2</v>
      </c>
      <c r="G74" s="1">
        <f ca="1">G14+NORMINV(RAND(),0,'Total-Smoothed'!$AG$2)</f>
        <v>0.17282018189416395</v>
      </c>
      <c r="H74" s="1">
        <f ca="1">H14+NORMINV(RAND(),0,'Total-Smoothed'!$AG$2)</f>
        <v>0.16615428512580124</v>
      </c>
      <c r="I74" s="1">
        <f ca="1">I14+NORMINV(RAND(),0,'Total-Smoothed'!$AG$2)</f>
        <v>7.7359608663415833E-2</v>
      </c>
      <c r="J74" s="1">
        <f ca="1">J14+NORMINV(RAND(),0,'Total-Smoothed'!$AG$2)</f>
        <v>-5.5662213381038411E-2</v>
      </c>
      <c r="K74" s="1">
        <f ca="1">K14+NORMINV(RAND(),0,'Total-Smoothed'!$AG$2)</f>
        <v>0.28526882853619184</v>
      </c>
      <c r="L74" s="1">
        <f ca="1">L14+NORMINV(RAND(),0,'Total-Smoothed'!$AG$2)</f>
        <v>-0.23373375602277766</v>
      </c>
      <c r="M74" s="1">
        <f ca="1">M14+NORMINV(RAND(),0,'Total-Smoothed'!$AG$2)</f>
        <v>3.1235275387930292E-2</v>
      </c>
      <c r="N74" s="1">
        <f ca="1">N14+NORMINV(RAND(),0,'Total-Smoothed'!$AG$2)</f>
        <v>0.1046607163711934</v>
      </c>
      <c r="O74" s="1">
        <f ca="1">O14+NORMINV(RAND(),0,'Total-Smoothed'!$AG$2)</f>
        <v>-2.185399826975376E-2</v>
      </c>
      <c r="P74" s="1">
        <f ca="1">P14+NORMINV(RAND(),0,'Total-Smoothed'!$AG$2)</f>
        <v>-2.3973865776889765E-2</v>
      </c>
      <c r="Q74" s="1">
        <f ca="1">Q14+NORMINV(RAND(),0,'Total-Smoothed'!$AG$2)</f>
        <v>-1.2474614050317087E-3</v>
      </c>
      <c r="R74" s="1">
        <f ca="1">R14+NORMINV(RAND(),0,'Total-Smoothed'!$AG$2)</f>
        <v>-5.2656086415491798E-2</v>
      </c>
      <c r="S74" s="1">
        <f ca="1">S14+NORMINV(RAND(),0,'Total-Smoothed'!$AG$2)</f>
        <v>-8.1650506333388065E-2</v>
      </c>
      <c r="T74" s="1">
        <f ca="1">T14+NORMINV(RAND(),0,'Total-Smoothed'!$AG$2)</f>
        <v>-4.8875440068816403E-2</v>
      </c>
      <c r="U74" s="1">
        <f ca="1">U14+NORMINV(RAND(),0,'Total-Smoothed'!$AG$2)</f>
        <v>-6.5363581047956143E-2</v>
      </c>
      <c r="V74" s="1">
        <f ca="1">V14+NORMINV(RAND(),0,'Total-Smoothed'!$AG$2)</f>
        <v>0.40440277114706913</v>
      </c>
      <c r="W74" s="1">
        <f ca="1">W14+NORMINV(RAND(),0,'Total-Smoothed'!$AG$2)</f>
        <v>-0.19867229558644506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4.4635352093482371E-2</v>
      </c>
      <c r="E75" s="1">
        <f ca="1">E15+NORMINV(RAND(),0,'Total-Smoothed'!$AG$2)</f>
        <v>0.95708018014626595</v>
      </c>
      <c r="F75" s="1">
        <f ca="1">F15+NORMINV(RAND(),0,'Total-Smoothed'!$AG$2)</f>
        <v>1.5155069226916616E-2</v>
      </c>
      <c r="G75" s="1">
        <f ca="1">G15+NORMINV(RAND(),0,'Total-Smoothed'!$AG$2)</f>
        <v>4.3919182925333602E-2</v>
      </c>
      <c r="H75" s="1">
        <f ca="1">H15+NORMINV(RAND(),0,'Total-Smoothed'!$AG$2)</f>
        <v>-0.16721924360720589</v>
      </c>
      <c r="I75" s="1">
        <f ca="1">I15+NORMINV(RAND(),0,'Total-Smoothed'!$AG$2)</f>
        <v>-1.6287052089339282E-2</v>
      </c>
      <c r="J75" s="1">
        <f ca="1">J15+NORMINV(RAND(),0,'Total-Smoothed'!$AG$2)</f>
        <v>-0.10932290029909447</v>
      </c>
      <c r="K75" s="1">
        <f ca="1">K15+NORMINV(RAND(),0,'Total-Smoothed'!$AG$2)</f>
        <v>9.5822674867104413E-2</v>
      </c>
      <c r="L75" s="1">
        <f ca="1">L15+NORMINV(RAND(),0,'Total-Smoothed'!$AG$2)</f>
        <v>7.8773760404206139E-2</v>
      </c>
      <c r="M75" s="1">
        <f ca="1">M15+NORMINV(RAND(),0,'Total-Smoothed'!$AG$2)</f>
        <v>9.8584175783661881E-2</v>
      </c>
      <c r="N75" s="1">
        <f ca="1">N15+NORMINV(RAND(),0,'Total-Smoothed'!$AG$2)</f>
        <v>-0.15529676334533443</v>
      </c>
      <c r="O75" s="1">
        <f ca="1">O15+NORMINV(RAND(),0,'Total-Smoothed'!$AG$2)</f>
        <v>-8.8770543870492019E-2</v>
      </c>
      <c r="P75" s="1">
        <f ca="1">P15+NORMINV(RAND(),0,'Total-Smoothed'!$AG$2)</f>
        <v>2.9963912025448437E-2</v>
      </c>
      <c r="Q75" s="1">
        <f ca="1">Q15+NORMINV(RAND(),0,'Total-Smoothed'!$AG$2)</f>
        <v>-7.3509334283121036E-2</v>
      </c>
      <c r="R75" s="1">
        <f ca="1">R15+NORMINV(RAND(),0,'Total-Smoothed'!$AG$2)</f>
        <v>-6.735913185485308E-2</v>
      </c>
      <c r="S75" s="1">
        <f ca="1">S15+NORMINV(RAND(),0,'Total-Smoothed'!$AG$2)</f>
        <v>-7.9412843687114057E-2</v>
      </c>
      <c r="T75" s="1">
        <f ca="1">T15+NORMINV(RAND(),0,'Total-Smoothed'!$AG$2)</f>
        <v>0.14672790477005285</v>
      </c>
      <c r="U75" s="1">
        <f ca="1">U15+NORMINV(RAND(),0,'Total-Smoothed'!$AG$2)</f>
        <v>5.5287739202230617E-2</v>
      </c>
      <c r="V75" s="1">
        <f ca="1">V15+NORMINV(RAND(),0,'Total-Smoothed'!$AG$2)</f>
        <v>-7.664095863914569E-2</v>
      </c>
      <c r="W75" s="1">
        <f ca="1">W15+NORMINV(RAND(),0,'Total-Smoothed'!$AG$2)</f>
        <v>7.7560116230406984E-2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-0.12009259814670109</v>
      </c>
      <c r="E76" s="1">
        <f ca="1">E16+NORMINV(RAND(),0,'Total-Smoothed'!$AG$2)</f>
        <v>0.90390874792078202</v>
      </c>
      <c r="F76" s="1">
        <f ca="1">F16+NORMINV(RAND(),0,'Total-Smoothed'!$AG$2)</f>
        <v>0.13959872594603387</v>
      </c>
      <c r="G76" s="1">
        <f ca="1">G16+NORMINV(RAND(),0,'Total-Smoothed'!$AG$2)</f>
        <v>-7.7888494648191642E-2</v>
      </c>
      <c r="H76" s="1">
        <f ca="1">H16+NORMINV(RAND(),0,'Total-Smoothed'!$AG$2)</f>
        <v>0.36657954970986617</v>
      </c>
      <c r="I76" s="1">
        <f ca="1">I16+NORMINV(RAND(),0,'Total-Smoothed'!$AG$2)</f>
        <v>6.0206750062476106E-3</v>
      </c>
      <c r="J76" s="1">
        <f ca="1">J16+NORMINV(RAND(),0,'Total-Smoothed'!$AG$2)</f>
        <v>6.9774972281427705E-2</v>
      </c>
      <c r="K76" s="1">
        <f ca="1">K16+NORMINV(RAND(),0,'Total-Smoothed'!$AG$2)</f>
        <v>-5.7765599322523592E-2</v>
      </c>
      <c r="L76" s="1">
        <f ca="1">L16+NORMINV(RAND(),0,'Total-Smoothed'!$AG$2)</f>
        <v>9.5475574498422214E-2</v>
      </c>
      <c r="M76" s="1">
        <f ca="1">M16+NORMINV(RAND(),0,'Total-Smoothed'!$AG$2)</f>
        <v>2.3205318731377274E-2</v>
      </c>
      <c r="N76" s="1">
        <f ca="1">N16+NORMINV(RAND(),0,'Total-Smoothed'!$AG$2)</f>
        <v>0.1083556214877604</v>
      </c>
      <c r="O76" s="1">
        <f ca="1">O16+NORMINV(RAND(),0,'Total-Smoothed'!$AG$2)</f>
        <v>0.21721348067235641</v>
      </c>
      <c r="P76" s="1">
        <f ca="1">P16+NORMINV(RAND(),0,'Total-Smoothed'!$AG$2)</f>
        <v>-6.3058370589331086E-2</v>
      </c>
      <c r="Q76" s="1">
        <f ca="1">Q16+NORMINV(RAND(),0,'Total-Smoothed'!$AG$2)</f>
        <v>0.20742350787974845</v>
      </c>
      <c r="R76" s="1">
        <f ca="1">R16+NORMINV(RAND(),0,'Total-Smoothed'!$AG$2)</f>
        <v>-1.4016068438848792E-2</v>
      </c>
      <c r="S76" s="1">
        <f ca="1">S16+NORMINV(RAND(),0,'Total-Smoothed'!$AG$2)</f>
        <v>0.1653624657388309</v>
      </c>
      <c r="T76" s="1">
        <f ca="1">T16+NORMINV(RAND(),0,'Total-Smoothed'!$AG$2)</f>
        <v>0.18745064735998984</v>
      </c>
      <c r="U76" s="1">
        <f ca="1">U16+NORMINV(RAND(),0,'Total-Smoothed'!$AG$2)</f>
        <v>-2.1059229881301707E-2</v>
      </c>
      <c r="V76" s="1">
        <f ca="1">V16+NORMINV(RAND(),0,'Total-Smoothed'!$AG$2)</f>
        <v>-2.7014328158013527E-2</v>
      </c>
      <c r="W76" s="1">
        <f ca="1">W16+NORMINV(RAND(),0,'Total-Smoothed'!$AG$2)</f>
        <v>-3.8834318590344426E-2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8.7155478227842711E-2</v>
      </c>
      <c r="E77" s="1">
        <f ca="1">E17+NORMINV(RAND(),0,'Total-Smoothed'!$AG$2)</f>
        <v>1.0557038242605246</v>
      </c>
      <c r="F77" s="1">
        <f ca="1">F17+NORMINV(RAND(),0,'Total-Smoothed'!$AG$2)</f>
        <v>-2.0873251677622454E-2</v>
      </c>
      <c r="G77" s="1">
        <f ca="1">G17+NORMINV(RAND(),0,'Total-Smoothed'!$AG$2)</f>
        <v>-6.6197338386418919E-2</v>
      </c>
      <c r="H77" s="1">
        <f ca="1">H17+NORMINV(RAND(),0,'Total-Smoothed'!$AG$2)</f>
        <v>-1.3119661277388905E-2</v>
      </c>
      <c r="I77" s="1">
        <f ca="1">I17+NORMINV(RAND(),0,'Total-Smoothed'!$AG$2)</f>
        <v>0.15515251104965769</v>
      </c>
      <c r="J77" s="1">
        <f ca="1">J17+NORMINV(RAND(),0,'Total-Smoothed'!$AG$2)</f>
        <v>4.7343652815432964E-3</v>
      </c>
      <c r="K77" s="1">
        <f ca="1">K17+NORMINV(RAND(),0,'Total-Smoothed'!$AG$2)</f>
        <v>7.3276491103224373E-2</v>
      </c>
      <c r="L77" s="1">
        <f ca="1">L17+NORMINV(RAND(),0,'Total-Smoothed'!$AG$2)</f>
        <v>-0.18478264385905208</v>
      </c>
      <c r="M77" s="1">
        <f ca="1">M17+NORMINV(RAND(),0,'Total-Smoothed'!$AG$2)</f>
        <v>-5.8633254604141243E-3</v>
      </c>
      <c r="N77" s="1">
        <f ca="1">N17+NORMINV(RAND(),0,'Total-Smoothed'!$AG$2)</f>
        <v>-4.2512073383302915E-2</v>
      </c>
      <c r="O77" s="1">
        <f ca="1">O17+NORMINV(RAND(),0,'Total-Smoothed'!$AG$2)</f>
        <v>6.689677663274031E-2</v>
      </c>
      <c r="P77" s="1">
        <f ca="1">P17+NORMINV(RAND(),0,'Total-Smoothed'!$AG$2)</f>
        <v>-2.7137264385744472E-2</v>
      </c>
      <c r="Q77" s="1">
        <f ca="1">Q17+NORMINV(RAND(),0,'Total-Smoothed'!$AG$2)</f>
        <v>-0.11776883469544962</v>
      </c>
      <c r="R77" s="1">
        <f ca="1">R17+NORMINV(RAND(),0,'Total-Smoothed'!$AG$2)</f>
        <v>-7.5854044063520337E-2</v>
      </c>
      <c r="S77" s="1">
        <f ca="1">S17+NORMINV(RAND(),0,'Total-Smoothed'!$AG$2)</f>
        <v>-7.1759893962534682E-2</v>
      </c>
      <c r="T77" s="1">
        <f ca="1">T17+NORMINV(RAND(),0,'Total-Smoothed'!$AG$2)</f>
        <v>3.0606351389710212E-3</v>
      </c>
      <c r="U77" s="1">
        <f ca="1">U17+NORMINV(RAND(),0,'Total-Smoothed'!$AG$2)</f>
        <v>-0.16590064769470425</v>
      </c>
      <c r="V77" s="1">
        <f ca="1">V17+NORMINV(RAND(),0,'Total-Smoothed'!$AG$2)</f>
        <v>-3.8423308205531373E-3</v>
      </c>
      <c r="W77" s="1">
        <f ca="1">W17+NORMINV(RAND(),0,'Total-Smoothed'!$AG$2)</f>
        <v>-0.11377434726411502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8.7308645143624936E-2</v>
      </c>
      <c r="E78" s="1">
        <f ca="1">E18+NORMINV(RAND(),0,'Total-Smoothed'!$AG$2)</f>
        <v>0.98565092763776785</v>
      </c>
      <c r="F78" s="1">
        <f ca="1">F18+NORMINV(RAND(),0,'Total-Smoothed'!$AG$2)</f>
        <v>9.2997816440167316E-2</v>
      </c>
      <c r="G78" s="1">
        <f ca="1">G18+NORMINV(RAND(),0,'Total-Smoothed'!$AG$2)</f>
        <v>0.11427283936569746</v>
      </c>
      <c r="H78" s="1">
        <f ca="1">H18+NORMINV(RAND(),0,'Total-Smoothed'!$AG$2)</f>
        <v>0.25841583564543519</v>
      </c>
      <c r="I78" s="1">
        <f ca="1">I18+NORMINV(RAND(),0,'Total-Smoothed'!$AG$2)</f>
        <v>-0.10056217396288752</v>
      </c>
      <c r="J78" s="1">
        <f ca="1">J18+NORMINV(RAND(),0,'Total-Smoothed'!$AG$2)</f>
        <v>5.1025764634206272E-2</v>
      </c>
      <c r="K78" s="1">
        <f ca="1">K18+NORMINV(RAND(),0,'Total-Smoothed'!$AG$2)</f>
        <v>-1.1033435308649385E-2</v>
      </c>
      <c r="L78" s="1">
        <f ca="1">L18+NORMINV(RAND(),0,'Total-Smoothed'!$AG$2)</f>
        <v>4.5116619399905696E-2</v>
      </c>
      <c r="M78" s="1">
        <f ca="1">M18+NORMINV(RAND(),0,'Total-Smoothed'!$AG$2)</f>
        <v>-6.3683022514043813E-2</v>
      </c>
      <c r="N78" s="1">
        <f ca="1">N18+NORMINV(RAND(),0,'Total-Smoothed'!$AG$2)</f>
        <v>0.1048932190963433</v>
      </c>
      <c r="O78" s="1">
        <f ca="1">O18+NORMINV(RAND(),0,'Total-Smoothed'!$AG$2)</f>
        <v>-1.6139533373834183E-2</v>
      </c>
      <c r="P78" s="1">
        <f ca="1">P18+NORMINV(RAND(),0,'Total-Smoothed'!$AG$2)</f>
        <v>7.6374387593361709E-2</v>
      </c>
      <c r="Q78" s="1">
        <f ca="1">Q18+NORMINV(RAND(),0,'Total-Smoothed'!$AG$2)</f>
        <v>-5.2690425757993521E-2</v>
      </c>
      <c r="R78" s="1">
        <f ca="1">R18+NORMINV(RAND(),0,'Total-Smoothed'!$AG$2)</f>
        <v>-0.12703552673160701</v>
      </c>
      <c r="S78" s="1">
        <f ca="1">S18+NORMINV(RAND(),0,'Total-Smoothed'!$AG$2)</f>
        <v>2.2679297967575111E-2</v>
      </c>
      <c r="T78" s="1">
        <f ca="1">T18+NORMINV(RAND(),0,'Total-Smoothed'!$AG$2)</f>
        <v>-1.0375979983498079E-2</v>
      </c>
      <c r="U78" s="1">
        <f ca="1">U18+NORMINV(RAND(),0,'Total-Smoothed'!$AG$2)</f>
        <v>6.2763413288015782E-2</v>
      </c>
      <c r="V78" s="1">
        <f ca="1">V18+NORMINV(RAND(),0,'Total-Smoothed'!$AG$2)</f>
        <v>0.15815137836020862</v>
      </c>
      <c r="W78" s="1">
        <f ca="1">W18+NORMINV(RAND(),0,'Total-Smoothed'!$AG$2)</f>
        <v>0.16677309557111375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-2.8990429801325098E-2</v>
      </c>
      <c r="E79" s="1">
        <f ca="1">E19+NORMINV(RAND(),0,'Total-Smoothed'!$AG$2)</f>
        <v>1.007024655131318</v>
      </c>
      <c r="F79" s="1">
        <f ca="1">F19+NORMINV(RAND(),0,'Total-Smoothed'!$AG$2)</f>
        <v>5.2525804214785012E-2</v>
      </c>
      <c r="G79" s="1">
        <f ca="1">G19+NORMINV(RAND(),0,'Total-Smoothed'!$AG$2)</f>
        <v>-1.004849495600961E-2</v>
      </c>
      <c r="H79" s="1">
        <f ca="1">H19+NORMINV(RAND(),0,'Total-Smoothed'!$AG$2)</f>
        <v>5.3058042464766419E-2</v>
      </c>
      <c r="I79" s="1">
        <f ca="1">I19+NORMINV(RAND(),0,'Total-Smoothed'!$AG$2)</f>
        <v>-3.5565341348122573E-2</v>
      </c>
      <c r="J79" s="1">
        <f ca="1">J19+NORMINV(RAND(),0,'Total-Smoothed'!$AG$2)</f>
        <v>5.2073411851735044E-2</v>
      </c>
      <c r="K79" s="1">
        <f ca="1">K19+NORMINV(RAND(),0,'Total-Smoothed'!$AG$2)</f>
        <v>7.3503163042342973E-2</v>
      </c>
      <c r="L79" s="1">
        <f ca="1">L19+NORMINV(RAND(),0,'Total-Smoothed'!$AG$2)</f>
        <v>0.25947368725908276</v>
      </c>
      <c r="M79" s="1">
        <f ca="1">M19+NORMINV(RAND(),0,'Total-Smoothed'!$AG$2)</f>
        <v>8.5321256775251778E-2</v>
      </c>
      <c r="N79" s="1">
        <f ca="1">N19+NORMINV(RAND(),0,'Total-Smoothed'!$AG$2)</f>
        <v>2.7307226932128718E-2</v>
      </c>
      <c r="O79" s="1">
        <f ca="1">O19+NORMINV(RAND(),0,'Total-Smoothed'!$AG$2)</f>
        <v>3.8443808757375039E-3</v>
      </c>
      <c r="P79" s="1">
        <f ca="1">P19+NORMINV(RAND(),0,'Total-Smoothed'!$AG$2)</f>
        <v>0.10176533457993658</v>
      </c>
      <c r="Q79" s="1">
        <f ca="1">Q19+NORMINV(RAND(),0,'Total-Smoothed'!$AG$2)</f>
        <v>0.23473868388439711</v>
      </c>
      <c r="R79" s="1">
        <f ca="1">R19+NORMINV(RAND(),0,'Total-Smoothed'!$AG$2)</f>
        <v>-2.8781174265851677E-2</v>
      </c>
      <c r="S79" s="1">
        <f ca="1">S19+NORMINV(RAND(),0,'Total-Smoothed'!$AG$2)</f>
        <v>-0.202891845168927</v>
      </c>
      <c r="T79" s="1">
        <f ca="1">T19+NORMINV(RAND(),0,'Total-Smoothed'!$AG$2)</f>
        <v>6.2215526107818199E-2</v>
      </c>
      <c r="U79" s="1">
        <f ca="1">U19+NORMINV(RAND(),0,'Total-Smoothed'!$AG$2)</f>
        <v>3.4382660144137649E-2</v>
      </c>
      <c r="V79" s="1">
        <f ca="1">V19+NORMINV(RAND(),0,'Total-Smoothed'!$AG$2)</f>
        <v>5.3288188895914482E-2</v>
      </c>
      <c r="W79" s="1">
        <f ca="1">W19+NORMINV(RAND(),0,'Total-Smoothed'!$AG$2)</f>
        <v>2.3651016261659271E-2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-5.3607624579351421E-2</v>
      </c>
      <c r="E80" s="1">
        <f ca="1">E20+NORMINV(RAND(),0,'Total-Smoothed'!$AG$2)</f>
        <v>0.77934464131760206</v>
      </c>
      <c r="F80" s="1">
        <f ca="1">F20+NORMINV(RAND(),0,'Total-Smoothed'!$AG$2)</f>
        <v>-0.11840618569341517</v>
      </c>
      <c r="G80" s="1">
        <f ca="1">G20+NORMINV(RAND(),0,'Total-Smoothed'!$AG$2)</f>
        <v>0.16010980186272222</v>
      </c>
      <c r="H80" s="1">
        <f ca="1">H20+NORMINV(RAND(),0,'Total-Smoothed'!$AG$2)</f>
        <v>0.12989720564537544</v>
      </c>
      <c r="I80" s="1">
        <f ca="1">I20+NORMINV(RAND(),0,'Total-Smoothed'!$AG$2)</f>
        <v>-6.2214656446124721E-2</v>
      </c>
      <c r="J80" s="1">
        <f ca="1">J20+NORMINV(RAND(),0,'Total-Smoothed'!$AG$2)</f>
        <v>1.2510380305363293E-2</v>
      </c>
      <c r="K80" s="1">
        <f ca="1">K20+NORMINV(RAND(),0,'Total-Smoothed'!$AG$2)</f>
        <v>8.3820770776851117E-3</v>
      </c>
      <c r="L80" s="1">
        <f ca="1">L20+NORMINV(RAND(),0,'Total-Smoothed'!$AG$2)</f>
        <v>-0.20852640231347447</v>
      </c>
      <c r="M80" s="1">
        <f ca="1">M20+NORMINV(RAND(),0,'Total-Smoothed'!$AG$2)</f>
        <v>0.14684920097377174</v>
      </c>
      <c r="N80" s="1">
        <f ca="1">N20+NORMINV(RAND(),0,'Total-Smoothed'!$AG$2)</f>
        <v>5.5776999996679663E-2</v>
      </c>
      <c r="O80" s="1">
        <f ca="1">O20+NORMINV(RAND(),0,'Total-Smoothed'!$AG$2)</f>
        <v>7.6678818500236973E-2</v>
      </c>
      <c r="P80" s="1">
        <f ca="1">P20+NORMINV(RAND(),0,'Total-Smoothed'!$AG$2)</f>
        <v>-1.6598861124893047E-2</v>
      </c>
      <c r="Q80" s="1">
        <f ca="1">Q20+NORMINV(RAND(),0,'Total-Smoothed'!$AG$2)</f>
        <v>0.14660518437875783</v>
      </c>
      <c r="R80" s="1">
        <f ca="1">R20+NORMINV(RAND(),0,'Total-Smoothed'!$AG$2)</f>
        <v>-4.5040080245250455E-2</v>
      </c>
      <c r="S80" s="1">
        <f ca="1">S20+NORMINV(RAND(),0,'Total-Smoothed'!$AG$2)</f>
        <v>-2.9271925422847102E-2</v>
      </c>
      <c r="T80" s="1">
        <f ca="1">T20+NORMINV(RAND(),0,'Total-Smoothed'!$AG$2)</f>
        <v>-5.1171735030853038E-2</v>
      </c>
      <c r="U80" s="1">
        <f ca="1">U20+NORMINV(RAND(),0,'Total-Smoothed'!$AG$2)</f>
        <v>-0.11222843932779729</v>
      </c>
      <c r="V80" s="1">
        <f ca="1">V20+NORMINV(RAND(),0,'Total-Smoothed'!$AG$2)</f>
        <v>3.7441987970960773E-3</v>
      </c>
      <c r="W80" s="1">
        <f ca="1">W20+NORMINV(RAND(),0,'Total-Smoothed'!$AG$2)</f>
        <v>-7.9684079829795036E-3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0.13732466070703855</v>
      </c>
      <c r="E81" s="1">
        <f ca="1">E21+NORMINV(RAND(),0,'Total-Smoothed'!$AG$2)</f>
        <v>1.0168332713772736</v>
      </c>
      <c r="F81" s="1">
        <f ca="1">F21+NORMINV(RAND(),0,'Total-Smoothed'!$AG$2)</f>
        <v>8.1241855158527068E-2</v>
      </c>
      <c r="G81" s="1">
        <f ca="1">G21+NORMINV(RAND(),0,'Total-Smoothed'!$AG$2)</f>
        <v>0.19697588309707925</v>
      </c>
      <c r="H81" s="1">
        <f ca="1">H21+NORMINV(RAND(),0,'Total-Smoothed'!$AG$2)</f>
        <v>3.8215036479479533E-2</v>
      </c>
      <c r="I81" s="1">
        <f ca="1">I21+NORMINV(RAND(),0,'Total-Smoothed'!$AG$2)</f>
        <v>-4.1774180267988487E-2</v>
      </c>
      <c r="J81" s="1">
        <f ca="1">J21+NORMINV(RAND(),0,'Total-Smoothed'!$AG$2)</f>
        <v>7.003093659469882E-2</v>
      </c>
      <c r="K81" s="1">
        <f ca="1">K21+NORMINV(RAND(),0,'Total-Smoothed'!$AG$2)</f>
        <v>6.669989887033656E-2</v>
      </c>
      <c r="L81" s="1">
        <f ca="1">L21+NORMINV(RAND(),0,'Total-Smoothed'!$AG$2)</f>
        <v>1.8199615822869782E-2</v>
      </c>
      <c r="M81" s="1">
        <f ca="1">M21+NORMINV(RAND(),0,'Total-Smoothed'!$AG$2)</f>
        <v>0.10699542037835519</v>
      </c>
      <c r="N81" s="1">
        <f ca="1">N21+NORMINV(RAND(),0,'Total-Smoothed'!$AG$2)</f>
        <v>4.7082844924859868E-2</v>
      </c>
      <c r="O81" s="1">
        <f ca="1">O21+NORMINV(RAND(),0,'Total-Smoothed'!$AG$2)</f>
        <v>0.16182516431206417</v>
      </c>
      <c r="P81" s="1">
        <f ca="1">P21+NORMINV(RAND(),0,'Total-Smoothed'!$AG$2)</f>
        <v>0.15093259768012951</v>
      </c>
      <c r="Q81" s="1">
        <f ca="1">Q21+NORMINV(RAND(),0,'Total-Smoothed'!$AG$2)</f>
        <v>-5.3008617867370801E-2</v>
      </c>
      <c r="R81" s="1">
        <f ca="1">R21+NORMINV(RAND(),0,'Total-Smoothed'!$AG$2)</f>
        <v>0.26526405167917999</v>
      </c>
      <c r="S81" s="1">
        <f ca="1">S21+NORMINV(RAND(),0,'Total-Smoothed'!$AG$2)</f>
        <v>-4.2729172979419229E-2</v>
      </c>
      <c r="T81" s="1">
        <f ca="1">T21+NORMINV(RAND(),0,'Total-Smoothed'!$AG$2)</f>
        <v>-0.12329369538028963</v>
      </c>
      <c r="U81" s="1">
        <f ca="1">U21+NORMINV(RAND(),0,'Total-Smoothed'!$AG$2)</f>
        <v>-0.10407005518658952</v>
      </c>
      <c r="V81" s="1">
        <f ca="1">V21+NORMINV(RAND(),0,'Total-Smoothed'!$AG$2)</f>
        <v>0.17301305179488938</v>
      </c>
      <c r="W81" s="1">
        <f ca="1">W21+NORMINV(RAND(),0,'Total-Smoothed'!$AG$2)</f>
        <v>0.13576970164836263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-7.8277425881770224E-2</v>
      </c>
      <c r="E82" s="1">
        <f ca="1">E22+NORMINV(RAND(),0,'Total-Smoothed'!$AG$2)</f>
        <v>0.88555507309265702</v>
      </c>
      <c r="F82" s="1">
        <f ca="1">F22+NORMINV(RAND(),0,'Total-Smoothed'!$AG$2)</f>
        <v>4.2944962923868263E-2</v>
      </c>
      <c r="G82" s="1">
        <f ca="1">G22+NORMINV(RAND(),0,'Total-Smoothed'!$AG$2)</f>
        <v>1.8643645743577811E-2</v>
      </c>
      <c r="H82" s="1">
        <f ca="1">H22+NORMINV(RAND(),0,'Total-Smoothed'!$AG$2)</f>
        <v>7.4365701113737193E-2</v>
      </c>
      <c r="I82" s="1">
        <f ca="1">I22+NORMINV(RAND(),0,'Total-Smoothed'!$AG$2)</f>
        <v>1.6843481413544178E-2</v>
      </c>
      <c r="J82" s="1">
        <f ca="1">J22+NORMINV(RAND(),0,'Total-Smoothed'!$AG$2)</f>
        <v>0.14233931825917209</v>
      </c>
      <c r="K82" s="1">
        <f ca="1">K22+NORMINV(RAND(),0,'Total-Smoothed'!$AG$2)</f>
        <v>-1.9378902087443889E-2</v>
      </c>
      <c r="L82" s="1">
        <f ca="1">L22+NORMINV(RAND(),0,'Total-Smoothed'!$AG$2)</f>
        <v>-0.12228170392491694</v>
      </c>
      <c r="M82" s="1">
        <f ca="1">M22+NORMINV(RAND(),0,'Total-Smoothed'!$AG$2)</f>
        <v>0.12225657784469507</v>
      </c>
      <c r="N82" s="1">
        <f ca="1">N22+NORMINV(RAND(),0,'Total-Smoothed'!$AG$2)</f>
        <v>7.1237097871957422E-2</v>
      </c>
      <c r="O82" s="1">
        <f ca="1">O22+NORMINV(RAND(),0,'Total-Smoothed'!$AG$2)</f>
        <v>3.6618339206090096E-2</v>
      </c>
      <c r="P82" s="1">
        <f ca="1">P22+NORMINV(RAND(),0,'Total-Smoothed'!$AG$2)</f>
        <v>-0.12336085651136089</v>
      </c>
      <c r="Q82" s="1">
        <f ca="1">Q22+NORMINV(RAND(),0,'Total-Smoothed'!$AG$2)</f>
        <v>4.2799076877530838E-2</v>
      </c>
      <c r="R82" s="1">
        <f ca="1">R22+NORMINV(RAND(),0,'Total-Smoothed'!$AG$2)</f>
        <v>-9.8491847479201949E-2</v>
      </c>
      <c r="S82" s="1">
        <f ca="1">S22+NORMINV(RAND(),0,'Total-Smoothed'!$AG$2)</f>
        <v>-0.13921482148095843</v>
      </c>
      <c r="T82" s="1">
        <f ca="1">T22+NORMINV(RAND(),0,'Total-Smoothed'!$AG$2)</f>
        <v>-0.14918435565263935</v>
      </c>
      <c r="U82" s="1">
        <f ca="1">U22+NORMINV(RAND(),0,'Total-Smoothed'!$AG$2)</f>
        <v>0.27659677891171286</v>
      </c>
      <c r="V82" s="1">
        <f ca="1">V22+NORMINV(RAND(),0,'Total-Smoothed'!$AG$2)</f>
        <v>-9.0313794554291602E-2</v>
      </c>
      <c r="W82" s="1">
        <f ca="1">W22+NORMINV(RAND(),0,'Total-Smoothed'!$AG$2)</f>
        <v>6.9644293463586235E-2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8.0321820348624964E-2</v>
      </c>
      <c r="E83" s="1">
        <f ca="1">E23+NORMINV(RAND(),0,'Total-Smoothed'!$AG$2)</f>
        <v>0.86646081855718338</v>
      </c>
      <c r="F83" s="1">
        <f ca="1">F23+NORMINV(RAND(),0,'Total-Smoothed'!$AG$2)</f>
        <v>3.7406185413333452E-2</v>
      </c>
      <c r="G83" s="1">
        <f ca="1">G23+NORMINV(RAND(),0,'Total-Smoothed'!$AG$2)</f>
        <v>-1.992716858053404E-2</v>
      </c>
      <c r="H83" s="1">
        <f ca="1">H23+NORMINV(RAND(),0,'Total-Smoothed'!$AG$2)</f>
        <v>0.10077212736684818</v>
      </c>
      <c r="I83" s="1">
        <f ca="1">I23+NORMINV(RAND(),0,'Total-Smoothed'!$AG$2)</f>
        <v>-2.8104580357358525E-2</v>
      </c>
      <c r="J83" s="1">
        <f ca="1">J23+NORMINV(RAND(),0,'Total-Smoothed'!$AG$2)</f>
        <v>-0.23007634293166521</v>
      </c>
      <c r="K83" s="1">
        <f ca="1">K23+NORMINV(RAND(),0,'Total-Smoothed'!$AG$2)</f>
        <v>-1.5504901530456271E-2</v>
      </c>
      <c r="L83" s="1">
        <f ca="1">L23+NORMINV(RAND(),0,'Total-Smoothed'!$AG$2)</f>
        <v>-0.24217866832242965</v>
      </c>
      <c r="M83" s="1">
        <f ca="1">M23+NORMINV(RAND(),0,'Total-Smoothed'!$AG$2)</f>
        <v>1.6028206509871759E-2</v>
      </c>
      <c r="N83" s="1">
        <f ca="1">N23+NORMINV(RAND(),0,'Total-Smoothed'!$AG$2)</f>
        <v>2.228132616745951E-3</v>
      </c>
      <c r="O83" s="1">
        <f ca="1">O23+NORMINV(RAND(),0,'Total-Smoothed'!$AG$2)</f>
        <v>7.0683579102766375E-2</v>
      </c>
      <c r="P83" s="1">
        <f ca="1">P23+NORMINV(RAND(),0,'Total-Smoothed'!$AG$2)</f>
        <v>3.474477826143775E-2</v>
      </c>
      <c r="Q83" s="1">
        <f ca="1">Q23+NORMINV(RAND(),0,'Total-Smoothed'!$AG$2)</f>
        <v>0.15088165238363305</v>
      </c>
      <c r="R83" s="1">
        <f ca="1">R23+NORMINV(RAND(),0,'Total-Smoothed'!$AG$2)</f>
        <v>0.16315385517119885</v>
      </c>
      <c r="S83" s="1">
        <f ca="1">S23+NORMINV(RAND(),0,'Total-Smoothed'!$AG$2)</f>
        <v>-0.11961648989395607</v>
      </c>
      <c r="T83" s="1">
        <f ca="1">T23+NORMINV(RAND(),0,'Total-Smoothed'!$AG$2)</f>
        <v>-4.7964589839834565E-2</v>
      </c>
      <c r="U83" s="1">
        <f ca="1">U23+NORMINV(RAND(),0,'Total-Smoothed'!$AG$2)</f>
        <v>-1.2965022105574014E-2</v>
      </c>
      <c r="V83" s="1">
        <f ca="1">V23+NORMINV(RAND(),0,'Total-Smoothed'!$AG$2)</f>
        <v>0.10669393927508389</v>
      </c>
      <c r="W83" s="1">
        <f ca="1">W23+NORMINV(RAND(),0,'Total-Smoothed'!$AG$2)</f>
        <v>-7.7227045162703026E-2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0.50670360891823873</v>
      </c>
      <c r="E84" s="1">
        <f ca="1">E24+NORMINV(RAND(),0,'Total-Smoothed'!$AG$2)</f>
        <v>0.88335035114139893</v>
      </c>
      <c r="F84" s="1">
        <f ca="1">F24+NORMINV(RAND(),0,'Total-Smoothed'!$AG$2)</f>
        <v>0.1407564313643688</v>
      </c>
      <c r="G84" s="1">
        <f ca="1">G24+NORMINV(RAND(),0,'Total-Smoothed'!$AG$2)</f>
        <v>0.51212931958605301</v>
      </c>
      <c r="H84" s="1">
        <f ca="1">H24+NORMINV(RAND(),0,'Total-Smoothed'!$AG$2)</f>
        <v>-0.13090745305574397</v>
      </c>
      <c r="I84" s="1">
        <f ca="1">I24+NORMINV(RAND(),0,'Total-Smoothed'!$AG$2)</f>
        <v>1.7476197626151088E-2</v>
      </c>
      <c r="J84" s="1">
        <f ca="1">J24+NORMINV(RAND(),0,'Total-Smoothed'!$AG$2)</f>
        <v>0.23340358001016889</v>
      </c>
      <c r="K84" s="1">
        <f ca="1">K24+NORMINV(RAND(),0,'Total-Smoothed'!$AG$2)</f>
        <v>0.17324258269978454</v>
      </c>
      <c r="L84" s="1">
        <f ca="1">L24+NORMINV(RAND(),0,'Total-Smoothed'!$AG$2)</f>
        <v>-0.26155301326860803</v>
      </c>
      <c r="M84" s="1">
        <f ca="1">M24+NORMINV(RAND(),0,'Total-Smoothed'!$AG$2)</f>
        <v>8.1359446954109696E-2</v>
      </c>
      <c r="N84" s="1">
        <f ca="1">N24+NORMINV(RAND(),0,'Total-Smoothed'!$AG$2)</f>
        <v>-9.7488316295166397E-2</v>
      </c>
      <c r="O84" s="1">
        <f ca="1">O24+NORMINV(RAND(),0,'Total-Smoothed'!$AG$2)</f>
        <v>-0.12763769069300934</v>
      </c>
      <c r="P84" s="1">
        <f ca="1">P24+NORMINV(RAND(),0,'Total-Smoothed'!$AG$2)</f>
        <v>-6.8040741799199819E-2</v>
      </c>
      <c r="Q84" s="1">
        <f ca="1">Q24+NORMINV(RAND(),0,'Total-Smoothed'!$AG$2)</f>
        <v>0.17336310930706189</v>
      </c>
      <c r="R84" s="1">
        <f ca="1">R24+NORMINV(RAND(),0,'Total-Smoothed'!$AG$2)</f>
        <v>0.14400310054048876</v>
      </c>
      <c r="S84" s="1">
        <f ca="1">S24+NORMINV(RAND(),0,'Total-Smoothed'!$AG$2)</f>
        <v>-9.2424805459327367E-2</v>
      </c>
      <c r="T84" s="1">
        <f ca="1">T24+NORMINV(RAND(),0,'Total-Smoothed'!$AG$2)</f>
        <v>-9.4811223807379566E-3</v>
      </c>
      <c r="U84" s="1">
        <f ca="1">U24+NORMINV(RAND(),0,'Total-Smoothed'!$AG$2)</f>
        <v>-6.910080357274262E-2</v>
      </c>
      <c r="V84" s="1">
        <f ca="1">V24+NORMINV(RAND(),0,'Total-Smoothed'!$AG$2)</f>
        <v>3.4528660296628481E-2</v>
      </c>
      <c r="W84" s="1">
        <f ca="1">W24+NORMINV(RAND(),0,'Total-Smoothed'!$AG$2)</f>
        <v>-3.6438191196576028E-2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5.0739469128633162E-2</v>
      </c>
      <c r="E85" s="1">
        <f ca="1">E25+NORMINV(RAND(),0,'Total-Smoothed'!$AG$2)</f>
        <v>4.4124169711469811E-2</v>
      </c>
      <c r="F85" s="1">
        <f ca="1">F25+NORMINV(RAND(),0,'Total-Smoothed'!$AG$2)</f>
        <v>-8.4154161308298503E-2</v>
      </c>
      <c r="G85" s="1">
        <f ca="1">G25+NORMINV(RAND(),0,'Total-Smoothed'!$AG$2)</f>
        <v>-0.2057115638857494</v>
      </c>
      <c r="H85" s="1">
        <f ca="1">H25+NORMINV(RAND(),0,'Total-Smoothed'!$AG$2)</f>
        <v>-0.20753395150767362</v>
      </c>
      <c r="I85" s="1">
        <f ca="1">I25+NORMINV(RAND(),0,'Total-Smoothed'!$AG$2)</f>
        <v>-1.0891994754055331E-2</v>
      </c>
      <c r="J85" s="1">
        <f ca="1">J25+NORMINV(RAND(),0,'Total-Smoothed'!$AG$2)</f>
        <v>1.3017474839227827E-3</v>
      </c>
      <c r="K85" s="1">
        <f ca="1">K25+NORMINV(RAND(),0,'Total-Smoothed'!$AG$2)</f>
        <v>-0.14613973625137991</v>
      </c>
      <c r="L85" s="1">
        <f ca="1">L25+NORMINV(RAND(),0,'Total-Smoothed'!$AG$2)</f>
        <v>0.92010955128395444</v>
      </c>
      <c r="M85" s="1">
        <f ca="1">M25+NORMINV(RAND(),0,'Total-Smoothed'!$AG$2)</f>
        <v>0.11492233880283252</v>
      </c>
      <c r="N85" s="1">
        <f ca="1">N25+NORMINV(RAND(),0,'Total-Smoothed'!$AG$2)</f>
        <v>-2.8661360769352395E-2</v>
      </c>
      <c r="O85" s="1">
        <f ca="1">O25+NORMINV(RAND(),0,'Total-Smoothed'!$AG$2)</f>
        <v>0.5409710714507403</v>
      </c>
      <c r="P85" s="1">
        <f ca="1">P25+NORMINV(RAND(),0,'Total-Smoothed'!$AG$2)</f>
        <v>-1.7800584086160864E-2</v>
      </c>
      <c r="Q85" s="1">
        <f ca="1">Q25+NORMINV(RAND(),0,'Total-Smoothed'!$AG$2)</f>
        <v>0.2741456897970373</v>
      </c>
      <c r="R85" s="1">
        <f ca="1">R25+NORMINV(RAND(),0,'Total-Smoothed'!$AG$2)</f>
        <v>0.82147933595778277</v>
      </c>
      <c r="S85" s="1">
        <f ca="1">S25+NORMINV(RAND(),0,'Total-Smoothed'!$AG$2)</f>
        <v>5.2062687790470864E-3</v>
      </c>
      <c r="T85" s="1">
        <f ca="1">T25+NORMINV(RAND(),0,'Total-Smoothed'!$AG$2)</f>
        <v>0.38562456580474974</v>
      </c>
      <c r="U85" s="1">
        <f ca="1">U25+NORMINV(RAND(),0,'Total-Smoothed'!$AG$2)</f>
        <v>0.82012938959504711</v>
      </c>
      <c r="V85" s="1">
        <f ca="1">V25+NORMINV(RAND(),0,'Total-Smoothed'!$AG$2)</f>
        <v>-0.12057267824049898</v>
      </c>
      <c r="W85" s="1">
        <f ca="1">W25+NORMINV(RAND(),0,'Total-Smoothed'!$AG$2)</f>
        <v>-0.10875623230220643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0.58888225048899467</v>
      </c>
      <c r="E86" s="1">
        <f ca="1">E26+NORMINV(RAND(),0,'Total-Smoothed'!$AG$2)</f>
        <v>0.23502597159840238</v>
      </c>
      <c r="F86" s="1">
        <f ca="1">F26+NORMINV(RAND(),0,'Total-Smoothed'!$AG$2)</f>
        <v>5.3985372718166343E-2</v>
      </c>
      <c r="G86" s="1">
        <f ca="1">G26+NORMINV(RAND(),0,'Total-Smoothed'!$AG$2)</f>
        <v>-0.1009669695983668</v>
      </c>
      <c r="H86" s="1">
        <f ca="1">H26+NORMINV(RAND(),0,'Total-Smoothed'!$AG$2)</f>
        <v>3.6026244535133436E-2</v>
      </c>
      <c r="I86" s="1">
        <f ca="1">I26+NORMINV(RAND(),0,'Total-Smoothed'!$AG$2)</f>
        <v>-1.453973984091611E-2</v>
      </c>
      <c r="J86" s="1">
        <f ca="1">J26+NORMINV(RAND(),0,'Total-Smoothed'!$AG$2)</f>
        <v>0.23923498724709485</v>
      </c>
      <c r="K86" s="1">
        <f ca="1">K26+NORMINV(RAND(),0,'Total-Smoothed'!$AG$2)</f>
        <v>-2.2731018451235527E-2</v>
      </c>
      <c r="L86" s="1">
        <f ca="1">L26+NORMINV(RAND(),0,'Total-Smoothed'!$AG$2)</f>
        <v>0.11554767266348517</v>
      </c>
      <c r="M86" s="1">
        <f ca="1">M26+NORMINV(RAND(),0,'Total-Smoothed'!$AG$2)</f>
        <v>-8.454735938750052E-2</v>
      </c>
      <c r="N86" s="1">
        <f ca="1">N26+NORMINV(RAND(),0,'Total-Smoothed'!$AG$2)</f>
        <v>1.5434813537047155E-2</v>
      </c>
      <c r="O86" s="1">
        <f ca="1">O26+NORMINV(RAND(),0,'Total-Smoothed'!$AG$2)</f>
        <v>1.0220794304173397</v>
      </c>
      <c r="P86" s="1">
        <f ca="1">P26+NORMINV(RAND(),0,'Total-Smoothed'!$AG$2)</f>
        <v>2.6214813583495689E-2</v>
      </c>
      <c r="Q86" s="1">
        <f ca="1">Q26+NORMINV(RAND(),0,'Total-Smoothed'!$AG$2)</f>
        <v>0.10877219006288373</v>
      </c>
      <c r="R86" s="1">
        <f ca="1">R26+NORMINV(RAND(),0,'Total-Smoothed'!$AG$2)</f>
        <v>1.0458041797255619</v>
      </c>
      <c r="S86" s="1">
        <f ca="1">S26+NORMINV(RAND(),0,'Total-Smoothed'!$AG$2)</f>
        <v>-2.2677647765844872E-2</v>
      </c>
      <c r="T86" s="1">
        <f ca="1">T26+NORMINV(RAND(),0,'Total-Smoothed'!$AG$2)</f>
        <v>9.7118571923703489E-2</v>
      </c>
      <c r="U86" s="1">
        <f ca="1">U26+NORMINV(RAND(),0,'Total-Smoothed'!$AG$2)</f>
        <v>0.1114973940930491</v>
      </c>
      <c r="V86" s="1">
        <f ca="1">V26+NORMINV(RAND(),0,'Total-Smoothed'!$AG$2)</f>
        <v>4.1429111878917034E-2</v>
      </c>
      <c r="W86" s="1">
        <f ca="1">W26+NORMINV(RAND(),0,'Total-Smoothed'!$AG$2)</f>
        <v>-2.9158386164328202E-2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0.57472808131344943</v>
      </c>
      <c r="E87" s="1">
        <f ca="1">E27+NORMINV(RAND(),0,'Total-Smoothed'!$AG$2)</f>
        <v>1.0875237482865237E-2</v>
      </c>
      <c r="F87" s="1">
        <f ca="1">F27+NORMINV(RAND(),0,'Total-Smoothed'!$AG$2)</f>
        <v>7.7845922702111131E-2</v>
      </c>
      <c r="G87" s="1">
        <f ca="1">G27+NORMINV(RAND(),0,'Total-Smoothed'!$AG$2)</f>
        <v>0.11541365686980187</v>
      </c>
      <c r="H87" s="1">
        <f ca="1">H27+NORMINV(RAND(),0,'Total-Smoothed'!$AG$2)</f>
        <v>-7.2705995080005359E-2</v>
      </c>
      <c r="I87" s="1">
        <f ca="1">I27+NORMINV(RAND(),0,'Total-Smoothed'!$AG$2)</f>
        <v>0.10467351781399895</v>
      </c>
      <c r="J87" s="1">
        <f ca="1">J27+NORMINV(RAND(),0,'Total-Smoothed'!$AG$2)</f>
        <v>6.2982775480428993E-2</v>
      </c>
      <c r="K87" s="1">
        <f ca="1">K27+NORMINV(RAND(),0,'Total-Smoothed'!$AG$2)</f>
        <v>-4.4088915560897488E-3</v>
      </c>
      <c r="L87" s="1">
        <f ca="1">L27+NORMINV(RAND(),0,'Total-Smoothed'!$AG$2)</f>
        <v>0.9572096700352033</v>
      </c>
      <c r="M87" s="1">
        <f ca="1">M27+NORMINV(RAND(),0,'Total-Smoothed'!$AG$2)</f>
        <v>1.8104392617718595E-2</v>
      </c>
      <c r="N87" s="1">
        <f ca="1">N27+NORMINV(RAND(),0,'Total-Smoothed'!$AG$2)</f>
        <v>5.3286651189635173E-2</v>
      </c>
      <c r="O87" s="1">
        <f ca="1">O27+NORMINV(RAND(),0,'Total-Smoothed'!$AG$2)</f>
        <v>-6.3205258736734049E-3</v>
      </c>
      <c r="P87" s="1">
        <f ca="1">P27+NORMINV(RAND(),0,'Total-Smoothed'!$AG$2)</f>
        <v>0.10872663648198894</v>
      </c>
      <c r="Q87" s="1">
        <f ca="1">Q27+NORMINV(RAND(),0,'Total-Smoothed'!$AG$2)</f>
        <v>0.34945721149129416</v>
      </c>
      <c r="R87" s="1">
        <f ca="1">R27+NORMINV(RAND(),0,'Total-Smoothed'!$AG$2)</f>
        <v>-3.2967837979317842E-2</v>
      </c>
      <c r="S87" s="1">
        <f ca="1">S27+NORMINV(RAND(),0,'Total-Smoothed'!$AG$2)</f>
        <v>0.69509068475858438</v>
      </c>
      <c r="T87" s="1">
        <f ca="1">T27+NORMINV(RAND(),0,'Total-Smoothed'!$AG$2)</f>
        <v>-6.514271502176483E-2</v>
      </c>
      <c r="U87" s="1">
        <f ca="1">U27+NORMINV(RAND(),0,'Total-Smoothed'!$AG$2)</f>
        <v>0.13490749293244614</v>
      </c>
      <c r="V87" s="1">
        <f ca="1">V27+NORMINV(RAND(),0,'Total-Smoothed'!$AG$2)</f>
        <v>0.15273544505496181</v>
      </c>
      <c r="W87" s="1">
        <f ca="1">W27+NORMINV(RAND(),0,'Total-Smoothed'!$AG$2)</f>
        <v>0.14234749011406417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0.66914059045844043</v>
      </c>
      <c r="E88" s="1">
        <f ca="1">E28+NORMINV(RAND(),0,'Total-Smoothed'!$AG$2)</f>
        <v>0.16039908958614507</v>
      </c>
      <c r="F88" s="1">
        <f ca="1">F28+NORMINV(RAND(),0,'Total-Smoothed'!$AG$2)</f>
        <v>0.45196775194116512</v>
      </c>
      <c r="G88" s="1">
        <f ca="1">G28+NORMINV(RAND(),0,'Total-Smoothed'!$AG$2)</f>
        <v>-3.6536091650129785E-3</v>
      </c>
      <c r="H88" s="1">
        <f ca="1">H28+NORMINV(RAND(),0,'Total-Smoothed'!$AG$2)</f>
        <v>-6.8363662193204708E-2</v>
      </c>
      <c r="I88" s="1">
        <f ca="1">I28+NORMINV(RAND(),0,'Total-Smoothed'!$AG$2)</f>
        <v>8.1288492124223247E-2</v>
      </c>
      <c r="J88" s="1">
        <f ca="1">J28+NORMINV(RAND(),0,'Total-Smoothed'!$AG$2)</f>
        <v>-0.13841034801846372</v>
      </c>
      <c r="K88" s="1">
        <f ca="1">K28+NORMINV(RAND(),0,'Total-Smoothed'!$AG$2)</f>
        <v>-3.8836935391116587E-3</v>
      </c>
      <c r="L88" s="1">
        <f ca="1">L28+NORMINV(RAND(),0,'Total-Smoothed'!$AG$2)</f>
        <v>0.92896365156099725</v>
      </c>
      <c r="M88" s="1">
        <f ca="1">M28+NORMINV(RAND(),0,'Total-Smoothed'!$AG$2)</f>
        <v>8.1505795079892668E-2</v>
      </c>
      <c r="N88" s="1">
        <f ca="1">N28+NORMINV(RAND(),0,'Total-Smoothed'!$AG$2)</f>
        <v>0.14275450734209069</v>
      </c>
      <c r="O88" s="1">
        <f ca="1">O28+NORMINV(RAND(),0,'Total-Smoothed'!$AG$2)</f>
        <v>0.84924590560743307</v>
      </c>
      <c r="P88" s="1">
        <f ca="1">P28+NORMINV(RAND(),0,'Total-Smoothed'!$AG$2)</f>
        <v>0.19617087762600086</v>
      </c>
      <c r="Q88" s="1">
        <f ca="1">Q28+NORMINV(RAND(),0,'Total-Smoothed'!$AG$2)</f>
        <v>0.93318569427705012</v>
      </c>
      <c r="R88" s="1">
        <f ca="1">R28+NORMINV(RAND(),0,'Total-Smoothed'!$AG$2)</f>
        <v>0.41873809048978161</v>
      </c>
      <c r="S88" s="1">
        <f ca="1">S28+NORMINV(RAND(),0,'Total-Smoothed'!$AG$2)</f>
        <v>0.47984350332392722</v>
      </c>
      <c r="T88" s="1">
        <f ca="1">T28+NORMINV(RAND(),0,'Total-Smoothed'!$AG$2)</f>
        <v>9.3870036663247211E-2</v>
      </c>
      <c r="U88" s="1">
        <f ca="1">U28+NORMINV(RAND(),0,'Total-Smoothed'!$AG$2)</f>
        <v>0.23857067119261174</v>
      </c>
      <c r="V88" s="1">
        <f ca="1">V28+NORMINV(RAND(),0,'Total-Smoothed'!$AG$2)</f>
        <v>7.6828540745902951E-3</v>
      </c>
      <c r="W88" s="1">
        <f ca="1">W28+NORMINV(RAND(),0,'Total-Smoothed'!$AG$2)</f>
        <v>-0.20982453305880391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1.0178479499465862</v>
      </c>
      <c r="E89" s="1">
        <f ca="1">E29+NORMINV(RAND(),0,'Total-Smoothed'!$AG$2)</f>
        <v>0.59424875568543389</v>
      </c>
      <c r="F89" s="1">
        <f ca="1">F29+NORMINV(RAND(),0,'Total-Smoothed'!$AG$2)</f>
        <v>-6.7865413587680376E-2</v>
      </c>
      <c r="G89" s="1">
        <f ca="1">G29+NORMINV(RAND(),0,'Total-Smoothed'!$AG$2)</f>
        <v>0.29121514778340446</v>
      </c>
      <c r="H89" s="1">
        <f ca="1">H29+NORMINV(RAND(),0,'Total-Smoothed'!$AG$2)</f>
        <v>4.9065092448269149E-2</v>
      </c>
      <c r="I89" s="1">
        <f ca="1">I29+NORMINV(RAND(),0,'Total-Smoothed'!$AG$2)</f>
        <v>-0.13031014756798956</v>
      </c>
      <c r="J89" s="1">
        <f ca="1">J29+NORMINV(RAND(),0,'Total-Smoothed'!$AG$2)</f>
        <v>0.56457306741601621</v>
      </c>
      <c r="K89" s="1">
        <f ca="1">K29+NORMINV(RAND(),0,'Total-Smoothed'!$AG$2)</f>
        <v>6.913296441361734E-2</v>
      </c>
      <c r="L89" s="1">
        <f ca="1">L29+NORMINV(RAND(),0,'Total-Smoothed'!$AG$2)</f>
        <v>0.68617486315542475</v>
      </c>
      <c r="M89" s="1">
        <f ca="1">M29+NORMINV(RAND(),0,'Total-Smoothed'!$AG$2)</f>
        <v>1.5630850593696785E-3</v>
      </c>
      <c r="N89" s="1">
        <f ca="1">N29+NORMINV(RAND(),0,'Total-Smoothed'!$AG$2)</f>
        <v>-0.16997529939756578</v>
      </c>
      <c r="O89" s="1">
        <f ca="1">O29+NORMINV(RAND(),0,'Total-Smoothed'!$AG$2)</f>
        <v>-0.11584857411410393</v>
      </c>
      <c r="P89" s="1">
        <f ca="1">P29+NORMINV(RAND(),0,'Total-Smoothed'!$AG$2)</f>
        <v>0.18263605928452473</v>
      </c>
      <c r="Q89" s="1">
        <f ca="1">Q29+NORMINV(RAND(),0,'Total-Smoothed'!$AG$2)</f>
        <v>0.10663303622418736</v>
      </c>
      <c r="R89" s="1">
        <f ca="1">R29+NORMINV(RAND(),0,'Total-Smoothed'!$AG$2)</f>
        <v>0.98727717498702883</v>
      </c>
      <c r="S89" s="1">
        <f ca="1">S29+NORMINV(RAND(),0,'Total-Smoothed'!$AG$2)</f>
        <v>-0.15805749001943536</v>
      </c>
      <c r="T89" s="1">
        <f ca="1">T29+NORMINV(RAND(),0,'Total-Smoothed'!$AG$2)</f>
        <v>-3.4269230326298472E-2</v>
      </c>
      <c r="U89" s="1">
        <f ca="1">U29+NORMINV(RAND(),0,'Total-Smoothed'!$AG$2)</f>
        <v>0.61778203584191926</v>
      </c>
      <c r="V89" s="1">
        <f ca="1">V29+NORMINV(RAND(),0,'Total-Smoothed'!$AG$2)</f>
        <v>0.26736292825997654</v>
      </c>
      <c r="W89" s="1">
        <f ca="1">W29+NORMINV(RAND(),0,'Total-Smoothed'!$AG$2)</f>
        <v>-0.1624581455152089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0.85046497176673164</v>
      </c>
      <c r="E90" s="1">
        <f ca="1">E30+NORMINV(RAND(),0,'Total-Smoothed'!$AG$2)</f>
        <v>0.85562967005162471</v>
      </c>
      <c r="F90" s="1">
        <f ca="1">F30+NORMINV(RAND(),0,'Total-Smoothed'!$AG$2)</f>
        <v>0.10994131667384652</v>
      </c>
      <c r="G90" s="1">
        <f ca="1">G30+NORMINV(RAND(),0,'Total-Smoothed'!$AG$2)</f>
        <v>0.11027998299210637</v>
      </c>
      <c r="H90" s="1">
        <f ca="1">H30+NORMINV(RAND(),0,'Total-Smoothed'!$AG$2)</f>
        <v>-5.7094549663421278E-2</v>
      </c>
      <c r="I90" s="1">
        <f ca="1">I30+NORMINV(RAND(),0,'Total-Smoothed'!$AG$2)</f>
        <v>4.0852762400012392E-2</v>
      </c>
      <c r="J90" s="1">
        <f ca="1">J30+NORMINV(RAND(),0,'Total-Smoothed'!$AG$2)</f>
        <v>0.12233877037849079</v>
      </c>
      <c r="K90" s="1">
        <f ca="1">K30+NORMINV(RAND(),0,'Total-Smoothed'!$AG$2)</f>
        <v>7.7486912555317616E-2</v>
      </c>
      <c r="L90" s="1">
        <f ca="1">L30+NORMINV(RAND(),0,'Total-Smoothed'!$AG$2)</f>
        <v>0.82720892152758208</v>
      </c>
      <c r="M90" s="1">
        <f ca="1">M30+NORMINV(RAND(),0,'Total-Smoothed'!$AG$2)</f>
        <v>4.5226222905922778E-2</v>
      </c>
      <c r="N90" s="1">
        <f ca="1">N30+NORMINV(RAND(),0,'Total-Smoothed'!$AG$2)</f>
        <v>1.9588428732755458E-2</v>
      </c>
      <c r="O90" s="1">
        <f ca="1">O30+NORMINV(RAND(),0,'Total-Smoothed'!$AG$2)</f>
        <v>0.6603926570216716</v>
      </c>
      <c r="P90" s="1">
        <f ca="1">P30+NORMINV(RAND(),0,'Total-Smoothed'!$AG$2)</f>
        <v>5.4851318435573386E-2</v>
      </c>
      <c r="Q90" s="1">
        <f ca="1">Q30+NORMINV(RAND(),0,'Total-Smoothed'!$AG$2)</f>
        <v>0.24930648513040529</v>
      </c>
      <c r="R90" s="1">
        <f ca="1">R30+NORMINV(RAND(),0,'Total-Smoothed'!$AG$2)</f>
        <v>0.84545530143776337</v>
      </c>
      <c r="S90" s="1">
        <f ca="1">S30+NORMINV(RAND(),0,'Total-Smoothed'!$AG$2)</f>
        <v>0.1940873361126359</v>
      </c>
      <c r="T90" s="1">
        <f ca="1">T30+NORMINV(RAND(),0,'Total-Smoothed'!$AG$2)</f>
        <v>-0.21048609260485021</v>
      </c>
      <c r="U90" s="1">
        <f ca="1">U30+NORMINV(RAND(),0,'Total-Smoothed'!$AG$2)</f>
        <v>0.29073253141894628</v>
      </c>
      <c r="V90" s="1">
        <f ca="1">V30+NORMINV(RAND(),0,'Total-Smoothed'!$AG$2)</f>
        <v>9.3402342768338142E-2</v>
      </c>
      <c r="W90" s="1">
        <f ca="1">W30+NORMINV(RAND(),0,'Total-Smoothed'!$AG$2)</f>
        <v>3.066832965509516E-2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0.21104636395722737</v>
      </c>
      <c r="E91" s="1">
        <f ca="1">E31+NORMINV(RAND(),0,'Total-Smoothed'!$AG$2)</f>
        <v>0.16132773211448304</v>
      </c>
      <c r="F91" s="1">
        <f ca="1">F31+NORMINV(RAND(),0,'Total-Smoothed'!$AG$2)</f>
        <v>0.87933220292046277</v>
      </c>
      <c r="G91" s="1">
        <f ca="1">G31+NORMINV(RAND(),0,'Total-Smoothed'!$AG$2)</f>
        <v>-0.11662219152475778</v>
      </c>
      <c r="H91" s="1">
        <f ca="1">H31+NORMINV(RAND(),0,'Total-Smoothed'!$AG$2)</f>
        <v>9.4518261062972619E-2</v>
      </c>
      <c r="I91" s="1">
        <f ca="1">I31+NORMINV(RAND(),0,'Total-Smoothed'!$AG$2)</f>
        <v>-0.19653344606403797</v>
      </c>
      <c r="J91" s="1">
        <f ca="1">J31+NORMINV(RAND(),0,'Total-Smoothed'!$AG$2)</f>
        <v>0.20158175652633167</v>
      </c>
      <c r="K91" s="1">
        <f ca="1">K31+NORMINV(RAND(),0,'Total-Smoothed'!$AG$2)</f>
        <v>-0.13186540490036677</v>
      </c>
      <c r="L91" s="1">
        <f ca="1">L31+NORMINV(RAND(),0,'Total-Smoothed'!$AG$2)</f>
        <v>0.21515595006401866</v>
      </c>
      <c r="M91" s="1">
        <f ca="1">M31+NORMINV(RAND(),0,'Total-Smoothed'!$AG$2)</f>
        <v>-1.9138665546640364E-2</v>
      </c>
      <c r="N91" s="1">
        <f ca="1">N31+NORMINV(RAND(),0,'Total-Smoothed'!$AG$2)</f>
        <v>6.9701903904315923E-2</v>
      </c>
      <c r="O91" s="1">
        <f ca="1">O31+NORMINV(RAND(),0,'Total-Smoothed'!$AG$2)</f>
        <v>0.39693092162119697</v>
      </c>
      <c r="P91" s="1">
        <f ca="1">P31+NORMINV(RAND(),0,'Total-Smoothed'!$AG$2)</f>
        <v>-1.8044974270866765E-2</v>
      </c>
      <c r="Q91" s="1">
        <f ca="1">Q31+NORMINV(RAND(),0,'Total-Smoothed'!$AG$2)</f>
        <v>0.23469080284040278</v>
      </c>
      <c r="R91" s="1">
        <f ca="1">R31+NORMINV(RAND(),0,'Total-Smoothed'!$AG$2)</f>
        <v>0.89509444053057463</v>
      </c>
      <c r="S91" s="1">
        <f ca="1">S31+NORMINV(RAND(),0,'Total-Smoothed'!$AG$2)</f>
        <v>0.70867635819718211</v>
      </c>
      <c r="T91" s="1">
        <f ca="1">T31+NORMINV(RAND(),0,'Total-Smoothed'!$AG$2)</f>
        <v>0.96324422573983459</v>
      </c>
      <c r="U91" s="1">
        <f ca="1">U31+NORMINV(RAND(),0,'Total-Smoothed'!$AG$2)</f>
        <v>0.1320527054655089</v>
      </c>
      <c r="V91" s="1">
        <f ca="1">V31+NORMINV(RAND(),0,'Total-Smoothed'!$AG$2)</f>
        <v>6.8461278159756375E-2</v>
      </c>
      <c r="W91" s="1">
        <f ca="1">W31+NORMINV(RAND(),0,'Total-Smoothed'!$AG$2)</f>
        <v>9.5577957059361993E-2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0.18384090185688123</v>
      </c>
      <c r="E92" s="1">
        <f ca="1">E32+NORMINV(RAND(),0,'Total-Smoothed'!$AG$2)</f>
        <v>0.1599336618476411</v>
      </c>
      <c r="F92" s="1">
        <f ca="1">F32+NORMINV(RAND(),0,'Total-Smoothed'!$AG$2)</f>
        <v>0.48732891198955797</v>
      </c>
      <c r="G92" s="1">
        <f ca="1">G32+NORMINV(RAND(),0,'Total-Smoothed'!$AG$2)</f>
        <v>0.3047714807323651</v>
      </c>
      <c r="H92" s="1">
        <f ca="1">H32+NORMINV(RAND(),0,'Total-Smoothed'!$AG$2)</f>
        <v>5.4686432889580888E-3</v>
      </c>
      <c r="I92" s="1">
        <f ca="1">I32+NORMINV(RAND(),0,'Total-Smoothed'!$AG$2)</f>
        <v>0.10254611427540217</v>
      </c>
      <c r="J92" s="1">
        <f ca="1">J32+NORMINV(RAND(),0,'Total-Smoothed'!$AG$2)</f>
        <v>0.10768387048926811</v>
      </c>
      <c r="K92" s="1">
        <f ca="1">K32+NORMINV(RAND(),0,'Total-Smoothed'!$AG$2)</f>
        <v>8.0075685532001832E-3</v>
      </c>
      <c r="L92" s="1">
        <f ca="1">L32+NORMINV(RAND(),0,'Total-Smoothed'!$AG$2)</f>
        <v>0.18626122097669692</v>
      </c>
      <c r="M92" s="1">
        <f ca="1">M32+NORMINV(RAND(),0,'Total-Smoothed'!$AG$2)</f>
        <v>-8.3668521222067901E-2</v>
      </c>
      <c r="N92" s="1">
        <f ca="1">N32+NORMINV(RAND(),0,'Total-Smoothed'!$AG$2)</f>
        <v>0.21377244814207175</v>
      </c>
      <c r="O92" s="1">
        <f ca="1">O32+NORMINV(RAND(),0,'Total-Smoothed'!$AG$2)</f>
        <v>0.23760478903339827</v>
      </c>
      <c r="P92" s="1">
        <f ca="1">P32+NORMINV(RAND(),0,'Total-Smoothed'!$AG$2)</f>
        <v>-2.4721387084908064E-3</v>
      </c>
      <c r="Q92" s="1">
        <f ca="1">Q32+NORMINV(RAND(),0,'Total-Smoothed'!$AG$2)</f>
        <v>0.80877016538486646</v>
      </c>
      <c r="R92" s="1">
        <f ca="1">R32+NORMINV(RAND(),0,'Total-Smoothed'!$AG$2)</f>
        <v>2.7598709295788726E-2</v>
      </c>
      <c r="S92" s="1">
        <f ca="1">S32+NORMINV(RAND(),0,'Total-Smoothed'!$AG$2)</f>
        <v>0.99381777578438868</v>
      </c>
      <c r="T92" s="1">
        <f ca="1">T32+NORMINV(RAND(),0,'Total-Smoothed'!$AG$2)</f>
        <v>0.16726415309636858</v>
      </c>
      <c r="U92" s="1">
        <f ca="1">U32+NORMINV(RAND(),0,'Total-Smoothed'!$AG$2)</f>
        <v>0.12968326404003291</v>
      </c>
      <c r="V92" s="1">
        <f ca="1">V32+NORMINV(RAND(),0,'Total-Smoothed'!$AG$2)</f>
        <v>0.1466940716555151</v>
      </c>
      <c r="W92" s="1">
        <f ca="1">W32+NORMINV(RAND(),0,'Total-Smoothed'!$AG$2)</f>
        <v>0.21274995358300705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5.5281535182774615E-2</v>
      </c>
      <c r="E93" s="1">
        <f ca="1">E33+NORMINV(RAND(),0,'Total-Smoothed'!$AG$2)</f>
        <v>0.83966942120852894</v>
      </c>
      <c r="F93" s="1">
        <f ca="1">F33+NORMINV(RAND(),0,'Total-Smoothed'!$AG$2)</f>
        <v>0.89434945125232124</v>
      </c>
      <c r="G93" s="1">
        <f ca="1">G33+NORMINV(RAND(),0,'Total-Smoothed'!$AG$2)</f>
        <v>0.10072029675947168</v>
      </c>
      <c r="H93" s="1">
        <f ca="1">H33+NORMINV(RAND(),0,'Total-Smoothed'!$AG$2)</f>
        <v>5.3925822050137809E-2</v>
      </c>
      <c r="I93" s="1">
        <f ca="1">I33+NORMINV(RAND(),0,'Total-Smoothed'!$AG$2)</f>
        <v>1.161858709736906E-2</v>
      </c>
      <c r="J93" s="1">
        <f ca="1">J33+NORMINV(RAND(),0,'Total-Smoothed'!$AG$2)</f>
        <v>0.49973912156200234</v>
      </c>
      <c r="K93" s="1">
        <f ca="1">K33+NORMINV(RAND(),0,'Total-Smoothed'!$AG$2)</f>
        <v>0.25186853256621605</v>
      </c>
      <c r="L93" s="1">
        <f ca="1">L33+NORMINV(RAND(),0,'Total-Smoothed'!$AG$2)</f>
        <v>8.8624287103515942E-2</v>
      </c>
      <c r="M93" s="1">
        <f ca="1">M33+NORMINV(RAND(),0,'Total-Smoothed'!$AG$2)</f>
        <v>4.68599789207172E-2</v>
      </c>
      <c r="N93" s="1">
        <f ca="1">N33+NORMINV(RAND(),0,'Total-Smoothed'!$AG$2)</f>
        <v>-8.7455668132362802E-2</v>
      </c>
      <c r="O93" s="1">
        <f ca="1">O33+NORMINV(RAND(),0,'Total-Smoothed'!$AG$2)</f>
        <v>0.39068892116126974</v>
      </c>
      <c r="P93" s="1">
        <f ca="1">P33+NORMINV(RAND(),0,'Total-Smoothed'!$AG$2)</f>
        <v>-9.3252072509834513E-2</v>
      </c>
      <c r="Q93" s="1">
        <f ca="1">Q33+NORMINV(RAND(),0,'Total-Smoothed'!$AG$2)</f>
        <v>0.21225632010765133</v>
      </c>
      <c r="R93" s="1">
        <f ca="1">R33+NORMINV(RAND(),0,'Total-Smoothed'!$AG$2)</f>
        <v>0.87663664230689153</v>
      </c>
      <c r="S93" s="1">
        <f ca="1">S33+NORMINV(RAND(),0,'Total-Smoothed'!$AG$2)</f>
        <v>0.55672454483085509</v>
      </c>
      <c r="T93" s="1">
        <f ca="1">T33+NORMINV(RAND(),0,'Total-Smoothed'!$AG$2)</f>
        <v>9.3200371489386258E-2</v>
      </c>
      <c r="U93" s="1">
        <f ca="1">U33+NORMINV(RAND(),0,'Total-Smoothed'!$AG$2)</f>
        <v>0.13228410295961035</v>
      </c>
      <c r="V93" s="1">
        <f ca="1">V33+NORMINV(RAND(),0,'Total-Smoothed'!$AG$2)</f>
        <v>-4.7648147026723389E-2</v>
      </c>
      <c r="W93" s="1">
        <f ca="1">W33+NORMINV(RAND(),0,'Total-Smoothed'!$AG$2)</f>
        <v>3.7010208890018229E-2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0.14195993951319336</v>
      </c>
      <c r="E94" s="1">
        <f ca="1">E34+NORMINV(RAND(),0,'Total-Smoothed'!$AG$2)</f>
        <v>-0.16880118754152787</v>
      </c>
      <c r="F94" s="1">
        <f ca="1">F34+NORMINV(RAND(),0,'Total-Smoothed'!$AG$2)</f>
        <v>0.88892395231976307</v>
      </c>
      <c r="G94" s="1">
        <f ca="1">G34+NORMINV(RAND(),0,'Total-Smoothed'!$AG$2)</f>
        <v>0.33106375363350365</v>
      </c>
      <c r="H94" s="1">
        <f ca="1">H34+NORMINV(RAND(),0,'Total-Smoothed'!$AG$2)</f>
        <v>9.6690225551473302E-3</v>
      </c>
      <c r="I94" s="1">
        <f ca="1">I34+NORMINV(RAND(),0,'Total-Smoothed'!$AG$2)</f>
        <v>-1.8931750466062713E-3</v>
      </c>
      <c r="J94" s="1">
        <f ca="1">J34+NORMINV(RAND(),0,'Total-Smoothed'!$AG$2)</f>
        <v>5.2689487886500283E-2</v>
      </c>
      <c r="K94" s="1">
        <f ca="1">K34+NORMINV(RAND(),0,'Total-Smoothed'!$AG$2)</f>
        <v>1.7057609978857042E-2</v>
      </c>
      <c r="L94" s="1">
        <f ca="1">L34+NORMINV(RAND(),0,'Total-Smoothed'!$AG$2)</f>
        <v>0.94831422790086928</v>
      </c>
      <c r="M94" s="1">
        <f ca="1">M34+NORMINV(RAND(),0,'Total-Smoothed'!$AG$2)</f>
        <v>0.68992357773365975</v>
      </c>
      <c r="N94" s="1">
        <f ca="1">N34+NORMINV(RAND(),0,'Total-Smoothed'!$AG$2)</f>
        <v>-6.1525381968849449E-2</v>
      </c>
      <c r="O94" s="1">
        <f ca="1">O34+NORMINV(RAND(),0,'Total-Smoothed'!$AG$2)</f>
        <v>0.68611677166482954</v>
      </c>
      <c r="P94" s="1">
        <f ca="1">P34+NORMINV(RAND(),0,'Total-Smoothed'!$AG$2)</f>
        <v>9.3103088224576955E-2</v>
      </c>
      <c r="Q94" s="1">
        <f ca="1">Q34+NORMINV(RAND(),0,'Total-Smoothed'!$AG$2)</f>
        <v>0.79259820658683822</v>
      </c>
      <c r="R94" s="1">
        <f ca="1">R34+NORMINV(RAND(),0,'Total-Smoothed'!$AG$2)</f>
        <v>0.75311904314064204</v>
      </c>
      <c r="S94" s="1">
        <f ca="1">S34+NORMINV(RAND(),0,'Total-Smoothed'!$AG$2)</f>
        <v>1.0077666413152675</v>
      </c>
      <c r="T94" s="1">
        <f ca="1">T34+NORMINV(RAND(),0,'Total-Smoothed'!$AG$2)</f>
        <v>1.048107916542337</v>
      </c>
      <c r="U94" s="1">
        <f ca="1">U34+NORMINV(RAND(),0,'Total-Smoothed'!$AG$2)</f>
        <v>-0.17920664335828015</v>
      </c>
      <c r="V94" s="1">
        <f ca="1">V34+NORMINV(RAND(),0,'Total-Smoothed'!$AG$2)</f>
        <v>-4.2548263324566543E-2</v>
      </c>
      <c r="W94" s="1">
        <f ca="1">W34+NORMINV(RAND(),0,'Total-Smoothed'!$AG$2)</f>
        <v>-8.9502970921480178E-3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0.97685598890438274</v>
      </c>
      <c r="E95" s="1">
        <f ca="1">E35+NORMINV(RAND(),0,'Total-Smoothed'!$AG$2)</f>
        <v>0.95564608661504136</v>
      </c>
      <c r="F95" s="1">
        <f ca="1">F35+NORMINV(RAND(),0,'Total-Smoothed'!$AG$2)</f>
        <v>0.48872400274409383</v>
      </c>
      <c r="G95" s="1">
        <f ca="1">G35+NORMINV(RAND(),0,'Total-Smoothed'!$AG$2)</f>
        <v>0.12734569371010476</v>
      </c>
      <c r="H95" s="1">
        <f ca="1">H35+NORMINV(RAND(),0,'Total-Smoothed'!$AG$2)</f>
        <v>-2.0068078266640928E-2</v>
      </c>
      <c r="I95" s="1">
        <f ca="1">I35+NORMINV(RAND(),0,'Total-Smoothed'!$AG$2)</f>
        <v>-1.9917643672702288E-2</v>
      </c>
      <c r="J95" s="1">
        <f ca="1">J35+NORMINV(RAND(),0,'Total-Smoothed'!$AG$2)</f>
        <v>0.8100837170859343</v>
      </c>
      <c r="K95" s="1">
        <f ca="1">K35+NORMINV(RAND(),0,'Total-Smoothed'!$AG$2)</f>
        <v>-0.11790911716213398</v>
      </c>
      <c r="L95" s="1">
        <f ca="1">L35+NORMINV(RAND(),0,'Total-Smoothed'!$AG$2)</f>
        <v>0.11168124703240077</v>
      </c>
      <c r="M95" s="1">
        <f ca="1">M35+NORMINV(RAND(),0,'Total-Smoothed'!$AG$2)</f>
        <v>8.1541609230118967E-2</v>
      </c>
      <c r="N95" s="1">
        <f ca="1">N35+NORMINV(RAND(),0,'Total-Smoothed'!$AG$2)</f>
        <v>-4.5483714243091444E-2</v>
      </c>
      <c r="O95" s="1">
        <f ca="1">O35+NORMINV(RAND(),0,'Total-Smoothed'!$AG$2)</f>
        <v>0.37768201382588468</v>
      </c>
      <c r="P95" s="1">
        <f ca="1">P35+NORMINV(RAND(),0,'Total-Smoothed'!$AG$2)</f>
        <v>7.3474247202225562E-2</v>
      </c>
      <c r="Q95" s="1">
        <f ca="1">Q35+NORMINV(RAND(),0,'Total-Smoothed'!$AG$2)</f>
        <v>0.12717766253468701</v>
      </c>
      <c r="R95" s="1">
        <f ca="1">R35+NORMINV(RAND(),0,'Total-Smoothed'!$AG$2)</f>
        <v>0.61832748610870303</v>
      </c>
      <c r="S95" s="1">
        <f ca="1">S35+NORMINV(RAND(),0,'Total-Smoothed'!$AG$2)</f>
        <v>1.009976602450785</v>
      </c>
      <c r="T95" s="1">
        <f ca="1">T35+NORMINV(RAND(),0,'Total-Smoothed'!$AG$2)</f>
        <v>-0.10550911564327935</v>
      </c>
      <c r="U95" s="1">
        <f ca="1">U35+NORMINV(RAND(),0,'Total-Smoothed'!$AG$2)</f>
        <v>-2.9185935603445991E-2</v>
      </c>
      <c r="V95" s="1">
        <f ca="1">V35+NORMINV(RAND(),0,'Total-Smoothed'!$AG$2)</f>
        <v>0.15324197733569644</v>
      </c>
      <c r="W95" s="1">
        <f ca="1">W35+NORMINV(RAND(),0,'Total-Smoothed'!$AG$2)</f>
        <v>-8.2571752678205684E-2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7.0968015704797632E-2</v>
      </c>
      <c r="E96" s="1">
        <f ca="1">E36+NORMINV(RAND(),0,'Total-Smoothed'!$AG$2)</f>
        <v>-5.9710093161824004E-2</v>
      </c>
      <c r="F96" s="1">
        <f ca="1">F36+NORMINV(RAND(),0,'Total-Smoothed'!$AG$2)</f>
        <v>0.81305619875195378</v>
      </c>
      <c r="G96" s="1">
        <f ca="1">G36+NORMINV(RAND(),0,'Total-Smoothed'!$AG$2)</f>
        <v>2.8396926962495586E-2</v>
      </c>
      <c r="H96" s="1">
        <f ca="1">H36+NORMINV(RAND(),0,'Total-Smoothed'!$AG$2)</f>
        <v>-9.6833935188566402E-3</v>
      </c>
      <c r="I96" s="1">
        <f ca="1">I36+NORMINV(RAND(),0,'Total-Smoothed'!$AG$2)</f>
        <v>4.7698392422021035E-2</v>
      </c>
      <c r="J96" s="1">
        <f ca="1">J36+NORMINV(RAND(),0,'Total-Smoothed'!$AG$2)</f>
        <v>1.034987608893059</v>
      </c>
      <c r="K96" s="1">
        <f ca="1">K36+NORMINV(RAND(),0,'Total-Smoothed'!$AG$2)</f>
        <v>-0.12203314533677519</v>
      </c>
      <c r="L96" s="1">
        <f ca="1">L36+NORMINV(RAND(),0,'Total-Smoothed'!$AG$2)</f>
        <v>0.16043126573298047</v>
      </c>
      <c r="M96" s="1">
        <f ca="1">M36+NORMINV(RAND(),0,'Total-Smoothed'!$AG$2)</f>
        <v>0.22760781414260217</v>
      </c>
      <c r="N96" s="1">
        <f ca="1">N36+NORMINV(RAND(),0,'Total-Smoothed'!$AG$2)</f>
        <v>-1.7284846096935709E-2</v>
      </c>
      <c r="O96" s="1">
        <f ca="1">O36+NORMINV(RAND(),0,'Total-Smoothed'!$AG$2)</f>
        <v>-5.0533081770288944E-2</v>
      </c>
      <c r="P96" s="1">
        <f ca="1">P36+NORMINV(RAND(),0,'Total-Smoothed'!$AG$2)</f>
        <v>-5.9192365547468533E-2</v>
      </c>
      <c r="Q96" s="1">
        <f ca="1">Q36+NORMINV(RAND(),0,'Total-Smoothed'!$AG$2)</f>
        <v>0.78290332036875276</v>
      </c>
      <c r="R96" s="1">
        <f ca="1">R36+NORMINV(RAND(),0,'Total-Smoothed'!$AG$2)</f>
        <v>9.3746943369592703E-2</v>
      </c>
      <c r="S96" s="1">
        <f ca="1">S36+NORMINV(RAND(),0,'Total-Smoothed'!$AG$2)</f>
        <v>0.78388212120775713</v>
      </c>
      <c r="T96" s="1">
        <f ca="1">T36+NORMINV(RAND(),0,'Total-Smoothed'!$AG$2)</f>
        <v>1.0314270089301361</v>
      </c>
      <c r="U96" s="1">
        <f ca="1">U36+NORMINV(RAND(),0,'Total-Smoothed'!$AG$2)</f>
        <v>-2.5155676783855597E-2</v>
      </c>
      <c r="V96" s="1">
        <f ca="1">V36+NORMINV(RAND(),0,'Total-Smoothed'!$AG$2)</f>
        <v>3.8397806679384715E-2</v>
      </c>
      <c r="W96" s="1">
        <f ca="1">W36+NORMINV(RAND(),0,'Total-Smoothed'!$AG$2)</f>
        <v>-0.11276959716536002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0.82097464477414339</v>
      </c>
      <c r="E97" s="1">
        <f ca="1">E37+NORMINV(RAND(),0,'Total-Smoothed'!$AG$2)</f>
        <v>6.0204918023635347E-2</v>
      </c>
      <c r="F97" s="1">
        <f ca="1">F37+NORMINV(RAND(),0,'Total-Smoothed'!$AG$2)</f>
        <v>-4.5942657459193445E-2</v>
      </c>
      <c r="G97" s="1">
        <f ca="1">G37+NORMINV(RAND(),0,'Total-Smoothed'!$AG$2)</f>
        <v>-1.2964685634862066E-2</v>
      </c>
      <c r="H97" s="1">
        <f ca="1">H37+NORMINV(RAND(),0,'Total-Smoothed'!$AG$2)</f>
        <v>2.6496597200720416E-2</v>
      </c>
      <c r="I97" s="1">
        <f ca="1">I37+NORMINV(RAND(),0,'Total-Smoothed'!$AG$2)</f>
        <v>-2.2195983680772427E-2</v>
      </c>
      <c r="J97" s="1">
        <f ca="1">J37+NORMINV(RAND(),0,'Total-Smoothed'!$AG$2)</f>
        <v>0.92566419745748652</v>
      </c>
      <c r="K97" s="1">
        <f ca="1">K37+NORMINV(RAND(),0,'Total-Smoothed'!$AG$2)</f>
        <v>0.66243424344849922</v>
      </c>
      <c r="L97" s="1">
        <f ca="1">L37+NORMINV(RAND(),0,'Total-Smoothed'!$AG$2)</f>
        <v>0.35077302300616603</v>
      </c>
      <c r="M97" s="1">
        <f ca="1">M37+NORMINV(RAND(),0,'Total-Smoothed'!$AG$2)</f>
        <v>-0.18735262815388562</v>
      </c>
      <c r="N97" s="1">
        <f ca="1">N37+NORMINV(RAND(),0,'Total-Smoothed'!$AG$2)</f>
        <v>-3.7545229684626431E-2</v>
      </c>
      <c r="O97" s="1">
        <f ca="1">O37+NORMINV(RAND(),0,'Total-Smoothed'!$AG$2)</f>
        <v>0.11571837285198566</v>
      </c>
      <c r="P97" s="1">
        <f ca="1">P37+NORMINV(RAND(),0,'Total-Smoothed'!$AG$2)</f>
        <v>0.17046289824817903</v>
      </c>
      <c r="Q97" s="1">
        <f ca="1">Q37+NORMINV(RAND(),0,'Total-Smoothed'!$AG$2)</f>
        <v>0.33318565960826363</v>
      </c>
      <c r="R97" s="1">
        <f ca="1">R37+NORMINV(RAND(),0,'Total-Smoothed'!$AG$2)</f>
        <v>9.0357544928360095E-2</v>
      </c>
      <c r="S97" s="1">
        <f ca="1">S37+NORMINV(RAND(),0,'Total-Smoothed'!$AG$2)</f>
        <v>6.0211228924572048E-3</v>
      </c>
      <c r="T97" s="1">
        <f ca="1">T37+NORMINV(RAND(),0,'Total-Smoothed'!$AG$2)</f>
        <v>0.23075311004670934</v>
      </c>
      <c r="U97" s="1">
        <f ca="1">U37+NORMINV(RAND(),0,'Total-Smoothed'!$AG$2)</f>
        <v>-7.9372373716081399E-3</v>
      </c>
      <c r="V97" s="1">
        <f ca="1">V37+NORMINV(RAND(),0,'Total-Smoothed'!$AG$2)</f>
        <v>0.13386710125473233</v>
      </c>
      <c r="W97" s="1">
        <f ca="1">W37+NORMINV(RAND(),0,'Total-Smoothed'!$AG$2)</f>
        <v>4.6973830366153508E-3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1.0272380262890501</v>
      </c>
      <c r="E98" s="1">
        <f ca="1">E38+NORMINV(RAND(),0,'Total-Smoothed'!$AG$2)</f>
        <v>0.11267738971827432</v>
      </c>
      <c r="F98" s="1">
        <f ca="1">F38+NORMINV(RAND(),0,'Total-Smoothed'!$AG$2)</f>
        <v>0.24030586822422295</v>
      </c>
      <c r="G98" s="1">
        <f ca="1">G38+NORMINV(RAND(),0,'Total-Smoothed'!$AG$2)</f>
        <v>0.18455617364502341</v>
      </c>
      <c r="H98" s="1">
        <f ca="1">H38+NORMINV(RAND(),0,'Total-Smoothed'!$AG$2)</f>
        <v>9.5443966338022476E-2</v>
      </c>
      <c r="I98" s="1">
        <f ca="1">I38+NORMINV(RAND(),0,'Total-Smoothed'!$AG$2)</f>
        <v>-6.1050337826675495E-2</v>
      </c>
      <c r="J98" s="1">
        <f ca="1">J38+NORMINV(RAND(),0,'Total-Smoothed'!$AG$2)</f>
        <v>1.1025839270229008</v>
      </c>
      <c r="K98" s="1">
        <f ca="1">K38+NORMINV(RAND(),0,'Total-Smoothed'!$AG$2)</f>
        <v>-8.5614586084758526E-2</v>
      </c>
      <c r="L98" s="1">
        <f ca="1">L38+NORMINV(RAND(),0,'Total-Smoothed'!$AG$2)</f>
        <v>-1.2500415047706201E-2</v>
      </c>
      <c r="M98" s="1">
        <f ca="1">M38+NORMINV(RAND(),0,'Total-Smoothed'!$AG$2)</f>
        <v>3.2069274756039799E-3</v>
      </c>
      <c r="N98" s="1">
        <f ca="1">N38+NORMINV(RAND(),0,'Total-Smoothed'!$AG$2)</f>
        <v>0.10092119581656342</v>
      </c>
      <c r="O98" s="1">
        <f ca="1">O38+NORMINV(RAND(),0,'Total-Smoothed'!$AG$2)</f>
        <v>0.17942353517756138</v>
      </c>
      <c r="P98" s="1">
        <f ca="1">P38+NORMINV(RAND(),0,'Total-Smoothed'!$AG$2)</f>
        <v>6.1340119211164279E-3</v>
      </c>
      <c r="Q98" s="1">
        <f ca="1">Q38+NORMINV(RAND(),0,'Total-Smoothed'!$AG$2)</f>
        <v>-2.9391198319687235E-3</v>
      </c>
      <c r="R98" s="1">
        <f ca="1">R38+NORMINV(RAND(),0,'Total-Smoothed'!$AG$2)</f>
        <v>0.90328374465565386</v>
      </c>
      <c r="S98" s="1">
        <f ca="1">S38+NORMINV(RAND(),0,'Total-Smoothed'!$AG$2)</f>
        <v>1.3275036310806915E-2</v>
      </c>
      <c r="T98" s="1">
        <f ca="1">T38+NORMINV(RAND(),0,'Total-Smoothed'!$AG$2)</f>
        <v>-5.9991188336602455E-2</v>
      </c>
      <c r="U98" s="1">
        <f ca="1">U38+NORMINV(RAND(),0,'Total-Smoothed'!$AG$2)</f>
        <v>5.2982881070396157E-2</v>
      </c>
      <c r="V98" s="1">
        <f ca="1">V38+NORMINV(RAND(),0,'Total-Smoothed'!$AG$2)</f>
        <v>0.15676906049235534</v>
      </c>
      <c r="W98" s="1">
        <f ca="1">W38+NORMINV(RAND(),0,'Total-Smoothed'!$AG$2)</f>
        <v>-3.6306596791330262E-2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0.45765203019961787</v>
      </c>
      <c r="E99" s="1">
        <f ca="1">E39+NORMINV(RAND(),0,'Total-Smoothed'!$AG$2)</f>
        <v>2.8740821092240063E-2</v>
      </c>
      <c r="F99" s="1">
        <f ca="1">F39+NORMINV(RAND(),0,'Total-Smoothed'!$AG$2)</f>
        <v>0.10983235172647725</v>
      </c>
      <c r="G99" s="1">
        <f ca="1">G39+NORMINV(RAND(),0,'Total-Smoothed'!$AG$2)</f>
        <v>-2.65544916094319E-2</v>
      </c>
      <c r="H99" s="1">
        <f ca="1">H39+NORMINV(RAND(),0,'Total-Smoothed'!$AG$2)</f>
        <v>-0.1448753773520538</v>
      </c>
      <c r="I99" s="1">
        <f ca="1">I39+NORMINV(RAND(),0,'Total-Smoothed'!$AG$2)</f>
        <v>1.743214621431757E-2</v>
      </c>
      <c r="J99" s="1">
        <f ca="1">J39+NORMINV(RAND(),0,'Total-Smoothed'!$AG$2)</f>
        <v>0.11522658949186633</v>
      </c>
      <c r="K99" s="1">
        <f ca="1">K39+NORMINV(RAND(),0,'Total-Smoothed'!$AG$2)</f>
        <v>4.044227355752953E-2</v>
      </c>
      <c r="L99" s="1">
        <f ca="1">L39+NORMINV(RAND(),0,'Total-Smoothed'!$AG$2)</f>
        <v>1.0752860308841221</v>
      </c>
      <c r="M99" s="1">
        <f ca="1">M39+NORMINV(RAND(),0,'Total-Smoothed'!$AG$2)</f>
        <v>3.951004546286721E-2</v>
      </c>
      <c r="N99" s="1">
        <f ca="1">N39+NORMINV(RAND(),0,'Total-Smoothed'!$AG$2)</f>
        <v>-2.7292135188060868E-2</v>
      </c>
      <c r="O99" s="1">
        <f ca="1">O39+NORMINV(RAND(),0,'Total-Smoothed'!$AG$2)</f>
        <v>-7.2287920970371247E-2</v>
      </c>
      <c r="P99" s="1">
        <f ca="1">P39+NORMINV(RAND(),0,'Total-Smoothed'!$AG$2)</f>
        <v>-9.1320903554535149E-2</v>
      </c>
      <c r="Q99" s="1">
        <f ca="1">Q39+NORMINV(RAND(),0,'Total-Smoothed'!$AG$2)</f>
        <v>0.65676365292562444</v>
      </c>
      <c r="R99" s="1">
        <f ca="1">R39+NORMINV(RAND(),0,'Total-Smoothed'!$AG$2)</f>
        <v>0.83668679817177605</v>
      </c>
      <c r="S99" s="1">
        <f ca="1">S39+NORMINV(RAND(),0,'Total-Smoothed'!$AG$2)</f>
        <v>0.14344613883512017</v>
      </c>
      <c r="T99" s="1">
        <f ca="1">T39+NORMINV(RAND(),0,'Total-Smoothed'!$AG$2)</f>
        <v>0.52940049432087344</v>
      </c>
      <c r="U99" s="1">
        <f ca="1">U39+NORMINV(RAND(),0,'Total-Smoothed'!$AG$2)</f>
        <v>0.91166070903912944</v>
      </c>
      <c r="V99" s="1">
        <f ca="1">V39+NORMINV(RAND(),0,'Total-Smoothed'!$AG$2)</f>
        <v>0.12002222160875632</v>
      </c>
      <c r="W99" s="1">
        <f ca="1">W39+NORMINV(RAND(),0,'Total-Smoothed'!$AG$2)</f>
        <v>4.2844192654488196E-2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0.43399741745934128</v>
      </c>
      <c r="E100" s="1">
        <f ca="1">E40+NORMINV(RAND(),0,'Total-Smoothed'!$AG$2)</f>
        <v>-2.7941625585105229E-2</v>
      </c>
      <c r="F100" s="1">
        <f ca="1">F40+NORMINV(RAND(),0,'Total-Smoothed'!$AG$2)</f>
        <v>0.11848690388957686</v>
      </c>
      <c r="G100" s="1">
        <f ca="1">G40+NORMINV(RAND(),0,'Total-Smoothed'!$AG$2)</f>
        <v>0.1874802975902623</v>
      </c>
      <c r="H100" s="1">
        <f ca="1">H40+NORMINV(RAND(),0,'Total-Smoothed'!$AG$2)</f>
        <v>-0.13714964437002986</v>
      </c>
      <c r="I100" s="1">
        <f ca="1">I40+NORMINV(RAND(),0,'Total-Smoothed'!$AG$2)</f>
        <v>6.8535237065966204E-2</v>
      </c>
      <c r="J100" s="1">
        <f ca="1">J40+NORMINV(RAND(),0,'Total-Smoothed'!$AG$2)</f>
        <v>0.52056809202923693</v>
      </c>
      <c r="K100" s="1">
        <f ca="1">K40+NORMINV(RAND(),0,'Total-Smoothed'!$AG$2)</f>
        <v>3.0973211905927479E-2</v>
      </c>
      <c r="L100" s="1">
        <f ca="1">L40+NORMINV(RAND(),0,'Total-Smoothed'!$AG$2)</f>
        <v>1.00809380763686E-2</v>
      </c>
      <c r="M100" s="1">
        <f ca="1">M40+NORMINV(RAND(),0,'Total-Smoothed'!$AG$2)</f>
        <v>8.8006651206303521E-2</v>
      </c>
      <c r="N100" s="1">
        <f ca="1">N40+NORMINV(RAND(),0,'Total-Smoothed'!$AG$2)</f>
        <v>1.0211627958326511E-2</v>
      </c>
      <c r="O100" s="1">
        <f ca="1">O40+NORMINV(RAND(),0,'Total-Smoothed'!$AG$2)</f>
        <v>0.12481466844608487</v>
      </c>
      <c r="P100" s="1">
        <f ca="1">P40+NORMINV(RAND(),0,'Total-Smoothed'!$AG$2)</f>
        <v>-1.7754104160409477E-2</v>
      </c>
      <c r="Q100" s="1">
        <f ca="1">Q40+NORMINV(RAND(),0,'Total-Smoothed'!$AG$2)</f>
        <v>7.3868714513523309E-2</v>
      </c>
      <c r="R100" s="1">
        <f ca="1">R40+NORMINV(RAND(),0,'Total-Smoothed'!$AG$2)</f>
        <v>0.85046153239149058</v>
      </c>
      <c r="S100" s="1">
        <f ca="1">S40+NORMINV(RAND(),0,'Total-Smoothed'!$AG$2)</f>
        <v>3.3079226519979597E-2</v>
      </c>
      <c r="T100" s="1">
        <f ca="1">T40+NORMINV(RAND(),0,'Total-Smoothed'!$AG$2)</f>
        <v>6.7949481025781994E-2</v>
      </c>
      <c r="U100" s="1">
        <f ca="1">U40+NORMINV(RAND(),0,'Total-Smoothed'!$AG$2)</f>
        <v>0.85574367819433517</v>
      </c>
      <c r="V100" s="1">
        <f ca="1">V40+NORMINV(RAND(),0,'Total-Smoothed'!$AG$2)</f>
        <v>-5.4782686017468454E-2</v>
      </c>
      <c r="W100" s="1">
        <f ca="1">W40+NORMINV(RAND(),0,'Total-Smoothed'!$AG$2)</f>
        <v>2.5022114577179025E-2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0.89508485933152515</v>
      </c>
      <c r="E101" s="1">
        <f ca="1">E41+NORMINV(RAND(),0,'Total-Smoothed'!$AG$2)</f>
        <v>0.81718271925271901</v>
      </c>
      <c r="F101" s="1">
        <f ca="1">F41+NORMINV(RAND(),0,'Total-Smoothed'!$AG$2)</f>
        <v>-0.1049543536065014</v>
      </c>
      <c r="G101" s="1">
        <f ca="1">G41+NORMINV(RAND(),0,'Total-Smoothed'!$AG$2)</f>
        <v>-7.5061308271988064E-2</v>
      </c>
      <c r="H101" s="1">
        <f ca="1">H41+NORMINV(RAND(),0,'Total-Smoothed'!$AG$2)</f>
        <v>0.176113121525519</v>
      </c>
      <c r="I101" s="1">
        <f ca="1">I41+NORMINV(RAND(),0,'Total-Smoothed'!$AG$2)</f>
        <v>0.12688032864084473</v>
      </c>
      <c r="J101" s="1">
        <f ca="1">J41+NORMINV(RAND(),0,'Total-Smoothed'!$AG$2)</f>
        <v>0.85701174776503641</v>
      </c>
      <c r="K101" s="1">
        <f ca="1">K41+NORMINV(RAND(),0,'Total-Smoothed'!$AG$2)</f>
        <v>8.9235303570692981E-2</v>
      </c>
      <c r="L101" s="1">
        <f ca="1">L41+NORMINV(RAND(),0,'Total-Smoothed'!$AG$2)</f>
        <v>-0.25215785657440154</v>
      </c>
      <c r="M101" s="1">
        <f ca="1">M41+NORMINV(RAND(),0,'Total-Smoothed'!$AG$2)</f>
        <v>0.18324577148277157</v>
      </c>
      <c r="N101" s="1">
        <f ca="1">N41+NORMINV(RAND(),0,'Total-Smoothed'!$AG$2)</f>
        <v>8.12608088808488E-2</v>
      </c>
      <c r="O101" s="1">
        <f ca="1">O41+NORMINV(RAND(),0,'Total-Smoothed'!$AG$2)</f>
        <v>2.6702905523326034E-2</v>
      </c>
      <c r="P101" s="1">
        <f ca="1">P41+NORMINV(RAND(),0,'Total-Smoothed'!$AG$2)</f>
        <v>-7.6361397936606217E-3</v>
      </c>
      <c r="Q101" s="1">
        <f ca="1">Q41+NORMINV(RAND(),0,'Total-Smoothed'!$AG$2)</f>
        <v>0.10059027692150742</v>
      </c>
      <c r="R101" s="1">
        <f ca="1">R41+NORMINV(RAND(),0,'Total-Smoothed'!$AG$2)</f>
        <v>0.3092215385611306</v>
      </c>
      <c r="S101" s="1">
        <f ca="1">S41+NORMINV(RAND(),0,'Total-Smoothed'!$AG$2)</f>
        <v>2.8822851594162313E-2</v>
      </c>
      <c r="T101" s="1">
        <f ca="1">T41+NORMINV(RAND(),0,'Total-Smoothed'!$AG$2)</f>
        <v>-0.16864893093560546</v>
      </c>
      <c r="U101" s="1">
        <f ca="1">U41+NORMINV(RAND(),0,'Total-Smoothed'!$AG$2)</f>
        <v>-0.18799702817209082</v>
      </c>
      <c r="V101" s="1">
        <f ca="1">V41+NORMINV(RAND(),0,'Total-Smoothed'!$AG$2)</f>
        <v>-0.23257320908472676</v>
      </c>
      <c r="W101" s="1">
        <f ca="1">W41+NORMINV(RAND(),0,'Total-Smoothed'!$AG$2)</f>
        <v>-0.11960923152447593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0.82233122331301423</v>
      </c>
      <c r="E102" s="1">
        <f ca="1">E42+NORMINV(RAND(),0,'Total-Smoothed'!$AG$2)</f>
        <v>0.50606115804032736</v>
      </c>
      <c r="F102" s="1">
        <f ca="1">F42+NORMINV(RAND(),0,'Total-Smoothed'!$AG$2)</f>
        <v>0.92783130366461131</v>
      </c>
      <c r="G102" s="1">
        <f ca="1">G42+NORMINV(RAND(),0,'Total-Smoothed'!$AG$2)</f>
        <v>5.1568837041403373E-3</v>
      </c>
      <c r="H102" s="1">
        <f ca="1">H42+NORMINV(RAND(),0,'Total-Smoothed'!$AG$2)</f>
        <v>-8.5387716783296125E-2</v>
      </c>
      <c r="I102" s="1">
        <f ca="1">I42+NORMINV(RAND(),0,'Total-Smoothed'!$AG$2)</f>
        <v>3.0241506995413919E-2</v>
      </c>
      <c r="J102" s="1">
        <f ca="1">J42+NORMINV(RAND(),0,'Total-Smoothed'!$AG$2)</f>
        <v>1.172567147949674</v>
      </c>
      <c r="K102" s="1">
        <f ca="1">K42+NORMINV(RAND(),0,'Total-Smoothed'!$AG$2)</f>
        <v>0.28975904693020882</v>
      </c>
      <c r="L102" s="1">
        <f ca="1">L42+NORMINV(RAND(),0,'Total-Smoothed'!$AG$2)</f>
        <v>0.16751626544626791</v>
      </c>
      <c r="M102" s="1">
        <f ca="1">M42+NORMINV(RAND(),0,'Total-Smoothed'!$AG$2)</f>
        <v>8.151904144332911E-2</v>
      </c>
      <c r="N102" s="1">
        <f ca="1">N42+NORMINV(RAND(),0,'Total-Smoothed'!$AG$2)</f>
        <v>0.120416457919964</v>
      </c>
      <c r="O102" s="1">
        <f ca="1">O42+NORMINV(RAND(),0,'Total-Smoothed'!$AG$2)</f>
        <v>9.1131348894478471E-3</v>
      </c>
      <c r="P102" s="1">
        <f ca="1">P42+NORMINV(RAND(),0,'Total-Smoothed'!$AG$2)</f>
        <v>-2.1211314216997734E-2</v>
      </c>
      <c r="Q102" s="1">
        <f ca="1">Q42+NORMINV(RAND(),0,'Total-Smoothed'!$AG$2)</f>
        <v>0.74569334198406334</v>
      </c>
      <c r="R102" s="1">
        <f ca="1">R42+NORMINV(RAND(),0,'Total-Smoothed'!$AG$2)</f>
        <v>0.94166728004792988</v>
      </c>
      <c r="S102" s="1">
        <f ca="1">S42+NORMINV(RAND(),0,'Total-Smoothed'!$AG$2)</f>
        <v>-0.1887898006104588</v>
      </c>
      <c r="T102" s="1">
        <f ca="1">T42+NORMINV(RAND(),0,'Total-Smoothed'!$AG$2)</f>
        <v>1.0375352438297545</v>
      </c>
      <c r="U102" s="1">
        <f ca="1">U42+NORMINV(RAND(),0,'Total-Smoothed'!$AG$2)</f>
        <v>-2.8746618264948134E-2</v>
      </c>
      <c r="V102" s="1">
        <f ca="1">V42+NORMINV(RAND(),0,'Total-Smoothed'!$AG$2)</f>
        <v>-1.0618880460667793E-3</v>
      </c>
      <c r="W102" s="1">
        <f ca="1">W42+NORMINV(RAND(),0,'Total-Smoothed'!$AG$2)</f>
        <v>-1.1475429195182615E-2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1.1960524655662499</v>
      </c>
      <c r="E103" s="1">
        <f ca="1">E43+NORMINV(RAND(),0,'Total-Smoothed'!$AG$2)</f>
        <v>7.5964017218071375E-2</v>
      </c>
      <c r="F103" s="1">
        <f ca="1">F43+NORMINV(RAND(),0,'Total-Smoothed'!$AG$2)</f>
        <v>-2.3943387239232103E-2</v>
      </c>
      <c r="G103" s="1">
        <f ca="1">G43+NORMINV(RAND(),0,'Total-Smoothed'!$AG$2)</f>
        <v>-5.9894721654383483E-2</v>
      </c>
      <c r="H103" s="1">
        <f ca="1">H43+NORMINV(RAND(),0,'Total-Smoothed'!$AG$2)</f>
        <v>-4.2778100821295011E-2</v>
      </c>
      <c r="I103" s="1">
        <f ca="1">I43+NORMINV(RAND(),0,'Total-Smoothed'!$AG$2)</f>
        <v>-0.15299558968877766</v>
      </c>
      <c r="J103" s="1">
        <f ca="1">J43+NORMINV(RAND(),0,'Total-Smoothed'!$AG$2)</f>
        <v>0.42156934591616485</v>
      </c>
      <c r="K103" s="1">
        <f ca="1">K43+NORMINV(RAND(),0,'Total-Smoothed'!$AG$2)</f>
        <v>-1.9363306379695744E-2</v>
      </c>
      <c r="L103" s="1">
        <f ca="1">L43+NORMINV(RAND(),0,'Total-Smoothed'!$AG$2)</f>
        <v>0.14900037868721019</v>
      </c>
      <c r="M103" s="1">
        <f ca="1">M43+NORMINV(RAND(),0,'Total-Smoothed'!$AG$2)</f>
        <v>5.0729229400489538E-2</v>
      </c>
      <c r="N103" s="1">
        <f ca="1">N43+NORMINV(RAND(),0,'Total-Smoothed'!$AG$2)</f>
        <v>-0.15697862730687748</v>
      </c>
      <c r="O103" s="1">
        <f ca="1">O43+NORMINV(RAND(),0,'Total-Smoothed'!$AG$2)</f>
        <v>0.11756476513247308</v>
      </c>
      <c r="P103" s="1">
        <f ca="1">P43+NORMINV(RAND(),0,'Total-Smoothed'!$AG$2)</f>
        <v>-7.7059693641764709E-2</v>
      </c>
      <c r="Q103" s="1">
        <f ca="1">Q43+NORMINV(RAND(),0,'Total-Smoothed'!$AG$2)</f>
        <v>0.10700925830611736</v>
      </c>
      <c r="R103" s="1">
        <f ca="1">R43+NORMINV(RAND(),0,'Total-Smoothed'!$AG$2)</f>
        <v>0.63188333522317763</v>
      </c>
      <c r="S103" s="1">
        <f ca="1">S43+NORMINV(RAND(),0,'Total-Smoothed'!$AG$2)</f>
        <v>-8.8560084820051455E-2</v>
      </c>
      <c r="T103" s="1">
        <f ca="1">T43+NORMINV(RAND(),0,'Total-Smoothed'!$AG$2)</f>
        <v>0.10450582320824955</v>
      </c>
      <c r="U103" s="1">
        <f ca="1">U43+NORMINV(RAND(),0,'Total-Smoothed'!$AG$2)</f>
        <v>-3.8683878587752893E-2</v>
      </c>
      <c r="V103" s="1">
        <f ca="1">V43+NORMINV(RAND(),0,'Total-Smoothed'!$AG$2)</f>
        <v>-0.20798486238237845</v>
      </c>
      <c r="W103" s="1">
        <f ca="1">W43+NORMINV(RAND(),0,'Total-Smoothed'!$AG$2)</f>
        <v>-3.7378801266249845E-2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1.0893979174703594</v>
      </c>
      <c r="E104" s="1">
        <f ca="1">E44+NORMINV(RAND(),0,'Total-Smoothed'!$AG$2)</f>
        <v>-2.6239670900075771E-2</v>
      </c>
      <c r="F104" s="1">
        <f ca="1">F44+NORMINV(RAND(),0,'Total-Smoothed'!$AG$2)</f>
        <v>-4.0626205631685328E-2</v>
      </c>
      <c r="G104" s="1">
        <f ca="1">G44+NORMINV(RAND(),0,'Total-Smoothed'!$AG$2)</f>
        <v>0.17197592551381932</v>
      </c>
      <c r="H104" s="1">
        <f ca="1">H44+NORMINV(RAND(),0,'Total-Smoothed'!$AG$2)</f>
        <v>-7.5304988679166462E-2</v>
      </c>
      <c r="I104" s="1">
        <f ca="1">I44+NORMINV(RAND(),0,'Total-Smoothed'!$AG$2)</f>
        <v>4.9252943412720858E-2</v>
      </c>
      <c r="J104" s="1">
        <f ca="1">J44+NORMINV(RAND(),0,'Total-Smoothed'!$AG$2)</f>
        <v>9.1377145489198591E-2</v>
      </c>
      <c r="K104" s="1">
        <f ca="1">K44+NORMINV(RAND(),0,'Total-Smoothed'!$AG$2)</f>
        <v>8.6715103950895184E-2</v>
      </c>
      <c r="L104" s="1">
        <f ca="1">L44+NORMINV(RAND(),0,'Total-Smoothed'!$AG$2)</f>
        <v>-0.18618415171408662</v>
      </c>
      <c r="M104" s="1">
        <f ca="1">M44+NORMINV(RAND(),0,'Total-Smoothed'!$AG$2)</f>
        <v>0.26931165459681616</v>
      </c>
      <c r="N104" s="1">
        <f ca="1">N44+NORMINV(RAND(),0,'Total-Smoothed'!$AG$2)</f>
        <v>-0.16074799019276106</v>
      </c>
      <c r="O104" s="1">
        <f ca="1">O44+NORMINV(RAND(),0,'Total-Smoothed'!$AG$2)</f>
        <v>-6.1094382291059714E-2</v>
      </c>
      <c r="P104" s="1">
        <f ca="1">P44+NORMINV(RAND(),0,'Total-Smoothed'!$AG$2)</f>
        <v>0.11369245187380425</v>
      </c>
      <c r="Q104" s="1">
        <f ca="1">Q44+NORMINV(RAND(),0,'Total-Smoothed'!$AG$2)</f>
        <v>0.72352891289544297</v>
      </c>
      <c r="R104" s="1">
        <f ca="1">R44+NORMINV(RAND(),0,'Total-Smoothed'!$AG$2)</f>
        <v>3.5425263656113107E-2</v>
      </c>
      <c r="S104" s="1">
        <f ca="1">S44+NORMINV(RAND(),0,'Total-Smoothed'!$AG$2)</f>
        <v>2.0485632028019098E-2</v>
      </c>
      <c r="T104" s="1">
        <f ca="1">T44+NORMINV(RAND(),0,'Total-Smoothed'!$AG$2)</f>
        <v>-6.3942105105144989E-2</v>
      </c>
      <c r="U104" s="1">
        <f ca="1">U44+NORMINV(RAND(),0,'Total-Smoothed'!$AG$2)</f>
        <v>0.85819542844998697</v>
      </c>
      <c r="V104" s="1">
        <f ca="1">V44+NORMINV(RAND(),0,'Total-Smoothed'!$AG$2)</f>
        <v>-9.0907000231328E-2</v>
      </c>
      <c r="W104" s="1">
        <f ca="1">W44+NORMINV(RAND(),0,'Total-Smoothed'!$AG$2)</f>
        <v>4.245504296706751E-3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0.76093946465019302</v>
      </c>
      <c r="E105" s="1">
        <f ca="1">E45+NORMINV(RAND(),0,'Total-Smoothed'!$AG$2)</f>
        <v>0.1771760827553267</v>
      </c>
      <c r="F105" s="1">
        <f ca="1">F45+NORMINV(RAND(),0,'Total-Smoothed'!$AG$2)</f>
        <v>0.93197239612007288</v>
      </c>
      <c r="G105" s="1">
        <f ca="1">G45+NORMINV(RAND(),0,'Total-Smoothed'!$AG$2)</f>
        <v>2.0228769204327673E-2</v>
      </c>
      <c r="H105" s="1">
        <f ca="1">H45+NORMINV(RAND(),0,'Total-Smoothed'!$AG$2)</f>
        <v>0.10565550266339972</v>
      </c>
      <c r="I105" s="1">
        <f ca="1">I45+NORMINV(RAND(),0,'Total-Smoothed'!$AG$2)</f>
        <v>0.21978284851558422</v>
      </c>
      <c r="J105" s="1">
        <f ca="1">J45+NORMINV(RAND(),0,'Total-Smoothed'!$AG$2)</f>
        <v>6.4052385535780521E-2</v>
      </c>
      <c r="K105" s="1">
        <f ca="1">K45+NORMINV(RAND(),0,'Total-Smoothed'!$AG$2)</f>
        <v>0.22474819601713253</v>
      </c>
      <c r="L105" s="1">
        <f ca="1">L45+NORMINV(RAND(),0,'Total-Smoothed'!$AG$2)</f>
        <v>-0.12108082647842609</v>
      </c>
      <c r="M105" s="1">
        <f ca="1">M45+NORMINV(RAND(),0,'Total-Smoothed'!$AG$2)</f>
        <v>-0.10033009918679595</v>
      </c>
      <c r="N105" s="1">
        <f ca="1">N45+NORMINV(RAND(),0,'Total-Smoothed'!$AG$2)</f>
        <v>-1.3204686650057938E-2</v>
      </c>
      <c r="O105" s="1">
        <f ca="1">O45+NORMINV(RAND(),0,'Total-Smoothed'!$AG$2)</f>
        <v>1.1382446834966145</v>
      </c>
      <c r="P105" s="1">
        <f ca="1">P45+NORMINV(RAND(),0,'Total-Smoothed'!$AG$2)</f>
        <v>0.15935309935155853</v>
      </c>
      <c r="Q105" s="1">
        <f ca="1">Q45+NORMINV(RAND(),0,'Total-Smoothed'!$AG$2)</f>
        <v>0.4707737136735663</v>
      </c>
      <c r="R105" s="1">
        <f ca="1">R45+NORMINV(RAND(),0,'Total-Smoothed'!$AG$2)</f>
        <v>0.9846073300701691</v>
      </c>
      <c r="S105" s="1">
        <f ca="1">S45+NORMINV(RAND(),0,'Total-Smoothed'!$AG$2)</f>
        <v>0.13021529658749625</v>
      </c>
      <c r="T105" s="1">
        <f ca="1">T45+NORMINV(RAND(),0,'Total-Smoothed'!$AG$2)</f>
        <v>6.5751179614962907E-3</v>
      </c>
      <c r="U105" s="1">
        <f ca="1">U45+NORMINV(RAND(),0,'Total-Smoothed'!$AG$2)</f>
        <v>0.35128847746189767</v>
      </c>
      <c r="V105" s="1">
        <f ca="1">V45+NORMINV(RAND(),0,'Total-Smoothed'!$AG$2)</f>
        <v>0.24834618271217551</v>
      </c>
      <c r="W105" s="1">
        <f ca="1">W45+NORMINV(RAND(),0,'Total-Smoothed'!$AG$2)</f>
        <v>5.5034095228953001E-2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0.77453183331602149</v>
      </c>
      <c r="E106" s="1">
        <f ca="1">E46+NORMINV(RAND(),0,'Total-Smoothed'!$AG$2)</f>
        <v>-3.5504614670721801E-2</v>
      </c>
      <c r="F106" s="1">
        <f ca="1">F46+NORMINV(RAND(),0,'Total-Smoothed'!$AG$2)</f>
        <v>0.10392873649292483</v>
      </c>
      <c r="G106" s="1">
        <f ca="1">G46+NORMINV(RAND(),0,'Total-Smoothed'!$AG$2)</f>
        <v>5.5597978963370237E-2</v>
      </c>
      <c r="H106" s="1">
        <f ca="1">H46+NORMINV(RAND(),0,'Total-Smoothed'!$AG$2)</f>
        <v>0.12542427338648682</v>
      </c>
      <c r="I106" s="1">
        <f ca="1">I46+NORMINV(RAND(),0,'Total-Smoothed'!$AG$2)</f>
        <v>7.4493450816325982E-2</v>
      </c>
      <c r="J106" s="1">
        <f ca="1">J46+NORMINV(RAND(),0,'Total-Smoothed'!$AG$2)</f>
        <v>-5.7640894178648164E-2</v>
      </c>
      <c r="K106" s="1">
        <f ca="1">K46+NORMINV(RAND(),0,'Total-Smoothed'!$AG$2)</f>
        <v>0.31386840966755758</v>
      </c>
      <c r="L106" s="1">
        <f ca="1">L46+NORMINV(RAND(),0,'Total-Smoothed'!$AG$2)</f>
        <v>1.8368844903775529E-2</v>
      </c>
      <c r="M106" s="1">
        <f ca="1">M46+NORMINV(RAND(),0,'Total-Smoothed'!$AG$2)</f>
        <v>5.1976744260199249E-2</v>
      </c>
      <c r="N106" s="1">
        <f ca="1">N46+NORMINV(RAND(),0,'Total-Smoothed'!$AG$2)</f>
        <v>-4.5170687310766108E-2</v>
      </c>
      <c r="O106" s="1">
        <f ca="1">O46+NORMINV(RAND(),0,'Total-Smoothed'!$AG$2)</f>
        <v>0.24298068391451486</v>
      </c>
      <c r="P106" s="1">
        <f ca="1">P46+NORMINV(RAND(),0,'Total-Smoothed'!$AG$2)</f>
        <v>7.0024245376633418E-2</v>
      </c>
      <c r="Q106" s="1">
        <f ca="1">Q46+NORMINV(RAND(),0,'Total-Smoothed'!$AG$2)</f>
        <v>0.67391287271000322</v>
      </c>
      <c r="R106" s="1">
        <f ca="1">R46+NORMINV(RAND(),0,'Total-Smoothed'!$AG$2)</f>
        <v>6.8071040016501869E-2</v>
      </c>
      <c r="S106" s="1">
        <f ca="1">S46+NORMINV(RAND(),0,'Total-Smoothed'!$AG$2)</f>
        <v>-0.10130349892799358</v>
      </c>
      <c r="T106" s="1">
        <f ca="1">T46+NORMINV(RAND(),0,'Total-Smoothed'!$AG$2)</f>
        <v>0.23042506445802474</v>
      </c>
      <c r="U106" s="1">
        <f ca="1">U46+NORMINV(RAND(),0,'Total-Smoothed'!$AG$2)</f>
        <v>3.060778406138049E-2</v>
      </c>
      <c r="V106" s="1">
        <f ca="1">V46+NORMINV(RAND(),0,'Total-Smoothed'!$AG$2)</f>
        <v>0.33789569927247215</v>
      </c>
      <c r="W106" s="1">
        <f ca="1">W46+NORMINV(RAND(),0,'Total-Smoothed'!$AG$2)</f>
        <v>-0.11702904017228095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0.78354107014563656</v>
      </c>
      <c r="E107" s="1">
        <f ca="1">E47+NORMINV(RAND(),0,'Total-Smoothed'!$AG$2)</f>
        <v>0.13253794593144749</v>
      </c>
      <c r="F107" s="1">
        <f ca="1">F47+NORMINV(RAND(),0,'Total-Smoothed'!$AG$2)</f>
        <v>0.13221168080287402</v>
      </c>
      <c r="G107" s="1">
        <f ca="1">G47+NORMINV(RAND(),0,'Total-Smoothed'!$AG$2)</f>
        <v>0.43287475608631093</v>
      </c>
      <c r="H107" s="1">
        <f ca="1">H47+NORMINV(RAND(),0,'Total-Smoothed'!$AG$2)</f>
        <v>9.0487941971935971E-3</v>
      </c>
      <c r="I107" s="1">
        <f ca="1">I47+NORMINV(RAND(),0,'Total-Smoothed'!$AG$2)</f>
        <v>0.12646464497658058</v>
      </c>
      <c r="J107" s="1">
        <f ca="1">J47+NORMINV(RAND(),0,'Total-Smoothed'!$AG$2)</f>
        <v>6.3446857647497981E-2</v>
      </c>
      <c r="K107" s="1">
        <f ca="1">K47+NORMINV(RAND(),0,'Total-Smoothed'!$AG$2)</f>
        <v>6.5176852662079496E-2</v>
      </c>
      <c r="L107" s="1">
        <f ca="1">L47+NORMINV(RAND(),0,'Total-Smoothed'!$AG$2)</f>
        <v>0.19499955109081851</v>
      </c>
      <c r="M107" s="1">
        <f ca="1">M47+NORMINV(RAND(),0,'Total-Smoothed'!$AG$2)</f>
        <v>-9.1115674074002638E-3</v>
      </c>
      <c r="N107" s="1">
        <f ca="1">N47+NORMINV(RAND(),0,'Total-Smoothed'!$AG$2)</f>
        <v>-0.10997853328255265</v>
      </c>
      <c r="O107" s="1">
        <f ca="1">O47+NORMINV(RAND(),0,'Total-Smoothed'!$AG$2)</f>
        <v>-0.14811746882707871</v>
      </c>
      <c r="P107" s="1">
        <f ca="1">P47+NORMINV(RAND(),0,'Total-Smoothed'!$AG$2)</f>
        <v>-0.1146491333956481</v>
      </c>
      <c r="Q107" s="1">
        <f ca="1">Q47+NORMINV(RAND(),0,'Total-Smoothed'!$AG$2)</f>
        <v>0.91847405710499841</v>
      </c>
      <c r="R107" s="1">
        <f ca="1">R47+NORMINV(RAND(),0,'Total-Smoothed'!$AG$2)</f>
        <v>0.34206626787048722</v>
      </c>
      <c r="S107" s="1">
        <f ca="1">S47+NORMINV(RAND(),0,'Total-Smoothed'!$AG$2)</f>
        <v>5.2692029757279712E-2</v>
      </c>
      <c r="T107" s="1">
        <f ca="1">T47+NORMINV(RAND(),0,'Total-Smoothed'!$AG$2)</f>
        <v>8.4305135750174759E-2</v>
      </c>
      <c r="U107" s="1">
        <f ca="1">U47+NORMINV(RAND(),0,'Total-Smoothed'!$AG$2)</f>
        <v>8.2484622299111021E-2</v>
      </c>
      <c r="V107" s="1">
        <f ca="1">V47+NORMINV(RAND(),0,'Total-Smoothed'!$AG$2)</f>
        <v>0.15667511911337351</v>
      </c>
      <c r="W107" s="1">
        <f ca="1">W47+NORMINV(RAND(),0,'Total-Smoothed'!$AG$2)</f>
        <v>7.7467421626370089E-2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0.83390327941328868</v>
      </c>
      <c r="E108" s="1">
        <f ca="1">E48+NORMINV(RAND(),0,'Total-Smoothed'!$AG$2)</f>
        <v>5.0246658139131296E-2</v>
      </c>
      <c r="F108" s="1">
        <f ca="1">F48+NORMINV(RAND(),0,'Total-Smoothed'!$AG$2)</f>
        <v>0.48849840079484652</v>
      </c>
      <c r="G108" s="1">
        <f ca="1">G48+NORMINV(RAND(),0,'Total-Smoothed'!$AG$2)</f>
        <v>-0.15089938110871079</v>
      </c>
      <c r="H108" s="1">
        <f ca="1">H48+NORMINV(RAND(),0,'Total-Smoothed'!$AG$2)</f>
        <v>6.3211358423999553E-2</v>
      </c>
      <c r="I108" s="1">
        <f ca="1">I48+NORMINV(RAND(),0,'Total-Smoothed'!$AG$2)</f>
        <v>0.12794898724681084</v>
      </c>
      <c r="J108" s="1">
        <f ca="1">J48+NORMINV(RAND(),0,'Total-Smoothed'!$AG$2)</f>
        <v>0.1143282831276564</v>
      </c>
      <c r="K108" s="1">
        <f ca="1">K48+NORMINV(RAND(),0,'Total-Smoothed'!$AG$2)</f>
        <v>0.54776734046285236</v>
      </c>
      <c r="L108" s="1">
        <f ca="1">L48+NORMINV(RAND(),0,'Total-Smoothed'!$AG$2)</f>
        <v>1.0978312413457862E-2</v>
      </c>
      <c r="M108" s="1">
        <f ca="1">M48+NORMINV(RAND(),0,'Total-Smoothed'!$AG$2)</f>
        <v>-4.3996481744077179E-2</v>
      </c>
      <c r="N108" s="1">
        <f ca="1">N48+NORMINV(RAND(),0,'Total-Smoothed'!$AG$2)</f>
        <v>-1.3218689916220048E-2</v>
      </c>
      <c r="O108" s="1">
        <f ca="1">O48+NORMINV(RAND(),0,'Total-Smoothed'!$AG$2)</f>
        <v>-1.24523810740558E-2</v>
      </c>
      <c r="P108" s="1">
        <f ca="1">P48+NORMINV(RAND(),0,'Total-Smoothed'!$AG$2)</f>
        <v>8.8791269019836708E-2</v>
      </c>
      <c r="Q108" s="1">
        <f ca="1">Q48+NORMINV(RAND(),0,'Total-Smoothed'!$AG$2)</f>
        <v>4.7726197145810161E-2</v>
      </c>
      <c r="R108" s="1">
        <f ca="1">R48+NORMINV(RAND(),0,'Total-Smoothed'!$AG$2)</f>
        <v>0.98625432960227866</v>
      </c>
      <c r="S108" s="1">
        <f ca="1">S48+NORMINV(RAND(),0,'Total-Smoothed'!$AG$2)</f>
        <v>3.2909989775103808E-2</v>
      </c>
      <c r="T108" s="1">
        <f ca="1">T48+NORMINV(RAND(),0,'Total-Smoothed'!$AG$2)</f>
        <v>0.33652002950666415</v>
      </c>
      <c r="U108" s="1">
        <f ca="1">U48+NORMINV(RAND(),0,'Total-Smoothed'!$AG$2)</f>
        <v>0.24603512146302581</v>
      </c>
      <c r="V108" s="1">
        <f ca="1">V48+NORMINV(RAND(),0,'Total-Smoothed'!$AG$2)</f>
        <v>1.6577693106868477E-2</v>
      </c>
      <c r="W108" s="1">
        <f ca="1">W48+NORMINV(RAND(),0,'Total-Smoothed'!$AG$2)</f>
        <v>8.1816473337064405E-2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0.32747910433265942</v>
      </c>
      <c r="E111" s="1">
        <f ca="1">(E61+0.6*(F61+D61)+0.15*G1)/(1+2*0.6+0.15)</f>
        <v>0.43501167052074602</v>
      </c>
      <c r="F111" s="1">
        <f ca="1">(F61+0.6*(G61+E61)+0.15*(D61+H61))/(1+2*0.6+2*0.15)</f>
        <v>0.3067976864887339</v>
      </c>
      <c r="G111" s="1">
        <f t="shared" ref="G111:H126" ca="1" si="10">(G61+0.6*(H61+F61)+0.15*(E61+I61))/(1+2*0.6+2*0.15)</f>
        <v>0.14210963967767928</v>
      </c>
      <c r="H111" s="1">
        <f ca="1">(H61+0.6*(I61+G61)+0.15*(F61+J61))/(1+2*0.6+2*0.15)</f>
        <v>5.7392251921308812E-2</v>
      </c>
      <c r="I111" s="1">
        <f t="shared" ref="I111:U126" ca="1" si="11">(I61+0.6*(J61+H61)+0.15*(G61+K61))/(1+2*0.6+2*0.15)</f>
        <v>-7.1714796385460716E-3</v>
      </c>
      <c r="J111" s="1">
        <f t="shared" ca="1" si="11"/>
        <v>7.8463535888764566E-3</v>
      </c>
      <c r="K111" s="1">
        <f t="shared" ca="1" si="11"/>
        <v>-7.3998077216234498E-3</v>
      </c>
      <c r="L111" s="1">
        <f t="shared" ca="1" si="11"/>
        <v>-3.0629179681932562E-2</v>
      </c>
      <c r="M111" s="1">
        <f t="shared" ca="1" si="11"/>
        <v>-4.5756206470920671E-2</v>
      </c>
      <c r="N111" s="1">
        <f t="shared" ca="1" si="11"/>
        <v>-2.687454196893025E-2</v>
      </c>
      <c r="O111" s="1">
        <f t="shared" ca="1" si="11"/>
        <v>-1.1256610897281007E-2</v>
      </c>
      <c r="P111" s="1">
        <f t="shared" ca="1" si="11"/>
        <v>3.2686446595619444E-2</v>
      </c>
      <c r="Q111" s="1">
        <f t="shared" ca="1" si="11"/>
        <v>7.1757423201081486E-2</v>
      </c>
      <c r="R111" s="1">
        <f t="shared" ca="1" si="11"/>
        <v>7.9584690227821636E-2</v>
      </c>
      <c r="S111" s="1">
        <f t="shared" ca="1" si="11"/>
        <v>7.215209110295448E-2</v>
      </c>
      <c r="T111" s="1">
        <f t="shared" ca="1" si="11"/>
        <v>6.2284510828655437E-2</v>
      </c>
      <c r="U111" s="1">
        <f t="shared" ca="1" si="11"/>
        <v>6.6581083486407663E-2</v>
      </c>
      <c r="V111" s="1">
        <f ca="1">(V61+0.6*(W61+U61)+0.15*T1)/(1+2*0.6+0.15)</f>
        <v>8.1197451801133982E-2</v>
      </c>
      <c r="W111" s="1">
        <f ca="1">(W61+0.6*(V61)+0.15*U61)/(1+0.6+0.15)</f>
        <v>8.8136291890816412E-2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0.25658299018453035</v>
      </c>
      <c r="E112" s="1">
        <f t="shared" ref="E112:E158" ca="1" si="13">(E62+0.6*(F62+D62)+0.15*G2)/(1+2*0.6+0.15)</f>
        <v>0.32060320619446986</v>
      </c>
      <c r="F112" s="1">
        <f t="shared" ref="F112:U127" ca="1" si="14">(F62+0.6*(G62+E62)+0.15*(D62+H62))/(1+2*0.6+2*0.15)</f>
        <v>0.17667778747328627</v>
      </c>
      <c r="G112" s="1">
        <f t="shared" ca="1" si="10"/>
        <v>7.574788714674803E-2</v>
      </c>
      <c r="H112" s="1">
        <f t="shared" ca="1" si="10"/>
        <v>7.9370959434748478E-2</v>
      </c>
      <c r="I112" s="1">
        <f t="shared" ca="1" si="11"/>
        <v>0.11712217823321538</v>
      </c>
      <c r="J112" s="1">
        <f t="shared" ca="1" si="11"/>
        <v>0.14999406069551788</v>
      </c>
      <c r="K112" s="1">
        <f t="shared" ca="1" si="11"/>
        <v>0.13584782823438915</v>
      </c>
      <c r="L112" s="1">
        <f t="shared" ca="1" si="11"/>
        <v>0.12831504337207195</v>
      </c>
      <c r="M112" s="1">
        <f t="shared" ca="1" si="11"/>
        <v>0.10030002611616792</v>
      </c>
      <c r="N112" s="1">
        <f t="shared" ca="1" si="11"/>
        <v>5.8880600363528025E-2</v>
      </c>
      <c r="O112" s="1">
        <f t="shared" ca="1" si="11"/>
        <v>7.4688408232530645E-2</v>
      </c>
      <c r="P112" s="1">
        <f t="shared" ca="1" si="11"/>
        <v>6.8361280510344805E-2</v>
      </c>
      <c r="Q112" s="1">
        <f t="shared" ca="1" si="11"/>
        <v>2.5245151322870231E-2</v>
      </c>
      <c r="R112" s="1">
        <f t="shared" ca="1" si="11"/>
        <v>-3.2238427290825038E-2</v>
      </c>
      <c r="S112" s="1">
        <f t="shared" ca="1" si="11"/>
        <v>-6.2141869920741256E-2</v>
      </c>
      <c r="T112" s="1">
        <f t="shared" ca="1" si="11"/>
        <v>7.1109829032295468E-3</v>
      </c>
      <c r="U112" s="1">
        <f t="shared" ca="1" si="11"/>
        <v>8.5218059531993282E-2</v>
      </c>
      <c r="V112" s="1">
        <f t="shared" ref="V112:V158" ca="1" si="15">(V62+0.6*(W62+U62)+0.15*T2)/(1+2*0.6+0.15)</f>
        <v>4.4298003786112733E-2</v>
      </c>
      <c r="W112" s="1">
        <f t="shared" ref="W112:W157" ca="1" si="16">(W62+0.6*(V62)+0.15*U62)/(1+0.6+0.15)</f>
        <v>1.227916729295667E-2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0.33563666344859222</v>
      </c>
      <c r="E113" s="1">
        <f t="shared" ca="1" si="13"/>
        <v>0.40602414044617813</v>
      </c>
      <c r="F113" s="1">
        <f t="shared" ca="1" si="14"/>
        <v>0.21824848430960858</v>
      </c>
      <c r="G113" s="1">
        <f t="shared" ca="1" si="10"/>
        <v>2.6958600731640393E-2</v>
      </c>
      <c r="H113" s="1">
        <f t="shared" ca="1" si="10"/>
        <v>-7.2040828865745796E-2</v>
      </c>
      <c r="I113" s="1">
        <f t="shared" ca="1" si="11"/>
        <v>-8.3329499311088365E-2</v>
      </c>
      <c r="J113" s="1">
        <f t="shared" ca="1" si="11"/>
        <v>-6.9470121963212464E-2</v>
      </c>
      <c r="K113" s="1">
        <f t="shared" ca="1" si="11"/>
        <v>-2.7440306933581189E-2</v>
      </c>
      <c r="L113" s="1">
        <f t="shared" ca="1" si="11"/>
        <v>-2.7917804953024272E-2</v>
      </c>
      <c r="M113" s="1">
        <f t="shared" ca="1" si="11"/>
        <v>-2.1153655075261589E-2</v>
      </c>
      <c r="N113" s="1">
        <f t="shared" ca="1" si="11"/>
        <v>3.5239334159976557E-2</v>
      </c>
      <c r="O113" s="1">
        <f t="shared" ca="1" si="11"/>
        <v>9.2051243643788999E-2</v>
      </c>
      <c r="P113" s="1">
        <f t="shared" ca="1" si="11"/>
        <v>7.0743874760598846E-2</v>
      </c>
      <c r="Q113" s="1">
        <f t="shared" ca="1" si="11"/>
        <v>-9.4603262755508528E-3</v>
      </c>
      <c r="R113" s="1">
        <f t="shared" ca="1" si="11"/>
        <v>-4.5939371902602014E-2</v>
      </c>
      <c r="S113" s="1">
        <f t="shared" ca="1" si="11"/>
        <v>-4.5031133908142791E-2</v>
      </c>
      <c r="T113" s="1">
        <f t="shared" ca="1" si="11"/>
        <v>-4.7271715303011386E-2</v>
      </c>
      <c r="U113" s="1">
        <f t="shared" ca="1" si="11"/>
        <v>-3.1500055766182498E-2</v>
      </c>
      <c r="V113" s="1">
        <f t="shared" ca="1" si="15"/>
        <v>-1.7293498327838519E-3</v>
      </c>
      <c r="W113" s="1">
        <f t="shared" ca="1" si="16"/>
        <v>5.3206487058893574E-2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0.30500507045901432</v>
      </c>
      <c r="E114" s="1">
        <f t="shared" ca="1" si="13"/>
        <v>0.3843116072084336</v>
      </c>
      <c r="F114" s="1">
        <f t="shared" ca="1" si="14"/>
        <v>0.22329011358782042</v>
      </c>
      <c r="G114" s="1">
        <f t="shared" ca="1" si="10"/>
        <v>7.9253686068253712E-2</v>
      </c>
      <c r="H114" s="1">
        <f t="shared" ca="1" si="10"/>
        <v>3.6549244824413941E-2</v>
      </c>
      <c r="I114" s="1">
        <f t="shared" ca="1" si="11"/>
        <v>-8.7012773757691678E-3</v>
      </c>
      <c r="J114" s="1">
        <f t="shared" ca="1" si="11"/>
        <v>-2.665655751517047E-2</v>
      </c>
      <c r="K114" s="1">
        <f t="shared" ca="1" si="11"/>
        <v>8.7141201160989869E-3</v>
      </c>
      <c r="L114" s="1">
        <f t="shared" ca="1" si="11"/>
        <v>5.4179390297083421E-2</v>
      </c>
      <c r="M114" s="1">
        <f t="shared" ca="1" si="11"/>
        <v>9.4409275601665538E-2</v>
      </c>
      <c r="N114" s="1">
        <f t="shared" ca="1" si="11"/>
        <v>0.1820660667645104</v>
      </c>
      <c r="O114" s="1">
        <f t="shared" ca="1" si="11"/>
        <v>0.26279358232327404</v>
      </c>
      <c r="P114" s="1">
        <f t="shared" ca="1" si="11"/>
        <v>0.1508560881102102</v>
      </c>
      <c r="Q114" s="1">
        <f t="shared" ca="1" si="11"/>
        <v>6.5285283374360598E-2</v>
      </c>
      <c r="R114" s="1">
        <f t="shared" ca="1" si="11"/>
        <v>1.2475878721494472E-3</v>
      </c>
      <c r="S114" s="1">
        <f t="shared" ca="1" si="11"/>
        <v>-4.3576456459520997E-2</v>
      </c>
      <c r="T114" s="1">
        <f t="shared" ca="1" si="11"/>
        <v>-1.8119190220669407E-2</v>
      </c>
      <c r="U114" s="1">
        <f t="shared" ca="1" si="11"/>
        <v>2.7696638771032435E-2</v>
      </c>
      <c r="V114" s="1">
        <f t="shared" ca="1" si="15"/>
        <v>3.0454295606029431E-3</v>
      </c>
      <c r="W114" s="1">
        <f t="shared" ca="1" si="16"/>
        <v>-4.2688851755977912E-2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0.41948276517046296</v>
      </c>
      <c r="E115" s="1">
        <f t="shared" ca="1" si="13"/>
        <v>0.49358051641543438</v>
      </c>
      <c r="F115" s="1">
        <f t="shared" ca="1" si="14"/>
        <v>0.3069139404319291</v>
      </c>
      <c r="G115" s="1">
        <f t="shared" ca="1" si="10"/>
        <v>0.11031002454676275</v>
      </c>
      <c r="H115" s="1">
        <f t="shared" ca="1" si="10"/>
        <v>4.4751122815849684E-2</v>
      </c>
      <c r="I115" s="1">
        <f t="shared" ca="1" si="11"/>
        <v>3.7226507146555995E-2</v>
      </c>
      <c r="J115" s="1">
        <f t="shared" ca="1" si="11"/>
        <v>4.9497611612417891E-2</v>
      </c>
      <c r="K115" s="1">
        <f t="shared" ca="1" si="11"/>
        <v>6.2914701247623037E-2</v>
      </c>
      <c r="L115" s="1">
        <f t="shared" ca="1" si="11"/>
        <v>2.6258353294246067E-2</v>
      </c>
      <c r="M115" s="1">
        <f t="shared" ca="1" si="11"/>
        <v>-1.2853050466794936E-2</v>
      </c>
      <c r="N115" s="1">
        <f t="shared" ca="1" si="11"/>
        <v>-1.5417793701996752E-3</v>
      </c>
      <c r="O115" s="1">
        <f t="shared" ca="1" si="11"/>
        <v>3.8634900922645966E-2</v>
      </c>
      <c r="P115" s="1">
        <f t="shared" ca="1" si="11"/>
        <v>6.3964268566377991E-2</v>
      </c>
      <c r="Q115" s="1">
        <f t="shared" ca="1" si="11"/>
        <v>5.4066995604213283E-2</v>
      </c>
      <c r="R115" s="1">
        <f t="shared" ca="1" si="11"/>
        <v>9.3899088619663409E-3</v>
      </c>
      <c r="S115" s="1">
        <f t="shared" ca="1" si="11"/>
        <v>-3.8832575619079851E-2</v>
      </c>
      <c r="T115" s="1">
        <f t="shared" ca="1" si="11"/>
        <v>-1.7798310669359881E-2</v>
      </c>
      <c r="U115" s="1">
        <f t="shared" ca="1" si="11"/>
        <v>2.5214955420285547E-2</v>
      </c>
      <c r="V115" s="1">
        <f t="shared" ca="1" si="15"/>
        <v>5.8261563574298195E-2</v>
      </c>
      <c r="W115" s="1">
        <f t="shared" ca="1" si="16"/>
        <v>2.6313355780340802E-2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0.43818043912500121</v>
      </c>
      <c r="E116" s="1">
        <f t="shared" ca="1" si="13"/>
        <v>0.44184890612721878</v>
      </c>
      <c r="F116" s="1">
        <f t="shared" ca="1" si="14"/>
        <v>0.19368779169582279</v>
      </c>
      <c r="G116" s="1">
        <f t="shared" ca="1" si="10"/>
        <v>8.4691647458549849E-3</v>
      </c>
      <c r="H116" s="1">
        <f t="shared" ca="1" si="10"/>
        <v>-4.0726938470302523E-2</v>
      </c>
      <c r="I116" s="1">
        <f t="shared" ca="1" si="11"/>
        <v>-2.6047353724733702E-2</v>
      </c>
      <c r="J116" s="1">
        <f t="shared" ca="1" si="11"/>
        <v>1.2710305604448529E-2</v>
      </c>
      <c r="K116" s="1">
        <f t="shared" ca="1" si="11"/>
        <v>4.6808633427482468E-2</v>
      </c>
      <c r="L116" s="1">
        <f t="shared" ca="1" si="11"/>
        <v>3.7137156665731579E-2</v>
      </c>
      <c r="M116" s="1">
        <f t="shared" ca="1" si="11"/>
        <v>4.1932037076890173E-2</v>
      </c>
      <c r="N116" s="1">
        <f t="shared" ca="1" si="11"/>
        <v>9.3587238309312287E-2</v>
      </c>
      <c r="O116" s="1">
        <f t="shared" ca="1" si="11"/>
        <v>0.12595551764883409</v>
      </c>
      <c r="P116" s="1">
        <f t="shared" ca="1" si="11"/>
        <v>7.7941622354563853E-2</v>
      </c>
      <c r="Q116" s="1">
        <f t="shared" ca="1" si="11"/>
        <v>5.0266392642973057E-2</v>
      </c>
      <c r="R116" s="1">
        <f t="shared" ca="1" si="11"/>
        <v>5.2976734134240491E-2</v>
      </c>
      <c r="S116" s="1">
        <f t="shared" ca="1" si="11"/>
        <v>4.0021365890807112E-2</v>
      </c>
      <c r="T116" s="1">
        <f t="shared" ca="1" si="11"/>
        <v>2.6976662071225592E-3</v>
      </c>
      <c r="U116" s="1">
        <f t="shared" ca="1" si="11"/>
        <v>-8.3258205415685273E-3</v>
      </c>
      <c r="V116" s="1">
        <f t="shared" ca="1" si="15"/>
        <v>7.6250385975035724E-3</v>
      </c>
      <c r="W116" s="1">
        <f t="shared" ca="1" si="16"/>
        <v>2.2073337346373921E-2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0.3327863546935293</v>
      </c>
      <c r="E117" s="1">
        <f t="shared" ca="1" si="13"/>
        <v>0.44583798995945989</v>
      </c>
      <c r="F117" s="1">
        <f t="shared" ca="1" si="14"/>
        <v>0.32224979369376805</v>
      </c>
      <c r="G117" s="1">
        <f t="shared" ca="1" si="10"/>
        <v>0.14875459441523156</v>
      </c>
      <c r="H117" s="1">
        <f t="shared" ca="1" si="10"/>
        <v>4.1735877641286764E-2</v>
      </c>
      <c r="I117" s="1">
        <f t="shared" ca="1" si="11"/>
        <v>3.2359614995353322E-2</v>
      </c>
      <c r="J117" s="1">
        <f t="shared" ca="1" si="11"/>
        <v>9.2661838670750507E-2</v>
      </c>
      <c r="K117" s="1">
        <f t="shared" ca="1" si="11"/>
        <v>0.1338054310601326</v>
      </c>
      <c r="L117" s="1">
        <f t="shared" ca="1" si="11"/>
        <v>0.10077233155153704</v>
      </c>
      <c r="M117" s="1">
        <f t="shared" ca="1" si="11"/>
        <v>2.3985986388175461E-2</v>
      </c>
      <c r="N117" s="1">
        <f t="shared" ca="1" si="11"/>
        <v>-6.9731115767337776E-3</v>
      </c>
      <c r="O117" s="1">
        <f t="shared" ca="1" si="11"/>
        <v>-2.230519332720594E-2</v>
      </c>
      <c r="P117" s="1">
        <f t="shared" ca="1" si="11"/>
        <v>-2.7271078764404228E-2</v>
      </c>
      <c r="Q117" s="1">
        <f t="shared" ca="1" si="11"/>
        <v>-1.3615675761089751E-2</v>
      </c>
      <c r="R117" s="1">
        <f t="shared" ca="1" si="11"/>
        <v>9.0125385266868665E-3</v>
      </c>
      <c r="S117" s="1">
        <f t="shared" ca="1" si="11"/>
        <v>-3.0566721850490476E-3</v>
      </c>
      <c r="T117" s="1">
        <f t="shared" ca="1" si="11"/>
        <v>-6.7541662602914693E-2</v>
      </c>
      <c r="U117" s="1">
        <f t="shared" ca="1" si="11"/>
        <v>-0.12593348902239121</v>
      </c>
      <c r="V117" s="1">
        <f t="shared" ca="1" si="15"/>
        <v>-0.11640260393735576</v>
      </c>
      <c r="W117" s="1">
        <f t="shared" ca="1" si="16"/>
        <v>-7.4553146382087987E-2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0.49066604880789705</v>
      </c>
      <c r="E118" s="1">
        <f t="shared" ca="1" si="13"/>
        <v>0.45141304427676932</v>
      </c>
      <c r="F118" s="1">
        <f t="shared" ca="1" si="14"/>
        <v>0.14304767423647954</v>
      </c>
      <c r="G118" s="1">
        <f t="shared" ca="1" si="10"/>
        <v>-4.3872520847796817E-2</v>
      </c>
      <c r="H118" s="1">
        <f t="shared" ca="1" si="10"/>
        <v>-5.798145206896653E-2</v>
      </c>
      <c r="I118" s="1">
        <f t="shared" ca="1" si="11"/>
        <v>-3.7300297063656951E-2</v>
      </c>
      <c r="J118" s="1">
        <f t="shared" ca="1" si="11"/>
        <v>-3.5681193981530412E-2</v>
      </c>
      <c r="K118" s="1">
        <f t="shared" ca="1" si="11"/>
        <v>4.0428885043457404E-4</v>
      </c>
      <c r="L118" s="1">
        <f t="shared" ca="1" si="11"/>
        <v>1.5131814270364405E-2</v>
      </c>
      <c r="M118" s="1">
        <f t="shared" ca="1" si="11"/>
        <v>4.9318677419246185E-2</v>
      </c>
      <c r="N118" s="1">
        <f t="shared" ca="1" si="11"/>
        <v>4.6685112811425164E-2</v>
      </c>
      <c r="O118" s="1">
        <f t="shared" ca="1" si="11"/>
        <v>3.9326029358200995E-2</v>
      </c>
      <c r="P118" s="1">
        <f t="shared" ca="1" si="11"/>
        <v>2.8138669208531308E-2</v>
      </c>
      <c r="Q118" s="1">
        <f t="shared" ca="1" si="11"/>
        <v>5.1535424095471238E-2</v>
      </c>
      <c r="R118" s="1">
        <f t="shared" ca="1" si="11"/>
        <v>7.2069252881461585E-2</v>
      </c>
      <c r="S118" s="1">
        <f t="shared" ca="1" si="11"/>
        <v>5.4531812816235405E-2</v>
      </c>
      <c r="T118" s="1">
        <f t="shared" ca="1" si="11"/>
        <v>5.8689189783053984E-3</v>
      </c>
      <c r="U118" s="1">
        <f t="shared" ca="1" si="11"/>
        <v>-1.3607607636546149E-3</v>
      </c>
      <c r="V118" s="1">
        <f t="shared" ca="1" si="15"/>
        <v>2.2977580784704107E-3</v>
      </c>
      <c r="W118" s="1">
        <f t="shared" ca="1" si="16"/>
        <v>-3.4095988289863564E-2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0.71672244313829292</v>
      </c>
      <c r="E119" s="1">
        <f t="shared" ca="1" si="13"/>
        <v>0.69487171451002716</v>
      </c>
      <c r="F119" s="1">
        <f t="shared" ca="1" si="14"/>
        <v>0.43353844588145274</v>
      </c>
      <c r="G119" s="1">
        <f t="shared" ca="1" si="10"/>
        <v>0.13833594408461972</v>
      </c>
      <c r="H119" s="1">
        <f t="shared" ca="1" si="10"/>
        <v>1.5407548091890119E-2</v>
      </c>
      <c r="I119" s="1">
        <f t="shared" ca="1" si="11"/>
        <v>-1.2426693595125719E-2</v>
      </c>
      <c r="J119" s="1">
        <f t="shared" ca="1" si="11"/>
        <v>-2.84306797713774E-2</v>
      </c>
      <c r="K119" s="1">
        <f t="shared" ca="1" si="11"/>
        <v>-1.8047661846785711E-2</v>
      </c>
      <c r="L119" s="1">
        <f t="shared" ca="1" si="11"/>
        <v>1.5363642168092153E-2</v>
      </c>
      <c r="M119" s="1">
        <f t="shared" ca="1" si="11"/>
        <v>6.4466473833858118E-2</v>
      </c>
      <c r="N119" s="1">
        <f t="shared" ca="1" si="11"/>
        <v>0.15422907222446902</v>
      </c>
      <c r="O119" s="1">
        <f t="shared" ca="1" si="11"/>
        <v>0.29741213389449589</v>
      </c>
      <c r="P119" s="1">
        <f t="shared" ca="1" si="11"/>
        <v>0.18699115606858702</v>
      </c>
      <c r="Q119" s="1">
        <f t="shared" ca="1" si="11"/>
        <v>5.9174854479018248E-2</v>
      </c>
      <c r="R119" s="1">
        <f t="shared" ca="1" si="11"/>
        <v>4.7148355017592805E-2</v>
      </c>
      <c r="S119" s="1">
        <f t="shared" ca="1" si="11"/>
        <v>0.11205352745718404</v>
      </c>
      <c r="T119" s="1">
        <f t="shared" ca="1" si="11"/>
        <v>0.13203865712602514</v>
      </c>
      <c r="U119" s="1">
        <f t="shared" ca="1" si="11"/>
        <v>5.2859821618418977E-2</v>
      </c>
      <c r="V119" s="1">
        <f t="shared" ca="1" si="15"/>
        <v>-6.1501503497881319E-2</v>
      </c>
      <c r="W119" s="1">
        <f t="shared" ca="1" si="16"/>
        <v>-8.6490328154786827E-2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0.3636034521169294</v>
      </c>
      <c r="E120" s="1">
        <f t="shared" ca="1" si="13"/>
        <v>0.4559537782337672</v>
      </c>
      <c r="F120" s="1">
        <f t="shared" ca="1" si="14"/>
        <v>0.21796472682167517</v>
      </c>
      <c r="G120" s="1">
        <f t="shared" ca="1" si="10"/>
        <v>1.0409041849188028E-2</v>
      </c>
      <c r="H120" s="1">
        <f t="shared" ca="1" si="10"/>
        <v>-3.7025507966923277E-2</v>
      </c>
      <c r="I120" s="1">
        <f t="shared" ca="1" si="11"/>
        <v>-1.4535906545022698E-2</v>
      </c>
      <c r="J120" s="1">
        <f t="shared" ca="1" si="11"/>
        <v>1.8897980772672639E-2</v>
      </c>
      <c r="K120" s="1">
        <f t="shared" ca="1" si="11"/>
        <v>6.0704919332026687E-2</v>
      </c>
      <c r="L120" s="1">
        <f t="shared" ca="1" si="11"/>
        <v>7.8696251423436545E-2</v>
      </c>
      <c r="M120" s="1">
        <f t="shared" ca="1" si="11"/>
        <v>6.7854884173918245E-2</v>
      </c>
      <c r="N120" s="1">
        <f t="shared" ca="1" si="11"/>
        <v>3.9851594405128574E-2</v>
      </c>
      <c r="O120" s="1">
        <f t="shared" ca="1" si="11"/>
        <v>1.3075708509610345E-2</v>
      </c>
      <c r="P120" s="1">
        <f t="shared" ca="1" si="11"/>
        <v>1.3639905440803971E-3</v>
      </c>
      <c r="Q120" s="1">
        <f t="shared" ca="1" si="11"/>
        <v>2.4077818377391234E-2</v>
      </c>
      <c r="R120" s="1">
        <f t="shared" ca="1" si="11"/>
        <v>4.8024920680452575E-2</v>
      </c>
      <c r="S120" s="1">
        <f t="shared" ca="1" si="11"/>
        <v>-7.1422892365542419E-3</v>
      </c>
      <c r="T120" s="1">
        <f t="shared" ca="1" si="11"/>
        <v>-6.752197430798948E-2</v>
      </c>
      <c r="U120" s="1">
        <f t="shared" ca="1" si="11"/>
        <v>-3.791341011473516E-2</v>
      </c>
      <c r="V120" s="1">
        <f t="shared" ca="1" si="15"/>
        <v>2.8925625208707541E-2</v>
      </c>
      <c r="W120" s="1">
        <f t="shared" ca="1" si="16"/>
        <v>1.5571698433871541E-2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0.44912438504476926</v>
      </c>
      <c r="E121" s="1">
        <f t="shared" ca="1" si="13"/>
        <v>0.46982559245796901</v>
      </c>
      <c r="F121" s="1">
        <f t="shared" ca="1" si="14"/>
        <v>0.29263210939589029</v>
      </c>
      <c r="G121" s="1">
        <f t="shared" ca="1" si="10"/>
        <v>0.10596785765204331</v>
      </c>
      <c r="H121" s="1">
        <f t="shared" ca="1" si="10"/>
        <v>-2.7651591764243201E-3</v>
      </c>
      <c r="I121" s="1">
        <f t="shared" ca="1" si="11"/>
        <v>-2.7566286845200343E-2</v>
      </c>
      <c r="J121" s="1">
        <f t="shared" ca="1" si="11"/>
        <v>-1.9723100490505612E-2</v>
      </c>
      <c r="K121" s="1">
        <f t="shared" ca="1" si="11"/>
        <v>-1.6689241531712578E-3</v>
      </c>
      <c r="L121" s="1">
        <f t="shared" ca="1" si="11"/>
        <v>5.0516406219744056E-2</v>
      </c>
      <c r="M121" s="1">
        <f t="shared" ca="1" si="11"/>
        <v>6.5923181237719064E-2</v>
      </c>
      <c r="N121" s="1">
        <f t="shared" ca="1" si="11"/>
        <v>3.8852334476765886E-2</v>
      </c>
      <c r="O121" s="1">
        <f t="shared" ca="1" si="11"/>
        <v>4.0788278067628872E-2</v>
      </c>
      <c r="P121" s="1">
        <f t="shared" ca="1" si="11"/>
        <v>4.755445597376208E-2</v>
      </c>
      <c r="Q121" s="1">
        <f t="shared" ca="1" si="11"/>
        <v>9.1031350189047192E-2</v>
      </c>
      <c r="R121" s="1">
        <f t="shared" ca="1" si="11"/>
        <v>0.13722429542524375</v>
      </c>
      <c r="S121" s="1">
        <f t="shared" ca="1" si="11"/>
        <v>7.9758317629571182E-2</v>
      </c>
      <c r="T121" s="1">
        <f t="shared" ca="1" si="11"/>
        <v>-3.3273607547601981E-2</v>
      </c>
      <c r="U121" s="1">
        <f t="shared" ca="1" si="11"/>
        <v>-7.4867145964694432E-2</v>
      </c>
      <c r="V121" s="1">
        <f t="shared" ca="1" si="15"/>
        <v>-3.0592558819930789E-2</v>
      </c>
      <c r="W121" s="1">
        <f t="shared" ca="1" si="16"/>
        <v>-1.4037607892141088E-3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0.30594475854131592</v>
      </c>
      <c r="E122" s="1">
        <f t="shared" ca="1" si="13"/>
        <v>0.45084472302536116</v>
      </c>
      <c r="F122" s="1">
        <f t="shared" ca="1" si="14"/>
        <v>0.35680302904167327</v>
      </c>
      <c r="G122" s="1">
        <f t="shared" ca="1" si="10"/>
        <v>0.16138472228551701</v>
      </c>
      <c r="H122" s="1">
        <f t="shared" ca="1" si="10"/>
        <v>5.8318723662535654E-2</v>
      </c>
      <c r="I122" s="1">
        <f t="shared" ca="1" si="11"/>
        <v>5.2145119145921216E-2</v>
      </c>
      <c r="J122" s="1">
        <f t="shared" ca="1" si="11"/>
        <v>2.3620953342708809E-2</v>
      </c>
      <c r="K122" s="1">
        <f t="shared" ca="1" si="11"/>
        <v>-3.133707218886609E-2</v>
      </c>
      <c r="L122" s="1">
        <f t="shared" ca="1" si="11"/>
        <v>-6.8936811715901491E-2</v>
      </c>
      <c r="M122" s="1">
        <f t="shared" ca="1" si="11"/>
        <v>-1.7556022648227108E-2</v>
      </c>
      <c r="N122" s="1">
        <f t="shared" ca="1" si="11"/>
        <v>3.582010196714587E-2</v>
      </c>
      <c r="O122" s="1">
        <f t="shared" ca="1" si="11"/>
        <v>6.176498589728284E-2</v>
      </c>
      <c r="P122" s="1">
        <f t="shared" ca="1" si="11"/>
        <v>6.8557458208889616E-2</v>
      </c>
      <c r="Q122" s="1">
        <f t="shared" ca="1" si="11"/>
        <v>6.0033888507495317E-2</v>
      </c>
      <c r="R122" s="1">
        <f t="shared" ca="1" si="11"/>
        <v>5.7964969988909189E-2</v>
      </c>
      <c r="S122" s="1">
        <f t="shared" ca="1" si="11"/>
        <v>6.764210111710986E-2</v>
      </c>
      <c r="T122" s="1">
        <f t="shared" ca="1" si="11"/>
        <v>5.2353072560649895E-2</v>
      </c>
      <c r="U122" s="1">
        <f t="shared" ca="1" si="11"/>
        <v>1.3076296163804787E-2</v>
      </c>
      <c r="V122" s="1">
        <f t="shared" ca="1" si="15"/>
        <v>-2.6986573184938963E-2</v>
      </c>
      <c r="W122" s="1">
        <f t="shared" ca="1" si="16"/>
        <v>-2.624922652002306E-2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0.44132941972292189</v>
      </c>
      <c r="E123" s="1">
        <f t="shared" ca="1" si="13"/>
        <v>0.45900649030970464</v>
      </c>
      <c r="F123" s="1">
        <f t="shared" ca="1" si="14"/>
        <v>0.25776513992472561</v>
      </c>
      <c r="G123" s="1">
        <f t="shared" ca="1" si="10"/>
        <v>0.12813360701738169</v>
      </c>
      <c r="H123" s="1">
        <f t="shared" ca="1" si="10"/>
        <v>0.12889480106904613</v>
      </c>
      <c r="I123" s="1">
        <f t="shared" ca="1" si="11"/>
        <v>6.6522121605279899E-2</v>
      </c>
      <c r="J123" s="1">
        <f t="shared" ca="1" si="11"/>
        <v>-1.1146309413589022E-2</v>
      </c>
      <c r="K123" s="1">
        <f t="shared" ca="1" si="11"/>
        <v>-8.924980463947689E-2</v>
      </c>
      <c r="L123" s="1">
        <f t="shared" ca="1" si="11"/>
        <v>-9.9938403372135526E-2</v>
      </c>
      <c r="M123" s="1">
        <f t="shared" ca="1" si="11"/>
        <v>-3.510584241203285E-2</v>
      </c>
      <c r="N123" s="1">
        <f t="shared" ca="1" si="11"/>
        <v>1.8115661658583717E-2</v>
      </c>
      <c r="O123" s="1">
        <f t="shared" ca="1" si="11"/>
        <v>1.6256054450421668E-2</v>
      </c>
      <c r="P123" s="1">
        <f t="shared" ca="1" si="11"/>
        <v>1.4457766823698984E-2</v>
      </c>
      <c r="Q123" s="1">
        <f t="shared" ca="1" si="11"/>
        <v>5.7627241388822567E-2</v>
      </c>
      <c r="R123" s="1">
        <f t="shared" ca="1" si="11"/>
        <v>7.3784813520596987E-2</v>
      </c>
      <c r="S123" s="1">
        <f t="shared" ca="1" si="11"/>
        <v>4.4302502362190098E-2</v>
      </c>
      <c r="T123" s="1">
        <f t="shared" ca="1" si="11"/>
        <v>2.6978887281845481E-2</v>
      </c>
      <c r="U123" s="1">
        <f t="shared" ca="1" si="11"/>
        <v>5.5175583494838532E-2</v>
      </c>
      <c r="V123" s="1">
        <f t="shared" ca="1" si="15"/>
        <v>6.1861605078068448E-2</v>
      </c>
      <c r="W123" s="1">
        <f t="shared" ca="1" si="16"/>
        <v>7.6000157550917533E-2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0.41618732434388656</v>
      </c>
      <c r="E124" s="1">
        <f t="shared" ca="1" si="13"/>
        <v>0.49306911503793127</v>
      </c>
      <c r="F124" s="1">
        <f t="shared" ca="1" si="14"/>
        <v>0.31729034540910422</v>
      </c>
      <c r="G124" s="1">
        <f t="shared" ca="1" si="10"/>
        <v>0.17513013658819579</v>
      </c>
      <c r="H124" s="1">
        <f t="shared" ca="1" si="10"/>
        <v>0.12131560410169569</v>
      </c>
      <c r="I124" s="1">
        <f t="shared" ca="1" si="11"/>
        <v>8.4947281309930761E-2</v>
      </c>
      <c r="J124" s="1">
        <f t="shared" ca="1" si="11"/>
        <v>6.0711171321671899E-2</v>
      </c>
      <c r="K124" s="1">
        <f t="shared" ca="1" si="11"/>
        <v>5.1168191800641652E-2</v>
      </c>
      <c r="L124" s="1">
        <f t="shared" ca="1" si="11"/>
        <v>-1.4592607287912451E-2</v>
      </c>
      <c r="M124" s="1">
        <f t="shared" ca="1" si="11"/>
        <v>-2.6785295452218193E-3</v>
      </c>
      <c r="N124" s="1">
        <f t="shared" ca="1" si="11"/>
        <v>2.8653335748859678E-2</v>
      </c>
      <c r="O124" s="1">
        <f t="shared" ca="1" si="11"/>
        <v>1.2422513673705284E-2</v>
      </c>
      <c r="P124" s="1">
        <f t="shared" ca="1" si="11"/>
        <v>-1.2013618835362323E-2</v>
      </c>
      <c r="Q124" s="1">
        <f t="shared" ca="1" si="11"/>
        <v>-2.5100443364372765E-2</v>
      </c>
      <c r="R124" s="1">
        <f t="shared" ca="1" si="11"/>
        <v>-4.5328905174159842E-2</v>
      </c>
      <c r="S124" s="1">
        <f t="shared" ca="1" si="11"/>
        <v>-6.1024431436768466E-2</v>
      </c>
      <c r="T124" s="1">
        <f t="shared" ca="1" si="11"/>
        <v>-3.3728755915154528E-2</v>
      </c>
      <c r="U124" s="1">
        <f t="shared" ca="1" si="11"/>
        <v>4.2361758924408216E-2</v>
      </c>
      <c r="V124" s="1">
        <f t="shared" ca="1" si="15"/>
        <v>0.1047367000708206</v>
      </c>
      <c r="W124" s="1">
        <f t="shared" ca="1" si="16"/>
        <v>1.9522759968344568E-2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0.35494669746587393</v>
      </c>
      <c r="E125" s="1">
        <f t="shared" ca="1" si="13"/>
        <v>0.42355507784617247</v>
      </c>
      <c r="F125" s="1">
        <f t="shared" ca="1" si="14"/>
        <v>0.23894684133712712</v>
      </c>
      <c r="G125" s="1">
        <f t="shared" ca="1" si="10"/>
        <v>3.751985900227961E-2</v>
      </c>
      <c r="H125" s="1">
        <f t="shared" ca="1" si="10"/>
        <v>-6.590605590657439E-2</v>
      </c>
      <c r="I125" s="1">
        <f t="shared" ca="1" si="11"/>
        <v>-6.4500423905701515E-2</v>
      </c>
      <c r="J125" s="1">
        <f t="shared" ca="1" si="11"/>
        <v>-2.9947339645154142E-2</v>
      </c>
      <c r="K125" s="1">
        <f t="shared" ca="1" si="11"/>
        <v>3.5935103793727927E-2</v>
      </c>
      <c r="L125" s="1">
        <f t="shared" ca="1" si="11"/>
        <v>6.2289968499200633E-2</v>
      </c>
      <c r="M125" s="1">
        <f t="shared" ca="1" si="11"/>
        <v>2.1491277467390706E-2</v>
      </c>
      <c r="N125" s="1">
        <f t="shared" ca="1" si="11"/>
        <v>-5.3239173333193737E-2</v>
      </c>
      <c r="O125" s="1">
        <f t="shared" ca="1" si="11"/>
        <v>-6.4083611374936983E-2</v>
      </c>
      <c r="P125" s="1">
        <f t="shared" ca="1" si="11"/>
        <v>-4.0320959658699015E-2</v>
      </c>
      <c r="Q125" s="1">
        <f t="shared" ca="1" si="11"/>
        <v>-4.8469589725761895E-2</v>
      </c>
      <c r="R125" s="1">
        <f t="shared" ca="1" si="11"/>
        <v>-5.3043466447067575E-2</v>
      </c>
      <c r="S125" s="1">
        <f t="shared" ca="1" si="11"/>
        <v>-1.3809927680051104E-2</v>
      </c>
      <c r="T125" s="1">
        <f t="shared" ca="1" si="11"/>
        <v>4.4261131402009185E-2</v>
      </c>
      <c r="U125" s="1">
        <f t="shared" ca="1" si="11"/>
        <v>3.8824799104907534E-2</v>
      </c>
      <c r="V125" s="1">
        <f t="shared" ca="1" si="15"/>
        <v>1.3054274980582444E-3</v>
      </c>
      <c r="W125" s="1">
        <f t="shared" ca="1" si="16"/>
        <v>2.2782115387002377E-2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0.25325283399867032</v>
      </c>
      <c r="E126" s="1">
        <f t="shared" ca="1" si="13"/>
        <v>0.39300528706399224</v>
      </c>
      <c r="F126" s="1">
        <f t="shared" ca="1" si="14"/>
        <v>0.26887356825762515</v>
      </c>
      <c r="G126" s="1">
        <f t="shared" ca="1" si="10"/>
        <v>0.1449231536737611</v>
      </c>
      <c r="H126" s="1">
        <f t="shared" ca="1" si="10"/>
        <v>0.14194596506352758</v>
      </c>
      <c r="I126" s="1">
        <f t="shared" ca="1" si="11"/>
        <v>9.8994109642166664E-2</v>
      </c>
      <c r="J126" s="1">
        <f t="shared" ca="1" si="11"/>
        <v>4.3214514529162154E-2</v>
      </c>
      <c r="K126" s="1">
        <f t="shared" ca="1" si="11"/>
        <v>1.8307451122412031E-2</v>
      </c>
      <c r="L126" s="1">
        <f t="shared" ca="1" si="11"/>
        <v>4.0583598083645055E-2</v>
      </c>
      <c r="M126" s="1">
        <f t="shared" ca="1" si="11"/>
        <v>6.7768487410224704E-2</v>
      </c>
      <c r="N126" s="1">
        <f t="shared" ca="1" si="11"/>
        <v>0.10298779268654572</v>
      </c>
      <c r="O126" s="1">
        <f t="shared" ca="1" si="11"/>
        <v>0.11159446208123314</v>
      </c>
      <c r="P126" s="1">
        <f t="shared" ca="1" si="11"/>
        <v>8.234990219970742E-2</v>
      </c>
      <c r="Q126" s="1">
        <f t="shared" ca="1" si="11"/>
        <v>8.7426094569807461E-2</v>
      </c>
      <c r="R126" s="1">
        <f t="shared" ca="1" si="11"/>
        <v>9.1325742899159054E-2</v>
      </c>
      <c r="S126" s="1">
        <f t="shared" ca="1" si="11"/>
        <v>0.11895114191651301</v>
      </c>
      <c r="T126" s="1">
        <f t="shared" ca="1" si="11"/>
        <v>0.10715121175399119</v>
      </c>
      <c r="U126" s="1">
        <f t="shared" ca="1" si="11"/>
        <v>3.767271348486282E-2</v>
      </c>
      <c r="V126" s="1">
        <f t="shared" ca="1" si="15"/>
        <v>-2.6723598825957959E-2</v>
      </c>
      <c r="W126" s="1">
        <f t="shared" ca="1" si="16"/>
        <v>-3.325817140991303E-2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0.40996959144715095</v>
      </c>
      <c r="E127" s="1">
        <f t="shared" ca="1" si="13"/>
        <v>0.47375453625134323</v>
      </c>
      <c r="F127" s="1">
        <f t="shared" ca="1" si="14"/>
        <v>0.23357440495576359</v>
      </c>
      <c r="G127" s="1">
        <f t="shared" ca="1" si="14"/>
        <v>3.8014145654840639E-2</v>
      </c>
      <c r="H127" s="1">
        <f t="shared" ca="1" si="14"/>
        <v>1.5133043744456995E-2</v>
      </c>
      <c r="I127" s="1">
        <f t="shared" ca="1" si="14"/>
        <v>6.0473282543868453E-2</v>
      </c>
      <c r="J127" s="1">
        <f t="shared" ca="1" si="14"/>
        <v>4.4842568321122558E-2</v>
      </c>
      <c r="K127" s="1">
        <f t="shared" ca="1" si="14"/>
        <v>-4.9436392819577398E-3</v>
      </c>
      <c r="L127" s="1">
        <f t="shared" ca="1" si="14"/>
        <v>-6.000056027545194E-2</v>
      </c>
      <c r="M127" s="1">
        <f t="shared" ca="1" si="14"/>
        <v>-4.848566625817298E-2</v>
      </c>
      <c r="N127" s="1">
        <f t="shared" ca="1" si="14"/>
        <v>-1.5071995566650676E-2</v>
      </c>
      <c r="O127" s="1">
        <f t="shared" ca="1" si="14"/>
        <v>2.6249399791729287E-3</v>
      </c>
      <c r="P127" s="1">
        <f t="shared" ca="1" si="14"/>
        <v>-3.0166166736157417E-2</v>
      </c>
      <c r="Q127" s="1">
        <f t="shared" ca="1" si="14"/>
        <v>-7.2117234945791059E-2</v>
      </c>
      <c r="R127" s="1">
        <f t="shared" ca="1" si="14"/>
        <v>-7.7273110258130773E-2</v>
      </c>
      <c r="S127" s="1">
        <f t="shared" ca="1" si="14"/>
        <v>-6.3194544670314948E-2</v>
      </c>
      <c r="T127" s="1">
        <f t="shared" ca="1" si="14"/>
        <v>-6.0596058435193348E-2</v>
      </c>
      <c r="U127" s="1">
        <f t="shared" ca="1" si="14"/>
        <v>-7.7679920515060397E-2</v>
      </c>
      <c r="V127" s="1">
        <f t="shared" ca="1" si="15"/>
        <v>-7.3041416083338168E-2</v>
      </c>
      <c r="W127" s="1">
        <f t="shared" ca="1" si="16"/>
        <v>-8.0551338806087155E-2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0.39579935668132038</v>
      </c>
      <c r="E128" s="1">
        <f t="shared" ca="1" si="13"/>
        <v>0.46878076790980566</v>
      </c>
      <c r="F128" s="1">
        <f t="shared" ref="F128:U143" ca="1" si="17">(F78+0.6*(G78+E78)+0.15*(D78+H78))/(1+2*0.6+2*0.15)</f>
        <v>0.32192429950424228</v>
      </c>
      <c r="G128" s="1">
        <f t="shared" ca="1" si="17"/>
        <v>0.18315373746731639</v>
      </c>
      <c r="H128" s="1">
        <f t="shared" ca="1" si="17"/>
        <v>0.11529830881931087</v>
      </c>
      <c r="I128" s="1">
        <f t="shared" ca="1" si="17"/>
        <v>4.0235478725381815E-2</v>
      </c>
      <c r="J128" s="1">
        <f t="shared" ca="1" si="17"/>
        <v>1.1839306931234103E-2</v>
      </c>
      <c r="K128" s="1">
        <f t="shared" ca="1" si="17"/>
        <v>8.8060862561112341E-3</v>
      </c>
      <c r="L128" s="1">
        <f t="shared" ca="1" si="17"/>
        <v>9.4698369063488837E-3</v>
      </c>
      <c r="M128" s="1">
        <f t="shared" ca="1" si="17"/>
        <v>8.898774112533217E-3</v>
      </c>
      <c r="N128" s="1">
        <f t="shared" ca="1" si="17"/>
        <v>3.0089334645042647E-2</v>
      </c>
      <c r="O128" s="1">
        <f t="shared" ca="1" si="17"/>
        <v>3.0066005359673287E-2</v>
      </c>
      <c r="P128" s="1">
        <f t="shared" ca="1" si="17"/>
        <v>1.2702026387590212E-2</v>
      </c>
      <c r="Q128" s="1">
        <f t="shared" ca="1" si="17"/>
        <v>-3.2842457820751826E-2</v>
      </c>
      <c r="R128" s="1">
        <f t="shared" ca="1" si="17"/>
        <v>-5.4056976905751397E-2</v>
      </c>
      <c r="S128" s="1">
        <f t="shared" ca="1" si="17"/>
        <v>-2.330266317279384E-2</v>
      </c>
      <c r="T128" s="1">
        <f t="shared" ca="1" si="17"/>
        <v>1.8222809805658678E-2</v>
      </c>
      <c r="U128" s="1">
        <f t="shared" ca="1" si="17"/>
        <v>7.1938604537938183E-2</v>
      </c>
      <c r="V128" s="1">
        <f t="shared" ca="1" si="15"/>
        <v>0.12756309943646227</v>
      </c>
      <c r="W128" s="1">
        <f t="shared" ca="1" si="16"/>
        <v>0.15490196261739503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0.33320184794839053</v>
      </c>
      <c r="E129" s="1">
        <f t="shared" ca="1" si="13"/>
        <v>0.43587058714016763</v>
      </c>
      <c r="F129" s="1">
        <f t="shared" ca="1" si="17"/>
        <v>0.26172865688779451</v>
      </c>
      <c r="G129" s="1">
        <f t="shared" ca="1" si="17"/>
        <v>7.9608284047680222E-2</v>
      </c>
      <c r="H129" s="1">
        <f t="shared" ca="1" si="17"/>
        <v>1.6551849236906047E-2</v>
      </c>
      <c r="I129" s="1">
        <f t="shared" ca="1" si="17"/>
        <v>1.481269258189132E-2</v>
      </c>
      <c r="J129" s="1">
        <f t="shared" ca="1" si="17"/>
        <v>4.8686345730737865E-2</v>
      </c>
      <c r="K129" s="1">
        <f t="shared" ca="1" si="17"/>
        <v>0.10715792392916121</v>
      </c>
      <c r="L129" s="1">
        <f t="shared" ca="1" si="17"/>
        <v>0.14667017398688767</v>
      </c>
      <c r="M129" s="1">
        <f t="shared" ca="1" si="17"/>
        <v>0.10759677475107629</v>
      </c>
      <c r="N129" s="1">
        <f t="shared" ca="1" si="17"/>
        <v>5.3996985119430074E-2</v>
      </c>
      <c r="O129" s="1">
        <f t="shared" ca="1" si="17"/>
        <v>5.1718763552769609E-2</v>
      </c>
      <c r="P129" s="1">
        <f t="shared" ca="1" si="17"/>
        <v>9.7877632534383557E-2</v>
      </c>
      <c r="Q129" s="1">
        <f t="shared" ca="1" si="17"/>
        <v>9.9468824171547857E-2</v>
      </c>
      <c r="R129" s="1">
        <f t="shared" ca="1" si="17"/>
        <v>5.9696232266374435E-3</v>
      </c>
      <c r="S129" s="1">
        <f t="shared" ca="1" si="17"/>
        <v>-5.698521298378674E-2</v>
      </c>
      <c r="T129" s="1">
        <f t="shared" ca="1" si="17"/>
        <v>-1.408557308501839E-2</v>
      </c>
      <c r="U129" s="1">
        <f t="shared" ca="1" si="17"/>
        <v>3.0719505924114838E-2</v>
      </c>
      <c r="V129" s="1">
        <f t="shared" ca="1" si="15"/>
        <v>3.7556763718890482E-2</v>
      </c>
      <c r="W129" s="1">
        <f t="shared" ca="1" si="16"/>
        <v>3.4732187783330634E-2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0.22642184706125573</v>
      </c>
      <c r="E130" s="1">
        <f t="shared" ca="1" si="13"/>
        <v>0.2886750447463583</v>
      </c>
      <c r="F130" s="1">
        <f t="shared" ca="1" si="17"/>
        <v>0.18268396694987318</v>
      </c>
      <c r="G130" s="1">
        <f t="shared" ca="1" si="17"/>
        <v>0.10982956462584799</v>
      </c>
      <c r="H130" s="1">
        <f t="shared" ca="1" si="17"/>
        <v>6.909996883485045E-2</v>
      </c>
      <c r="I130" s="1">
        <f t="shared" ca="1" si="17"/>
        <v>1.9401470786151849E-2</v>
      </c>
      <c r="J130" s="1">
        <f t="shared" ca="1" si="17"/>
        <v>-1.2633418726366133E-2</v>
      </c>
      <c r="K130" s="1">
        <f t="shared" ca="1" si="17"/>
        <v>-3.8612941779213809E-2</v>
      </c>
      <c r="L130" s="1">
        <f t="shared" ca="1" si="17"/>
        <v>-4.2057811374917563E-2</v>
      </c>
      <c r="M130" s="1">
        <f t="shared" ca="1" si="17"/>
        <v>2.7183477568153269E-2</v>
      </c>
      <c r="N130" s="1">
        <f t="shared" ca="1" si="17"/>
        <v>6.2450008866131904E-2</v>
      </c>
      <c r="O130" s="1">
        <f t="shared" ca="1" si="17"/>
        <v>5.7681543850475345E-2</v>
      </c>
      <c r="P130" s="1">
        <f t="shared" ca="1" si="17"/>
        <v>4.7592831426087286E-2</v>
      </c>
      <c r="Q130" s="1">
        <f t="shared" ca="1" si="17"/>
        <v>4.669314140731208E-2</v>
      </c>
      <c r="R130" s="1">
        <f t="shared" ca="1" si="17"/>
        <v>6.0777142819736308E-3</v>
      </c>
      <c r="S130" s="1">
        <f t="shared" ca="1" si="17"/>
        <v>-3.2737001132346052E-2</v>
      </c>
      <c r="T130" s="1">
        <f t="shared" ca="1" si="17"/>
        <v>-5.6906534439385127E-2</v>
      </c>
      <c r="U130" s="1">
        <f t="shared" ca="1" si="17"/>
        <v>-5.8508404431570168E-2</v>
      </c>
      <c r="V130" s="1">
        <f t="shared" ca="1" si="15"/>
        <v>-2.9031450889093615E-2</v>
      </c>
      <c r="W130" s="1">
        <f t="shared" ca="1" si="16"/>
        <v>-1.2889231202223687E-2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0.43406337246124671</v>
      </c>
      <c r="E131" s="1">
        <f t="shared" ca="1" si="13"/>
        <v>0.4960949705943033</v>
      </c>
      <c r="F131" s="1">
        <f t="shared" ca="1" si="17"/>
        <v>0.3343433209684466</v>
      </c>
      <c r="G131" s="1">
        <f t="shared" ca="1" si="17"/>
        <v>0.16596355269851037</v>
      </c>
      <c r="H131" s="1">
        <f t="shared" ca="1" si="17"/>
        <v>6.161079077596715E-2</v>
      </c>
      <c r="I131" s="1">
        <f t="shared" ca="1" si="17"/>
        <v>2.5089908348652358E-2</v>
      </c>
      <c r="J131" s="1">
        <f t="shared" ca="1" si="17"/>
        <v>3.7379426240584025E-2</v>
      </c>
      <c r="K131" s="1">
        <f t="shared" ca="1" si="17"/>
        <v>5.1768566534973096E-2</v>
      </c>
      <c r="L131" s="1">
        <f t="shared" ca="1" si="17"/>
        <v>5.5993549840007449E-2</v>
      </c>
      <c r="M131" s="1">
        <f t="shared" ca="1" si="17"/>
        <v>7.2177462521741231E-2</v>
      </c>
      <c r="N131" s="1">
        <f t="shared" ca="1" si="17"/>
        <v>9.3498011105824549E-2</v>
      </c>
      <c r="O131" s="1">
        <f t="shared" ca="1" si="17"/>
        <v>0.11549298010068218</v>
      </c>
      <c r="P131" s="1">
        <f t="shared" ca="1" si="17"/>
        <v>0.10522982401502061</v>
      </c>
      <c r="Q131" s="1">
        <f t="shared" ca="1" si="17"/>
        <v>8.582950817924466E-2</v>
      </c>
      <c r="R131" s="1">
        <f t="shared" ca="1" si="17"/>
        <v>8.4786885006432791E-2</v>
      </c>
      <c r="S131" s="1">
        <f t="shared" ca="1" si="17"/>
        <v>7.5564959367283814E-3</v>
      </c>
      <c r="T131" s="1">
        <f t="shared" ca="1" si="17"/>
        <v>-5.825266670351379E-2</v>
      </c>
      <c r="U131" s="1">
        <f t="shared" ca="1" si="17"/>
        <v>-2.4112944814995263E-2</v>
      </c>
      <c r="V131" s="1">
        <f t="shared" ca="1" si="15"/>
        <v>8.2801208371043933E-2</v>
      </c>
      <c r="W131" s="1">
        <f t="shared" ca="1" si="16"/>
        <v>0.12798115682703304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0.2625699213785167</v>
      </c>
      <c r="E132" s="1">
        <f t="shared" ca="1" si="13"/>
        <v>0.369278976731028</v>
      </c>
      <c r="F132" s="1">
        <f t="shared" ca="1" si="17"/>
        <v>0.23395097420416167</v>
      </c>
      <c r="G132" s="1">
        <f t="shared" ca="1" si="17"/>
        <v>8.9755930936828501E-2</v>
      </c>
      <c r="H132" s="1">
        <f t="shared" ca="1" si="17"/>
        <v>4.9380247834186576E-2</v>
      </c>
      <c r="I132" s="1">
        <f t="shared" ca="1" si="17"/>
        <v>5.8702481834283948E-2</v>
      </c>
      <c r="J132" s="1">
        <f t="shared" ca="1" si="17"/>
        <v>5.3452266173262118E-2</v>
      </c>
      <c r="K132" s="1">
        <f t="shared" ca="1" si="17"/>
        <v>5.4082701607380355E-3</v>
      </c>
      <c r="L132" s="1">
        <f t="shared" ca="1" si="17"/>
        <v>-1.1407454420358723E-2</v>
      </c>
      <c r="M132" s="1">
        <f t="shared" ca="1" si="17"/>
        <v>3.7686291912286514E-2</v>
      </c>
      <c r="N132" s="1">
        <f t="shared" ca="1" si="17"/>
        <v>5.1886265614794744E-2</v>
      </c>
      <c r="O132" s="1">
        <f t="shared" ca="1" si="17"/>
        <v>1.2040972892312761E-2</v>
      </c>
      <c r="P132" s="1">
        <f t="shared" ca="1" si="17"/>
        <v>-3.1919447720910002E-2</v>
      </c>
      <c r="Q132" s="1">
        <f t="shared" ca="1" si="17"/>
        <v>-4.2280807143214839E-2</v>
      </c>
      <c r="R132" s="1">
        <f t="shared" ca="1" si="17"/>
        <v>-7.888923042634341E-2</v>
      </c>
      <c r="S132" s="1">
        <f t="shared" ca="1" si="17"/>
        <v>-9.5964465996670675E-2</v>
      </c>
      <c r="T132" s="1">
        <f t="shared" ca="1" si="17"/>
        <v>-3.8030410999684287E-2</v>
      </c>
      <c r="U132" s="1">
        <f t="shared" ca="1" si="17"/>
        <v>4.8984923833979385E-2</v>
      </c>
      <c r="V132" s="1">
        <f t="shared" ca="1" si="15"/>
        <v>5.0034403774845894E-2</v>
      </c>
      <c r="W132" s="1">
        <f t="shared" ca="1" si="16"/>
        <v>3.2540304895867546E-2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0.3461767081685343</v>
      </c>
      <c r="E133" s="1">
        <f t="shared" ca="1" si="13"/>
        <v>0.39959473277206742</v>
      </c>
      <c r="F133" s="1">
        <f t="shared" ca="1" si="17"/>
        <v>0.22899618702265762</v>
      </c>
      <c r="G133" s="1">
        <f t="shared" ca="1" si="17"/>
        <v>7.549330192701946E-2</v>
      </c>
      <c r="H133" s="1">
        <f t="shared" ca="1" si="17"/>
        <v>1.7221021750545153E-2</v>
      </c>
      <c r="I133" s="1">
        <f t="shared" ca="1" si="17"/>
        <v>-4.4400768085158915E-2</v>
      </c>
      <c r="J133" s="1">
        <f t="shared" ca="1" si="17"/>
        <v>-0.11098120528307653</v>
      </c>
      <c r="K133" s="1">
        <f t="shared" ca="1" si="17"/>
        <v>-0.12026774574401447</v>
      </c>
      <c r="L133" s="1">
        <f t="shared" ca="1" si="17"/>
        <v>-0.11041676675280729</v>
      </c>
      <c r="M133" s="1">
        <f t="shared" ca="1" si="17"/>
        <v>-4.7866125311076778E-2</v>
      </c>
      <c r="N133" s="1">
        <f t="shared" ca="1" si="17"/>
        <v>9.2560481900720217E-3</v>
      </c>
      <c r="O133" s="1">
        <f t="shared" ca="1" si="17"/>
        <v>4.7161521785480921E-2</v>
      </c>
      <c r="P133" s="1">
        <f t="shared" ca="1" si="17"/>
        <v>7.6996486128587643E-2</v>
      </c>
      <c r="Q133" s="1">
        <f t="shared" ca="1" si="17"/>
        <v>0.10491235832981463</v>
      </c>
      <c r="R133" s="1">
        <f t="shared" ca="1" si="17"/>
        <v>7.1971992371298213E-2</v>
      </c>
      <c r="S133" s="1">
        <f t="shared" ca="1" si="17"/>
        <v>-1.192617446137146E-2</v>
      </c>
      <c r="T133" s="1">
        <f t="shared" ca="1" si="17"/>
        <v>-3.4814531149044078E-2</v>
      </c>
      <c r="U133" s="1">
        <f t="shared" ca="1" si="17"/>
        <v>-2.9015770811693141E-3</v>
      </c>
      <c r="V133" s="1">
        <f t="shared" ca="1" si="15"/>
        <v>2.2437744218773471E-2</v>
      </c>
      <c r="W133" s="1">
        <f t="shared" ca="1" si="16"/>
        <v>-8.6602485219935983E-3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0.60447273389013334</v>
      </c>
      <c r="E134" s="1">
        <f t="shared" ca="1" si="13"/>
        <v>0.57235164906849512</v>
      </c>
      <c r="F134" s="1">
        <f t="shared" ca="1" si="17"/>
        <v>0.4137654628720856</v>
      </c>
      <c r="G134" s="1">
        <f t="shared" ca="1" si="17"/>
        <v>0.26126507555454415</v>
      </c>
      <c r="H134" s="1">
        <f t="shared" ca="1" si="17"/>
        <v>9.7191943591103641E-2</v>
      </c>
      <c r="I134" s="1">
        <f t="shared" ca="1" si="17"/>
        <v>7.2711863656672662E-2</v>
      </c>
      <c r="J134" s="1">
        <f t="shared" ca="1" si="17"/>
        <v>0.11558631130283099</v>
      </c>
      <c r="K134" s="1">
        <f t="shared" ca="1" si="17"/>
        <v>6.8471307772704076E-2</v>
      </c>
      <c r="L134" s="1">
        <f t="shared" ca="1" si="17"/>
        <v>-3.5361802367608448E-2</v>
      </c>
      <c r="M134" s="1">
        <f t="shared" ca="1" si="17"/>
        <v>-5.0889846793255464E-2</v>
      </c>
      <c r="N134" s="1">
        <f t="shared" ca="1" si="17"/>
        <v>-6.9877730319470949E-2</v>
      </c>
      <c r="O134" s="1">
        <f t="shared" ca="1" si="17"/>
        <v>-7.549869684418134E-2</v>
      </c>
      <c r="P134" s="1">
        <f t="shared" ca="1" si="17"/>
        <v>-1.3451309197587974E-2</v>
      </c>
      <c r="Q134" s="1">
        <f t="shared" ca="1" si="17"/>
        <v>7.4372460051593897E-2</v>
      </c>
      <c r="R134" s="1">
        <f t="shared" ca="1" si="17"/>
        <v>7.237512128885551E-2</v>
      </c>
      <c r="S134" s="1">
        <f t="shared" ca="1" si="17"/>
        <v>1.5710909186684024E-3</v>
      </c>
      <c r="T134" s="1">
        <f t="shared" ca="1" si="17"/>
        <v>-3.184668946976494E-2</v>
      </c>
      <c r="U134" s="1">
        <f t="shared" ca="1" si="17"/>
        <v>-2.9360692128637528E-2</v>
      </c>
      <c r="V134" s="1">
        <f t="shared" ca="1" si="15"/>
        <v>-1.218924960211179E-2</v>
      </c>
      <c r="W134" s="1">
        <f t="shared" ca="1" si="16"/>
        <v>-1.4906351745434476E-2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3.6909055291011586E-2</v>
      </c>
      <c r="E135" s="1">
        <f t="shared" ca="1" si="13"/>
        <v>1.0436321022838556E-2</v>
      </c>
      <c r="F135" s="1">
        <f t="shared" ca="1" si="17"/>
        <v>-8.1850308067888927E-2</v>
      </c>
      <c r="G135" s="1">
        <f t="shared" ca="1" si="17"/>
        <v>-0.15029584213268818</v>
      </c>
      <c r="H135" s="1">
        <f t="shared" ca="1" si="17"/>
        <v>-0.13996957950608513</v>
      </c>
      <c r="I135" s="1">
        <f t="shared" ca="1" si="17"/>
        <v>-7.496360487555008E-2</v>
      </c>
      <c r="J135" s="1">
        <f t="shared" ca="1" si="17"/>
        <v>5.5876195388415038E-3</v>
      </c>
      <c r="K135" s="1">
        <f t="shared" ca="1" si="17"/>
        <v>0.1689246378466652</v>
      </c>
      <c r="L135" s="1">
        <f t="shared" ca="1" si="17"/>
        <v>0.35891006832880457</v>
      </c>
      <c r="M135" s="1">
        <f t="shared" ca="1" si="17"/>
        <v>0.2836063813565991</v>
      </c>
      <c r="N135" s="1">
        <f t="shared" ca="1" si="17"/>
        <v>0.20008841218498413</v>
      </c>
      <c r="O135" s="1">
        <f t="shared" ca="1" si="17"/>
        <v>0.22858164353096511</v>
      </c>
      <c r="P135" s="1">
        <f t="shared" ca="1" si="17"/>
        <v>0.23607686757630808</v>
      </c>
      <c r="Q135" s="1">
        <f t="shared" ca="1" si="17"/>
        <v>0.33531181678179145</v>
      </c>
      <c r="R135" s="1">
        <f t="shared" ca="1" si="17"/>
        <v>0.41770564334448868</v>
      </c>
      <c r="S135" s="1">
        <f t="shared" ca="1" si="17"/>
        <v>0.35744394869815166</v>
      </c>
      <c r="T135" s="1">
        <f t="shared" ca="1" si="17"/>
        <v>0.39438478379471953</v>
      </c>
      <c r="U135" s="1">
        <f t="shared" ca="1" si="17"/>
        <v>0.38545121104204944</v>
      </c>
      <c r="V135" s="1">
        <f t="shared" ca="1" si="15"/>
        <v>0.15789413452561932</v>
      </c>
      <c r="W135" s="1">
        <f t="shared" ca="1" si="16"/>
        <v>-3.3188817604142155E-2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0.42171179391757774</v>
      </c>
      <c r="E136" s="1">
        <f t="shared" ca="1" si="13"/>
        <v>0.26433895554157405</v>
      </c>
      <c r="F136" s="1">
        <f t="shared" ca="1" si="17"/>
        <v>9.1262819268722761E-2</v>
      </c>
      <c r="G136" s="1">
        <f t="shared" ca="1" si="17"/>
        <v>-5.554825793105597E-3</v>
      </c>
      <c r="H136" s="1">
        <f t="shared" ca="1" si="17"/>
        <v>4.2821091465411465E-3</v>
      </c>
      <c r="I136" s="1">
        <f t="shared" ca="1" si="17"/>
        <v>5.2824920408392192E-2</v>
      </c>
      <c r="J136" s="1">
        <f t="shared" ca="1" si="17"/>
        <v>9.5843447940638662E-2</v>
      </c>
      <c r="K136" s="1">
        <f t="shared" ca="1" si="17"/>
        <v>7.0110205044339985E-2</v>
      </c>
      <c r="L136" s="1">
        <f t="shared" ca="1" si="17"/>
        <v>3.5752446431145939E-2</v>
      </c>
      <c r="M136" s="1">
        <f t="shared" ca="1" si="17"/>
        <v>5.7577757651093811E-2</v>
      </c>
      <c r="N136" s="1">
        <f t="shared" ca="1" si="17"/>
        <v>0.23968737163679904</v>
      </c>
      <c r="O136" s="1">
        <f t="shared" ca="1" si="17"/>
        <v>0.42028117251638913</v>
      </c>
      <c r="P136" s="1">
        <f t="shared" ca="1" si="17"/>
        <v>0.34556465394440844</v>
      </c>
      <c r="Q136" s="1">
        <f t="shared" ca="1" si="17"/>
        <v>0.36075754137841703</v>
      </c>
      <c r="R136" s="1">
        <f t="shared" ca="1" si="17"/>
        <v>0.44638436517194613</v>
      </c>
      <c r="S136" s="1">
        <f t="shared" ca="1" si="17"/>
        <v>0.27844657633884173</v>
      </c>
      <c r="T136" s="1">
        <f t="shared" ca="1" si="17"/>
        <v>0.12539816538427914</v>
      </c>
      <c r="U136" s="1">
        <f t="shared" ca="1" si="17"/>
        <v>7.4740239714038176E-2</v>
      </c>
      <c r="V136" s="1">
        <f t="shared" ca="1" si="15"/>
        <v>3.9545751760063648E-2</v>
      </c>
      <c r="W136" s="1">
        <f t="shared" ca="1" si="16"/>
        <v>7.0992514725596451E-3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0.33881720697627726</v>
      </c>
      <c r="E137" s="1">
        <f t="shared" ca="1" si="13"/>
        <v>0.18522112335838362</v>
      </c>
      <c r="F137" s="1">
        <f t="shared" ca="1" si="17"/>
        <v>9.1569028899491214E-2</v>
      </c>
      <c r="G137" s="1">
        <f t="shared" ca="1" si="17"/>
        <v>5.4331970695037993E-2</v>
      </c>
      <c r="H137" s="1">
        <f t="shared" ca="1" si="17"/>
        <v>3.2188245783062459E-2</v>
      </c>
      <c r="I137" s="1">
        <f t="shared" ca="1" si="17"/>
        <v>4.6196120340523977E-2</v>
      </c>
      <c r="J137" s="1">
        <f t="shared" ca="1" si="17"/>
        <v>0.1023268409913817</v>
      </c>
      <c r="K137" s="1">
        <f t="shared" ca="1" si="17"/>
        <v>0.2504493049272189</v>
      </c>
      <c r="L137" s="1">
        <f t="shared" ca="1" si="17"/>
        <v>0.39314695386907611</v>
      </c>
      <c r="M137" s="1">
        <f t="shared" ca="1" si="17"/>
        <v>0.24911710909526291</v>
      </c>
      <c r="N137" s="1">
        <f t="shared" ca="1" si="17"/>
        <v>8.8098966885456459E-2</v>
      </c>
      <c r="O137" s="1">
        <f t="shared" ca="1" si="17"/>
        <v>5.8408674938261185E-2</v>
      </c>
      <c r="P137" s="1">
        <f t="shared" ca="1" si="17"/>
        <v>0.12706258793364361</v>
      </c>
      <c r="Q137" s="1">
        <f t="shared" ca="1" si="17"/>
        <v>0.19929120577025339</v>
      </c>
      <c r="R137" s="1">
        <f t="shared" ca="1" si="17"/>
        <v>0.24011939519585712</v>
      </c>
      <c r="S137" s="1">
        <f t="shared" ca="1" si="17"/>
        <v>0.2835516234485983</v>
      </c>
      <c r="T137" s="1">
        <f t="shared" ca="1" si="17"/>
        <v>0.18032853306168004</v>
      </c>
      <c r="U137" s="1">
        <f t="shared" ca="1" si="17"/>
        <v>0.12523154287330462</v>
      </c>
      <c r="V137" s="1">
        <f t="shared" ca="1" si="15"/>
        <v>0.13642061058845445</v>
      </c>
      <c r="W137" s="1">
        <f t="shared" ca="1" si="16"/>
        <v>0.14527136062109039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0.47610011828645848</v>
      </c>
      <c r="E138" s="1">
        <f t="shared" ca="1" si="13"/>
        <v>0.35462301915996092</v>
      </c>
      <c r="F138" s="1">
        <f t="shared" ca="1" si="17"/>
        <v>0.2544526317734519</v>
      </c>
      <c r="G138" s="1">
        <f t="shared" ca="1" si="17"/>
        <v>0.10510479277612741</v>
      </c>
      <c r="H138" s="1">
        <f t="shared" ca="1" si="17"/>
        <v>1.0100351268290661E-2</v>
      </c>
      <c r="I138" s="1">
        <f t="shared" ca="1" si="17"/>
        <v>-1.7562603763358595E-2</v>
      </c>
      <c r="J138" s="1">
        <f t="shared" ca="1" si="17"/>
        <v>1.4849011815108847E-2</v>
      </c>
      <c r="K138" s="1">
        <f t="shared" ca="1" si="17"/>
        <v>0.19794697266681033</v>
      </c>
      <c r="L138" s="1">
        <f t="shared" ca="1" si="17"/>
        <v>0.39047541455360391</v>
      </c>
      <c r="M138" s="1">
        <f t="shared" ca="1" si="17"/>
        <v>0.34053640889279746</v>
      </c>
      <c r="N138" s="1">
        <f t="shared" ca="1" si="17"/>
        <v>0.34799028285301431</v>
      </c>
      <c r="O138" s="1">
        <f t="shared" ca="1" si="17"/>
        <v>0.48192194399673172</v>
      </c>
      <c r="P138" s="1">
        <f t="shared" ca="1" si="17"/>
        <v>0.53994149089258869</v>
      </c>
      <c r="Q138" s="1">
        <f t="shared" ca="1" si="17"/>
        <v>0.60059779459448948</v>
      </c>
      <c r="R138" s="1">
        <f t="shared" ca="1" si="17"/>
        <v>0.52402469847750199</v>
      </c>
      <c r="S138" s="1">
        <f t="shared" ca="1" si="17"/>
        <v>0.38526873377447751</v>
      </c>
      <c r="T138" s="1">
        <f t="shared" ca="1" si="17"/>
        <v>0.23555267322313056</v>
      </c>
      <c r="U138" s="1">
        <f t="shared" ca="1" si="17"/>
        <v>0.13600210047003311</v>
      </c>
      <c r="V138" s="1">
        <f t="shared" ca="1" si="15"/>
        <v>1.9289590193563824E-2</v>
      </c>
      <c r="W138" s="1">
        <f t="shared" ca="1" si="16"/>
        <v>-9.6816697105804553E-2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0.77955279503982555</v>
      </c>
      <c r="E139" s="1">
        <f t="shared" ca="1" si="13"/>
        <v>0.51354820319182015</v>
      </c>
      <c r="F139" s="1">
        <f t="shared" ca="1" si="17"/>
        <v>0.24937995394114038</v>
      </c>
      <c r="G139" s="1">
        <f t="shared" ca="1" si="17"/>
        <v>0.13981029852694976</v>
      </c>
      <c r="H139" s="1">
        <f t="shared" ca="1" si="17"/>
        <v>8.8045696260707379E-2</v>
      </c>
      <c r="I139" s="1">
        <f t="shared" ca="1" si="17"/>
        <v>0.11676998607205398</v>
      </c>
      <c r="J139" s="1">
        <f t="shared" ca="1" si="17"/>
        <v>0.25526110034557881</v>
      </c>
      <c r="K139" s="1">
        <f t="shared" ca="1" si="17"/>
        <v>0.32010786535207558</v>
      </c>
      <c r="L139" s="1">
        <f t="shared" ca="1" si="17"/>
        <v>0.31511286321679383</v>
      </c>
      <c r="M139" s="1">
        <f t="shared" ca="1" si="17"/>
        <v>0.12171019274360481</v>
      </c>
      <c r="N139" s="1">
        <f t="shared" ca="1" si="17"/>
        <v>-4.3289981785765562E-2</v>
      </c>
      <c r="O139" s="1">
        <f t="shared" ca="1" si="17"/>
        <v>-3.6809079995758005E-2</v>
      </c>
      <c r="P139" s="1">
        <f t="shared" ca="1" si="17"/>
        <v>0.11988080715559771</v>
      </c>
      <c r="Q139" s="1">
        <f t="shared" ca="1" si="17"/>
        <v>0.30699802686683542</v>
      </c>
      <c r="R139" s="1">
        <f t="shared" ca="1" si="17"/>
        <v>0.39147101082144559</v>
      </c>
      <c r="S139" s="1">
        <f t="shared" ca="1" si="17"/>
        <v>0.20896381503476755</v>
      </c>
      <c r="T139" s="1">
        <f t="shared" ca="1" si="17"/>
        <v>0.17190460506169708</v>
      </c>
      <c r="U139" s="1">
        <f t="shared" ca="1" si="17"/>
        <v>0.28382436370877179</v>
      </c>
      <c r="V139" s="1">
        <f t="shared" ca="1" si="15"/>
        <v>0.2300881967897884</v>
      </c>
      <c r="W139" s="1">
        <f t="shared" ca="1" si="16"/>
        <v>5.1786809609751371E-2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0.7887622693135905</v>
      </c>
      <c r="E140" s="1">
        <f t="shared" ca="1" si="13"/>
        <v>0.61186103962381766</v>
      </c>
      <c r="F140" s="1">
        <f t="shared" ca="1" si="17"/>
        <v>0.32339706872623269</v>
      </c>
      <c r="G140" s="1">
        <f t="shared" ca="1" si="17"/>
        <v>0.11058416322644282</v>
      </c>
      <c r="H140" s="1">
        <f t="shared" ca="1" si="17"/>
        <v>2.7370844251880234E-2</v>
      </c>
      <c r="I140" s="1">
        <f t="shared" ca="1" si="17"/>
        <v>4.326573166446708E-2</v>
      </c>
      <c r="J140" s="1">
        <f t="shared" ca="1" si="17"/>
        <v>0.12354389245252517</v>
      </c>
      <c r="K140" s="1">
        <f t="shared" ca="1" si="17"/>
        <v>0.26405095019794061</v>
      </c>
      <c r="L140" s="1">
        <f t="shared" ca="1" si="17"/>
        <v>0.3688503530684053</v>
      </c>
      <c r="M140" s="1">
        <f t="shared" ca="1" si="17"/>
        <v>0.26559462739946949</v>
      </c>
      <c r="N140" s="1">
        <f t="shared" ca="1" si="17"/>
        <v>0.23010751707351415</v>
      </c>
      <c r="O140" s="1">
        <f t="shared" ca="1" si="17"/>
        <v>0.29969456461124727</v>
      </c>
      <c r="P140" s="1">
        <f t="shared" ca="1" si="17"/>
        <v>0.29217094530095894</v>
      </c>
      <c r="Q140" s="1">
        <f t="shared" ca="1" si="17"/>
        <v>0.36706498240982138</v>
      </c>
      <c r="R140" s="1">
        <f t="shared" ca="1" si="17"/>
        <v>0.43525855122327861</v>
      </c>
      <c r="S140" s="1">
        <f t="shared" ca="1" si="17"/>
        <v>0.26242988555791463</v>
      </c>
      <c r="T140" s="1">
        <f t="shared" ca="1" si="17"/>
        <v>8.8493789818005722E-2</v>
      </c>
      <c r="U140" s="1">
        <f t="shared" ca="1" si="17"/>
        <v>0.10167825255287948</v>
      </c>
      <c r="V140" s="1">
        <f t="shared" ca="1" si="15"/>
        <v>0.12186930187777145</v>
      </c>
      <c r="W140" s="1">
        <f t="shared" ca="1" si="16"/>
        <v>7.4468351445108563E-2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0.25128161923656378</v>
      </c>
      <c r="E141" s="1">
        <f t="shared" ca="1" si="13"/>
        <v>0.35068292435791365</v>
      </c>
      <c r="F141" s="1">
        <f t="shared" ca="1" si="17"/>
        <v>0.38079608841093116</v>
      </c>
      <c r="G141" s="1">
        <f t="shared" ca="1" si="17"/>
        <v>0.18496289190914808</v>
      </c>
      <c r="H141" s="1">
        <f t="shared" ca="1" si="17"/>
        <v>2.7504788970685746E-2</v>
      </c>
      <c r="I141" s="1">
        <f t="shared" ca="1" si="17"/>
        <v>-2.245862998968964E-2</v>
      </c>
      <c r="J141" s="1">
        <f t="shared" ca="1" si="17"/>
        <v>2.0397431046695006E-2</v>
      </c>
      <c r="K141" s="1">
        <f t="shared" ca="1" si="17"/>
        <v>3.4330560924896683E-2</v>
      </c>
      <c r="L141" s="1">
        <f t="shared" ca="1" si="17"/>
        <v>6.6098422744164609E-2</v>
      </c>
      <c r="M141" s="1">
        <f t="shared" ca="1" si="17"/>
        <v>7.6614349736993964E-2</v>
      </c>
      <c r="N141" s="1">
        <f t="shared" ca="1" si="17"/>
        <v>0.13037756156720906</v>
      </c>
      <c r="O141" s="1">
        <f t="shared" ca="1" si="17"/>
        <v>0.18410315999813232</v>
      </c>
      <c r="P141" s="1">
        <f t="shared" ca="1" si="17"/>
        <v>0.20225900482853065</v>
      </c>
      <c r="Q141" s="1">
        <f t="shared" ca="1" si="17"/>
        <v>0.37070462982759372</v>
      </c>
      <c r="R141" s="1">
        <f t="shared" ca="1" si="17"/>
        <v>0.64115784994938818</v>
      </c>
      <c r="S141" s="1">
        <f t="shared" ca="1" si="17"/>
        <v>0.7514764336821258</v>
      </c>
      <c r="T141" s="1">
        <f t="shared" ca="1" si="17"/>
        <v>0.64488600869639956</v>
      </c>
      <c r="U141" s="1">
        <f t="shared" ca="1" si="17"/>
        <v>0.34868566203749801</v>
      </c>
      <c r="V141" s="1">
        <f t="shared" ca="1" si="15"/>
        <v>0.1505700747551825</v>
      </c>
      <c r="W141" s="1">
        <f t="shared" ca="1" si="16"/>
        <v>8.9407217014309801E-2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0.20165739186508549</v>
      </c>
      <c r="E142" s="1">
        <f t="shared" ca="1" si="13"/>
        <v>0.2597810851725551</v>
      </c>
      <c r="F142" s="1">
        <f t="shared" ca="1" si="17"/>
        <v>0.31781937172377506</v>
      </c>
      <c r="G142" s="1">
        <f t="shared" ca="1" si="17"/>
        <v>0.25592879212717251</v>
      </c>
      <c r="H142" s="1">
        <f t="shared" ca="1" si="17"/>
        <v>0.13564444706617693</v>
      </c>
      <c r="I142" s="1">
        <f t="shared" ca="1" si="17"/>
        <v>8.6941791974069066E-2</v>
      </c>
      <c r="J142" s="1">
        <f t="shared" ca="1" si="17"/>
        <v>8.1110223930511122E-2</v>
      </c>
      <c r="K142" s="1">
        <f t="shared" ca="1" si="17"/>
        <v>7.4882504956311741E-2</v>
      </c>
      <c r="L142" s="1">
        <f t="shared" ca="1" si="17"/>
        <v>7.5633238868030903E-2</v>
      </c>
      <c r="M142" s="1">
        <f t="shared" ca="1" si="17"/>
        <v>7.7277413554873234E-2</v>
      </c>
      <c r="N142" s="1">
        <f t="shared" ca="1" si="17"/>
        <v>0.13348102846764034</v>
      </c>
      <c r="O142" s="1">
        <f t="shared" ca="1" si="17"/>
        <v>0.18926008852718662</v>
      </c>
      <c r="P142" s="1">
        <f t="shared" ca="1" si="17"/>
        <v>0.26462340302325882</v>
      </c>
      <c r="Q142" s="1">
        <f t="shared" ca="1" si="17"/>
        <v>0.4034237969839653</v>
      </c>
      <c r="R142" s="1">
        <f t="shared" ca="1" si="17"/>
        <v>0.45354811046220939</v>
      </c>
      <c r="S142" s="1">
        <f t="shared" ca="1" si="17"/>
        <v>0.5006014030533672</v>
      </c>
      <c r="T142" s="1">
        <f t="shared" ca="1" si="17"/>
        <v>0.34700347765348682</v>
      </c>
      <c r="U142" s="1">
        <f t="shared" ca="1" si="17"/>
        <v>0.19961734331850897</v>
      </c>
      <c r="V142" s="1">
        <f t="shared" ca="1" si="15"/>
        <v>0.15112936265078258</v>
      </c>
      <c r="W142" s="1">
        <f t="shared" ca="1" si="16"/>
        <v>0.18298222067561201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0.39613463176899433</v>
      </c>
      <c r="E143" s="1">
        <f t="shared" ca="1" si="13"/>
        <v>0.60257362258280278</v>
      </c>
      <c r="F143" s="1">
        <f t="shared" ca="1" si="17"/>
        <v>0.58998575424722344</v>
      </c>
      <c r="G143" s="1">
        <f t="shared" ca="1" si="17"/>
        <v>0.31895146479473274</v>
      </c>
      <c r="H143" s="1">
        <f t="shared" ca="1" si="17"/>
        <v>0.1321769753145563</v>
      </c>
      <c r="I143" s="1">
        <f t="shared" ca="1" si="17"/>
        <v>0.15868235106540252</v>
      </c>
      <c r="J143" s="1">
        <f t="shared" ca="1" si="17"/>
        <v>0.27168556389328058</v>
      </c>
      <c r="K143" s="1">
        <f t="shared" ca="1" si="17"/>
        <v>0.24546334506729597</v>
      </c>
      <c r="L143" s="1">
        <f t="shared" ca="1" si="17"/>
        <v>0.13188156480404872</v>
      </c>
      <c r="M143" s="1">
        <f t="shared" ca="1" si="17"/>
        <v>5.757790734501278E-2</v>
      </c>
      <c r="N143" s="1">
        <f t="shared" ca="1" si="17"/>
        <v>6.9751801642352632E-2</v>
      </c>
      <c r="O143" s="1">
        <f t="shared" ca="1" si="17"/>
        <v>0.12845268865208265</v>
      </c>
      <c r="P143" s="1">
        <f t="shared" ca="1" si="17"/>
        <v>0.15475688735107901</v>
      </c>
      <c r="Q143" s="1">
        <f t="shared" ca="1" si="17"/>
        <v>0.32975963275388176</v>
      </c>
      <c r="R143" s="1">
        <f t="shared" ca="1" si="17"/>
        <v>0.53520696244677124</v>
      </c>
      <c r="S143" s="1">
        <f t="shared" ca="1" si="17"/>
        <v>0.47612312662748435</v>
      </c>
      <c r="T143" s="1">
        <f t="shared" ca="1" si="17"/>
        <v>0.25238153378227629</v>
      </c>
      <c r="U143" s="1">
        <f t="shared" ref="U143:U158" ca="1" si="18">(U93+0.6*(V93+T93)+0.15*(S93+W93))/(1+2*0.6+2*0.15)</f>
        <v>9.947026027813563E-2</v>
      </c>
      <c r="V143" s="1">
        <f t="shared" ca="1" si="15"/>
        <v>3.0990825567256915E-2</v>
      </c>
      <c r="W143" s="1">
        <f t="shared" ca="1" si="16"/>
        <v>1.6150820638814713E-2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9.9438754192137768E-2</v>
      </c>
      <c r="E144" s="1">
        <f t="shared" ca="1" si="13"/>
        <v>0.20752304151414722</v>
      </c>
      <c r="F144" s="1">
        <f t="shared" ref="F144:T158" ca="1" si="19">(F94+0.6*(G94+E94)+0.15*(D94+H94))/(1+2*0.6+2*0.15)</f>
        <v>0.40361033451407985</v>
      </c>
      <c r="G144" s="1">
        <f t="shared" ca="1" si="19"/>
        <v>0.3378461536680919</v>
      </c>
      <c r="H144" s="1">
        <f t="shared" ca="1" si="19"/>
        <v>0.13936535429529009</v>
      </c>
      <c r="I144" s="1">
        <f t="shared" ca="1" si="19"/>
        <v>3.5096054304094557E-2</v>
      </c>
      <c r="J144" s="1">
        <f t="shared" ca="1" si="19"/>
        <v>8.2194254565701286E-2</v>
      </c>
      <c r="K144" s="1">
        <f t="shared" ca="1" si="19"/>
        <v>0.28834575994173473</v>
      </c>
      <c r="L144" s="1">
        <f t="shared" ca="1" si="19"/>
        <v>0.54847102256641078</v>
      </c>
      <c r="M144" s="1">
        <f t="shared" ca="1" si="19"/>
        <v>0.53098921701576995</v>
      </c>
      <c r="N144" s="1">
        <f t="shared" ca="1" si="19"/>
        <v>0.36812457003562449</v>
      </c>
      <c r="O144" s="1">
        <f t="shared" ca="1" si="19"/>
        <v>0.37097666522653627</v>
      </c>
      <c r="P144" s="1">
        <f t="shared" ca="1" si="19"/>
        <v>0.43362844974053855</v>
      </c>
      <c r="Q144" s="1">
        <f t="shared" ca="1" si="19"/>
        <v>0.62176559894119365</v>
      </c>
      <c r="R144" s="1">
        <f t="shared" ca="1" si="19"/>
        <v>0.80180784103877711</v>
      </c>
      <c r="S144" s="1">
        <f t="shared" ca="1" si="19"/>
        <v>0.8722046206437355</v>
      </c>
      <c r="T144" s="1">
        <f t="shared" ca="1" si="19"/>
        <v>0.66073181291557626</v>
      </c>
      <c r="U144" s="1">
        <f t="shared" ca="1" si="18"/>
        <v>0.22958064008234</v>
      </c>
      <c r="V144" s="1">
        <f t="shared" ca="1" si="15"/>
        <v>-4.8691181254567851E-3</v>
      </c>
      <c r="W144" s="1">
        <f t="shared" ca="1" si="16"/>
        <v>-3.5063000908931406E-2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0.92774413787715526</v>
      </c>
      <c r="E145" s="1">
        <f t="shared" ca="1" si="13"/>
        <v>0.80127407727835209</v>
      </c>
      <c r="F145" s="1">
        <f t="shared" ca="1" si="19"/>
        <v>0.51281490301393706</v>
      </c>
      <c r="G145" s="1">
        <f t="shared" ca="1" si="19"/>
        <v>0.21955940593517095</v>
      </c>
      <c r="H145" s="1">
        <f t="shared" ca="1" si="19"/>
        <v>9.5683963892121887E-2</v>
      </c>
      <c r="I145" s="1">
        <f t="shared" ca="1" si="19"/>
        <v>0.18220289044042776</v>
      </c>
      <c r="J145" s="1">
        <f t="shared" ca="1" si="19"/>
        <v>0.29645185435995863</v>
      </c>
      <c r="K145" s="1">
        <f t="shared" ca="1" si="19"/>
        <v>0.17775738245699182</v>
      </c>
      <c r="L145" s="1">
        <f t="shared" ca="1" si="19"/>
        <v>8.1820297079847268E-2</v>
      </c>
      <c r="M145" s="1">
        <f t="shared" ca="1" si="19"/>
        <v>6.4090425361306866E-2</v>
      </c>
      <c r="N145" s="1">
        <f t="shared" ca="1" si="19"/>
        <v>0.10312951349028188</v>
      </c>
      <c r="O145" s="1">
        <f t="shared" ca="1" si="19"/>
        <v>0.1703136897464344</v>
      </c>
      <c r="P145" s="1">
        <f t="shared" ca="1" si="19"/>
        <v>0.18492664751936413</v>
      </c>
      <c r="Q145" s="1">
        <f t="shared" ca="1" si="19"/>
        <v>0.30016299798509782</v>
      </c>
      <c r="R145" s="1">
        <f t="shared" ca="1" si="19"/>
        <v>0.51832592593353133</v>
      </c>
      <c r="S145" s="1">
        <f t="shared" ca="1" si="19"/>
        <v>0.53294655350789011</v>
      </c>
      <c r="T145" s="1">
        <f t="shared" ca="1" si="19"/>
        <v>0.23948028159271359</v>
      </c>
      <c r="U145" s="1">
        <f t="shared" ca="1" si="18"/>
        <v>5.542580355115647E-2</v>
      </c>
      <c r="V145" s="1">
        <f t="shared" ca="1" si="15"/>
        <v>3.7058452922002313E-2</v>
      </c>
      <c r="W145" s="1">
        <f t="shared" ca="1" si="16"/>
        <v>2.854596218683021E-3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8.977165121171217E-2</v>
      </c>
      <c r="E146" s="1">
        <f t="shared" ca="1" si="13"/>
        <v>0.20093805766477735</v>
      </c>
      <c r="F146" s="1">
        <f t="shared" ca="1" si="19"/>
        <v>0.32138439694409915</v>
      </c>
      <c r="G146" s="1">
        <f t="shared" ca="1" si="19"/>
        <v>0.20344754199655335</v>
      </c>
      <c r="H146" s="1">
        <f t="shared" ca="1" si="19"/>
        <v>0.12527214770344211</v>
      </c>
      <c r="I146" s="1">
        <f t="shared" ca="1" si="19"/>
        <v>0.2595341955561602</v>
      </c>
      <c r="J146" s="1">
        <f t="shared" ca="1" si="19"/>
        <v>0.40519957519052996</v>
      </c>
      <c r="K146" s="1">
        <f t="shared" ca="1" si="19"/>
        <v>0.25460564416941678</v>
      </c>
      <c r="L146" s="1">
        <f t="shared" ca="1" si="19"/>
        <v>0.15057259257435807</v>
      </c>
      <c r="M146" s="1">
        <f t="shared" ca="1" si="19"/>
        <v>0.11504429274326777</v>
      </c>
      <c r="N146" s="1">
        <f t="shared" ca="1" si="19"/>
        <v>4.1658331341711603E-2</v>
      </c>
      <c r="O146" s="1">
        <f t="shared" ca="1" si="19"/>
        <v>2.2062904567908697E-2</v>
      </c>
      <c r="P146" s="1">
        <f t="shared" ca="1" si="19"/>
        <v>0.15667963688100334</v>
      </c>
      <c r="Q146" s="1">
        <f t="shared" ca="1" si="19"/>
        <v>0.36545536919105903</v>
      </c>
      <c r="R146" s="1">
        <f t="shared" ca="1" si="19"/>
        <v>0.47186136192915945</v>
      </c>
      <c r="S146" s="1">
        <f t="shared" ca="1" si="19"/>
        <v>0.62905945565013155</v>
      </c>
      <c r="T146" s="1">
        <f t="shared" ca="1" si="19"/>
        <v>0.60259383523672938</v>
      </c>
      <c r="U146" s="1">
        <f t="shared" ca="1" si="18"/>
        <v>0.28696243647528658</v>
      </c>
      <c r="V146" s="1">
        <f t="shared" ca="1" si="15"/>
        <v>4.4316018004193762E-2</v>
      </c>
      <c r="W146" s="1">
        <f t="shared" ca="1" si="16"/>
        <v>-5.343100838589001E-2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0.48583211255396896</v>
      </c>
      <c r="E147" s="1">
        <f t="shared" ca="1" si="13"/>
        <v>0.22528685549472566</v>
      </c>
      <c r="F147" s="1">
        <f t="shared" ca="1" si="19"/>
        <v>4.3808867308120031E-2</v>
      </c>
      <c r="G147" s="1">
        <f t="shared" ca="1" si="19"/>
        <v>-7.5723926554065787E-3</v>
      </c>
      <c r="H147" s="1">
        <f t="shared" ca="1" si="19"/>
        <v>5.4943370644433477E-2</v>
      </c>
      <c r="I147" s="1">
        <f t="shared" ca="1" si="19"/>
        <v>0.2586083707144789</v>
      </c>
      <c r="J147" s="1">
        <f t="shared" ca="1" si="19"/>
        <v>0.54655903853966215</v>
      </c>
      <c r="K147" s="1">
        <f t="shared" ca="1" si="19"/>
        <v>0.55874571358059677</v>
      </c>
      <c r="L147" s="1">
        <f t="shared" ca="1" si="19"/>
        <v>0.30761593493954525</v>
      </c>
      <c r="M147" s="1">
        <f t="shared" ca="1" si="19"/>
        <v>4.692277611364435E-2</v>
      </c>
      <c r="N147" s="1">
        <f t="shared" ca="1" si="19"/>
        <v>-9.3615787104586181E-4</v>
      </c>
      <c r="O147" s="1">
        <f t="shared" ca="1" si="19"/>
        <v>8.6937571483309578E-2</v>
      </c>
      <c r="P147" s="1">
        <f t="shared" ca="1" si="19"/>
        <v>0.17909086600435548</v>
      </c>
      <c r="Q147" s="1">
        <f t="shared" ca="1" si="19"/>
        <v>0.20317553995034138</v>
      </c>
      <c r="R147" s="1">
        <f t="shared" ca="1" si="19"/>
        <v>0.14162560626921034</v>
      </c>
      <c r="S147" s="1">
        <f t="shared" ca="1" si="19"/>
        <v>9.898991168519887E-2</v>
      </c>
      <c r="T147" s="1">
        <f t="shared" ca="1" si="19"/>
        <v>0.10529485531467306</v>
      </c>
      <c r="U147" s="1">
        <f t="shared" ca="1" si="18"/>
        <v>8.4977066119447095E-2</v>
      </c>
      <c r="V147" s="1">
        <f t="shared" ca="1" si="15"/>
        <v>5.6392846235632621E-2</v>
      </c>
      <c r="W147" s="1">
        <f t="shared" ca="1" si="16"/>
        <v>4.7901176104979161E-2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0.64622305163065608</v>
      </c>
      <c r="E148" s="1">
        <f t="shared" ca="1" si="13"/>
        <v>0.38178881975584605</v>
      </c>
      <c r="F148" s="1">
        <f t="shared" ca="1" si="19"/>
        <v>0.23481932205450501</v>
      </c>
      <c r="G148" s="1">
        <f t="shared" ca="1" si="19"/>
        <v>0.1575000528664442</v>
      </c>
      <c r="H148" s="1">
        <f t="shared" ca="1" si="19"/>
        <v>0.14839237484643991</v>
      </c>
      <c r="I148" s="1">
        <f t="shared" ca="1" si="19"/>
        <v>0.26904305452956728</v>
      </c>
      <c r="J148" s="1">
        <f t="shared" ca="1" si="19"/>
        <v>0.4108106021478351</v>
      </c>
      <c r="K148" s="1">
        <f t="shared" ca="1" si="19"/>
        <v>0.22390360381907901</v>
      </c>
      <c r="L148" s="1">
        <f t="shared" ca="1" si="19"/>
        <v>4.7432303285088281E-2</v>
      </c>
      <c r="M148" s="1">
        <f t="shared" ca="1" si="19"/>
        <v>2.8132295320335492E-2</v>
      </c>
      <c r="N148" s="1">
        <f t="shared" ca="1" si="19"/>
        <v>8.381780517578967E-2</v>
      </c>
      <c r="O148" s="1">
        <f t="shared" ca="1" si="19"/>
        <v>9.7478732386685821E-2</v>
      </c>
      <c r="P148" s="1">
        <f t="shared" ca="1" si="19"/>
        <v>0.10506216087972184</v>
      </c>
      <c r="Q148" s="1">
        <f t="shared" ca="1" si="19"/>
        <v>0.2286465279349395</v>
      </c>
      <c r="R148" s="1">
        <f t="shared" ca="1" si="19"/>
        <v>0.36056268723225354</v>
      </c>
      <c r="S148" s="1">
        <f t="shared" ca="1" si="19"/>
        <v>0.21070285371520076</v>
      </c>
      <c r="T148" s="1">
        <f t="shared" ca="1" si="19"/>
        <v>5.5508593145728292E-2</v>
      </c>
      <c r="U148" s="1">
        <f t="shared" ca="1" si="18"/>
        <v>4.3037948116707761E-2</v>
      </c>
      <c r="V148" s="1">
        <f t="shared" ca="1" si="15"/>
        <v>7.4925460025444632E-2</v>
      </c>
      <c r="W148" s="1">
        <f t="shared" ca="1" si="16"/>
        <v>3.7544155236938492E-2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0.28078364320796201</v>
      </c>
      <c r="E149" s="1">
        <f t="shared" ca="1" si="13"/>
        <v>0.15973678733953067</v>
      </c>
      <c r="F149" s="1">
        <f t="shared" ca="1" si="19"/>
        <v>6.32242589373187E-2</v>
      </c>
      <c r="G149" s="1">
        <f t="shared" ca="1" si="19"/>
        <v>-1.6261744755517674E-2</v>
      </c>
      <c r="H149" s="1">
        <f t="shared" ca="1" si="19"/>
        <v>-4.6635977362548348E-2</v>
      </c>
      <c r="I149" s="1">
        <f t="shared" ca="1" si="19"/>
        <v>6.9041631616789212E-4</v>
      </c>
      <c r="J149" s="1">
        <f t="shared" ca="1" si="19"/>
        <v>0.11580513575391393</v>
      </c>
      <c r="K149" s="1">
        <f t="shared" ca="1" si="19"/>
        <v>0.30531646981388011</v>
      </c>
      <c r="L149" s="1">
        <f t="shared" ca="1" si="19"/>
        <v>0.45457903617677237</v>
      </c>
      <c r="M149" s="1">
        <f t="shared" ca="1" si="19"/>
        <v>0.26541181430743105</v>
      </c>
      <c r="N149" s="1">
        <f t="shared" ca="1" si="19"/>
        <v>4.0254363442749894E-2</v>
      </c>
      <c r="O149" s="1">
        <f t="shared" ca="1" si="19"/>
        <v>-1.5605875783062046E-2</v>
      </c>
      <c r="P149" s="1">
        <f t="shared" ca="1" si="19"/>
        <v>0.15230949402646959</v>
      </c>
      <c r="Q149" s="1">
        <f t="shared" ca="1" si="19"/>
        <v>0.4458627689502726</v>
      </c>
      <c r="R149" s="1">
        <f t="shared" ca="1" si="19"/>
        <v>0.55300984473726944</v>
      </c>
      <c r="S149" s="1">
        <f t="shared" ca="1" si="19"/>
        <v>0.47934486745016913</v>
      </c>
      <c r="T149" s="1">
        <f t="shared" ca="1" si="19"/>
        <v>0.52238838240500129</v>
      </c>
      <c r="U149" s="1">
        <f t="shared" ca="1" si="18"/>
        <v>0.53170315532813939</v>
      </c>
      <c r="V149" s="1">
        <f t="shared" ca="1" si="15"/>
        <v>0.33358517558507522</v>
      </c>
      <c r="W149" s="1">
        <f t="shared" ca="1" si="16"/>
        <v>0.14377521827177794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0.2485745586809798</v>
      </c>
      <c r="E150" s="1">
        <f t="shared" ca="1" si="13"/>
        <v>0.12923360307414705</v>
      </c>
      <c r="F150" s="1">
        <f t="shared" ca="1" si="19"/>
        <v>0.10349490922242713</v>
      </c>
      <c r="G150" s="1">
        <f t="shared" ca="1" si="19"/>
        <v>7.2948678009647855E-2</v>
      </c>
      <c r="H150" s="1">
        <f t="shared" ca="1" si="19"/>
        <v>4.4927170324611722E-2</v>
      </c>
      <c r="I150" s="1">
        <f t="shared" ca="1" si="19"/>
        <v>0.13254173283436757</v>
      </c>
      <c r="J150" s="1">
        <f t="shared" ca="1" si="19"/>
        <v>0.22448514218732959</v>
      </c>
      <c r="K150" s="1">
        <f t="shared" ca="1" si="19"/>
        <v>0.1491375652840525</v>
      </c>
      <c r="L150" s="1">
        <f t="shared" ca="1" si="19"/>
        <v>6.4434325576736701E-2</v>
      </c>
      <c r="M150" s="1">
        <f t="shared" ca="1" si="19"/>
        <v>4.9420149151968976E-2</v>
      </c>
      <c r="N150" s="1">
        <f t="shared" ca="1" si="19"/>
        <v>5.4701377934861364E-2</v>
      </c>
      <c r="O150" s="1">
        <f t="shared" ca="1" si="19"/>
        <v>5.7828195033123642E-2</v>
      </c>
      <c r="P150" s="1">
        <f t="shared" ca="1" si="19"/>
        <v>9.2222759867131202E-2</v>
      </c>
      <c r="Q150" s="1">
        <f t="shared" ca="1" si="19"/>
        <v>0.23887090227883262</v>
      </c>
      <c r="R150" s="1">
        <f t="shared" ca="1" si="19"/>
        <v>0.36886384141655931</v>
      </c>
      <c r="S150" s="1">
        <f t="shared" ca="1" si="19"/>
        <v>0.2894270773906088</v>
      </c>
      <c r="T150" s="1">
        <f t="shared" ca="1" si="19"/>
        <v>0.28823802032418966</v>
      </c>
      <c r="U150" s="1">
        <f t="shared" ca="1" si="18"/>
        <v>0.34894358254555879</v>
      </c>
      <c r="V150" s="1">
        <f t="shared" ca="1" si="15"/>
        <v>0.20233054878529366</v>
      </c>
      <c r="W150" s="1">
        <f t="shared" ca="1" si="16"/>
        <v>6.8865174111913272E-2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0.78265790733838936</v>
      </c>
      <c r="E151" s="1">
        <f t="shared" ca="1" si="13"/>
        <v>0.55126000965435451</v>
      </c>
      <c r="F151" s="1">
        <f t="shared" ca="1" si="19"/>
        <v>0.20039927604419749</v>
      </c>
      <c r="G151" s="1">
        <f t="shared" ca="1" si="19"/>
        <v>4.3697363865382824E-2</v>
      </c>
      <c r="H151" s="1">
        <f t="shared" ca="1" si="19"/>
        <v>0.12800525714824529</v>
      </c>
      <c r="I151" s="1">
        <f t="shared" ca="1" si="19"/>
        <v>0.29955253980399349</v>
      </c>
      <c r="J151" s="1">
        <f t="shared" ca="1" si="19"/>
        <v>0.39010976673385067</v>
      </c>
      <c r="K151" s="1">
        <f t="shared" ca="1" si="19"/>
        <v>0.19946662132144655</v>
      </c>
      <c r="L151" s="1">
        <f t="shared" ca="1" si="19"/>
        <v>2.0828668781823979E-2</v>
      </c>
      <c r="M151" s="1">
        <f t="shared" ca="1" si="19"/>
        <v>3.9239309692297115E-2</v>
      </c>
      <c r="N151" s="1">
        <f t="shared" ca="1" si="19"/>
        <v>6.7304366251719219E-2</v>
      </c>
      <c r="O151" s="1">
        <f t="shared" ca="1" si="19"/>
        <v>4.5381245694512316E-2</v>
      </c>
      <c r="P151" s="1">
        <f t="shared" ca="1" si="19"/>
        <v>5.0924848715814541E-2</v>
      </c>
      <c r="Q151" s="1">
        <f t="shared" ca="1" si="19"/>
        <v>0.11594815189984506</v>
      </c>
      <c r="R151" s="1">
        <f t="shared" ca="1" si="19"/>
        <v>0.144170662024457</v>
      </c>
      <c r="S151" s="1">
        <f t="shared" ca="1" si="19"/>
        <v>4.0022161392755953E-2</v>
      </c>
      <c r="T151" s="1">
        <f t="shared" ca="1" si="19"/>
        <v>-0.1010624749843608</v>
      </c>
      <c r="U151" s="1">
        <f t="shared" ca="1" si="18"/>
        <v>-0.17693930766953486</v>
      </c>
      <c r="V151" s="1">
        <f t="shared" ca="1" si="15"/>
        <v>-0.17737743187347524</v>
      </c>
      <c r="W151" s="1">
        <f t="shared" ca="1" si="16"/>
        <v>-0.16420154925778604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0.72293863639251565</v>
      </c>
      <c r="E152" s="1">
        <f t="shared" ca="1" si="13"/>
        <v>0.6628973081816607</v>
      </c>
      <c r="F152" s="1">
        <f t="shared" ca="1" si="19"/>
        <v>0.53804146187629986</v>
      </c>
      <c r="G152" s="1">
        <f t="shared" ca="1" si="19"/>
        <v>0.23642737423531629</v>
      </c>
      <c r="H152" s="1">
        <f t="shared" ca="1" si="19"/>
        <v>0.10036443415143168</v>
      </c>
      <c r="I152" s="1">
        <f t="shared" ca="1" si="19"/>
        <v>0.29071462211615717</v>
      </c>
      <c r="J152" s="1">
        <f t="shared" ca="1" si="19"/>
        <v>0.55075470504179735</v>
      </c>
      <c r="K152" s="1">
        <f t="shared" ca="1" si="19"/>
        <v>0.44422927089343417</v>
      </c>
      <c r="L152" s="1">
        <f t="shared" ca="1" si="19"/>
        <v>0.23369226374033455</v>
      </c>
      <c r="M152" s="1">
        <f t="shared" ca="1" si="19"/>
        <v>0.11964380109440671</v>
      </c>
      <c r="N152" s="1">
        <f t="shared" ca="1" si="19"/>
        <v>7.8696602561608292E-2</v>
      </c>
      <c r="O152" s="1">
        <f t="shared" ca="1" si="19"/>
        <v>7.7087231450134588E-2</v>
      </c>
      <c r="P152" s="1">
        <f t="shared" ca="1" si="19"/>
        <v>0.23639405304091721</v>
      </c>
      <c r="Q152" s="1">
        <f t="shared" ca="1" si="19"/>
        <v>0.50840616864978838</v>
      </c>
      <c r="R152" s="1">
        <f t="shared" ca="1" si="19"/>
        <v>0.57130319772560245</v>
      </c>
      <c r="S152" s="1">
        <f t="shared" ca="1" si="19"/>
        <v>0.44250948890960756</v>
      </c>
      <c r="T152" s="1">
        <f t="shared" ca="1" si="19"/>
        <v>0.41924168052191585</v>
      </c>
      <c r="U152" s="1">
        <f t="shared" ca="1" si="18"/>
        <v>0.22523904429376723</v>
      </c>
      <c r="V152" s="1">
        <f t="shared" ca="1" si="15"/>
        <v>4.9980801479938199E-2</v>
      </c>
      <c r="W152" s="1">
        <f t="shared" ca="1" si="16"/>
        <v>-9.3854598643228031E-3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0.70745106732069019</v>
      </c>
      <c r="E153" s="1">
        <f t="shared" ca="1" si="13"/>
        <v>0.33305509115501358</v>
      </c>
      <c r="F153" s="1">
        <f t="shared" ca="1" si="19"/>
        <v>6.3475737924289538E-2</v>
      </c>
      <c r="G153" s="1">
        <f t="shared" ca="1" si="19"/>
        <v>-4.4592940144522274E-2</v>
      </c>
      <c r="H153" s="1">
        <f t="shared" ca="1" si="19"/>
        <v>-4.4347357530260714E-2</v>
      </c>
      <c r="I153" s="1">
        <f t="shared" ca="1" si="19"/>
        <v>2.4956181265212936E-2</v>
      </c>
      <c r="J153" s="1">
        <f t="shared" ca="1" si="19"/>
        <v>0.13363493998198722</v>
      </c>
      <c r="K153" s="1">
        <f t="shared" ca="1" si="19"/>
        <v>0.12305542973563441</v>
      </c>
      <c r="L153" s="1">
        <f t="shared" ca="1" si="19"/>
        <v>8.3003416116431833E-2</v>
      </c>
      <c r="M153" s="1">
        <f t="shared" ca="1" si="19"/>
        <v>2.4268999616642306E-2</v>
      </c>
      <c r="N153" s="1">
        <f t="shared" ca="1" si="19"/>
        <v>-1.8084451132113235E-2</v>
      </c>
      <c r="O153" s="1">
        <f t="shared" ca="1" si="19"/>
        <v>3.2101828771152058E-4</v>
      </c>
      <c r="P153" s="1">
        <f t="shared" ca="1" si="19"/>
        <v>5.1568170643533827E-2</v>
      </c>
      <c r="Q153" s="1">
        <f t="shared" ca="1" si="19"/>
        <v>0.17770165812073133</v>
      </c>
      <c r="R153" s="1">
        <f t="shared" ca="1" si="19"/>
        <v>0.25882790349991597</v>
      </c>
      <c r="S153" s="1">
        <f t="shared" ca="1" si="19"/>
        <v>0.1454088868786238</v>
      </c>
      <c r="T153" s="1">
        <f t="shared" ca="1" si="19"/>
        <v>3.6697686435874725E-2</v>
      </c>
      <c r="U153" s="1">
        <f t="shared" ca="1" si="18"/>
        <v>-4.7864854002070169E-2</v>
      </c>
      <c r="V153" s="1">
        <f t="shared" ca="1" si="15"/>
        <v>-0.10741381714671493</v>
      </c>
      <c r="W153" s="1">
        <f t="shared" ca="1" si="16"/>
        <v>-9.5984171705051344E-2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0.61003439090603506</v>
      </c>
      <c r="E154" s="1">
        <f t="shared" ca="1" si="13"/>
        <v>0.2621588749800548</v>
      </c>
      <c r="F154" s="1">
        <f t="shared" ca="1" si="19"/>
        <v>7.9571794582095901E-2</v>
      </c>
      <c r="G154" s="1">
        <f t="shared" ca="1" si="19"/>
        <v>4.2347679921682008E-2</v>
      </c>
      <c r="H154" s="1">
        <f t="shared" ca="1" si="19"/>
        <v>2.6017989462153845E-2</v>
      </c>
      <c r="I154" s="1">
        <f t="shared" ca="1" si="19"/>
        <v>3.9079956767378923E-2</v>
      </c>
      <c r="J154" s="1">
        <f t="shared" ca="1" si="19"/>
        <v>5.3493841139352107E-2</v>
      </c>
      <c r="K154" s="1">
        <f t="shared" ca="1" si="19"/>
        <v>3.1046235966957169E-2</v>
      </c>
      <c r="L154" s="1">
        <f t="shared" ca="1" si="19"/>
        <v>6.8105106836023385E-3</v>
      </c>
      <c r="M154" s="1">
        <f t="shared" ca="1" si="19"/>
        <v>2.5998191080673149E-2</v>
      </c>
      <c r="N154" s="1">
        <f t="shared" ca="1" si="19"/>
        <v>-1.8676552714139823E-2</v>
      </c>
      <c r="O154" s="1">
        <f t="shared" ca="1" si="19"/>
        <v>2.3839351936562024E-2</v>
      </c>
      <c r="P154" s="1">
        <f t="shared" ca="1" si="19"/>
        <v>0.19694190450237484</v>
      </c>
      <c r="Q154" s="1">
        <f t="shared" ca="1" si="19"/>
        <v>0.32276329186957498</v>
      </c>
      <c r="R154" s="1">
        <f t="shared" ca="1" si="19"/>
        <v>0.19571861705019569</v>
      </c>
      <c r="S154" s="1">
        <f t="shared" ca="1" si="19"/>
        <v>9.6253671344165778E-2</v>
      </c>
      <c r="T154" s="1">
        <f t="shared" ca="1" si="19"/>
        <v>0.18197770827815057</v>
      </c>
      <c r="U154" s="1">
        <f t="shared" ca="1" si="18"/>
        <v>0.30759825427872484</v>
      </c>
      <c r="V154" s="1">
        <f t="shared" ca="1" si="15"/>
        <v>0.18234364230497369</v>
      </c>
      <c r="W154" s="1">
        <f t="shared" ca="1" si="16"/>
        <v>4.4817496243090282E-2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0.57545198498365713</v>
      </c>
      <c r="E155" s="1">
        <f t="shared" ca="1" si="13"/>
        <v>0.50769072307127072</v>
      </c>
      <c r="F155" s="1">
        <f t="shared" ca="1" si="19"/>
        <v>0.4721618209571618</v>
      </c>
      <c r="G155" s="1">
        <f t="shared" ca="1" si="19"/>
        <v>0.28093973926601912</v>
      </c>
      <c r="H155" s="1">
        <f t="shared" ca="1" si="19"/>
        <v>0.15962647621748993</v>
      </c>
      <c r="I155" s="1">
        <f t="shared" ca="1" si="19"/>
        <v>0.14334165048732456</v>
      </c>
      <c r="J155" s="1">
        <f t="shared" ca="1" si="19"/>
        <v>0.13138288547326266</v>
      </c>
      <c r="K155" s="1">
        <f t="shared" ca="1" si="19"/>
        <v>8.3379617540345369E-2</v>
      </c>
      <c r="L155" s="1">
        <f t="shared" ca="1" si="19"/>
        <v>-1.5521125418946301E-2</v>
      </c>
      <c r="M155" s="1">
        <f t="shared" ca="1" si="19"/>
        <v>9.4190099452702743E-3</v>
      </c>
      <c r="N155" s="1">
        <f t="shared" ca="1" si="19"/>
        <v>0.24611396194672119</v>
      </c>
      <c r="O155" s="1">
        <f t="shared" ca="1" si="19"/>
        <v>0.51260010931621225</v>
      </c>
      <c r="P155" s="1">
        <f t="shared" ca="1" si="19"/>
        <v>0.50818981366667348</v>
      </c>
      <c r="Q155" s="1">
        <f t="shared" ca="1" si="19"/>
        <v>0.53896758733568784</v>
      </c>
      <c r="R155" s="1">
        <f t="shared" ca="1" si="19"/>
        <v>0.548035987529506</v>
      </c>
      <c r="S155" s="1">
        <f t="shared" ca="1" si="19"/>
        <v>0.33929363763072601</v>
      </c>
      <c r="T155" s="1">
        <f t="shared" ca="1" si="19"/>
        <v>0.19216816372339371</v>
      </c>
      <c r="U155" s="1">
        <f t="shared" ca="1" si="18"/>
        <v>0.21281146665542727</v>
      </c>
      <c r="V155" s="1">
        <f t="shared" ca="1" si="15"/>
        <v>0.21376158567093015</v>
      </c>
      <c r="W155" s="1">
        <f t="shared" ca="1" si="16"/>
        <v>0.14670575798602453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0.43932478570715838</v>
      </c>
      <c r="E156" s="1">
        <f t="shared" ca="1" si="13"/>
        <v>0.20994541583601956</v>
      </c>
      <c r="F156" s="1">
        <f t="shared" ca="1" si="19"/>
        <v>0.10039126842955606</v>
      </c>
      <c r="G156" s="1">
        <f t="shared" ca="1" si="19"/>
        <v>7.9623244125143142E-2</v>
      </c>
      <c r="H156" s="1">
        <f t="shared" ca="1" si="19"/>
        <v>8.4168923040578422E-2</v>
      </c>
      <c r="I156" s="1">
        <f t="shared" ca="1" si="19"/>
        <v>6.8233374654267334E-2</v>
      </c>
      <c r="J156" s="1">
        <f t="shared" ca="1" si="19"/>
        <v>7.8778075942088521E-2</v>
      </c>
      <c r="K156" s="1">
        <f t="shared" ca="1" si="19"/>
        <v>0.12371028374564512</v>
      </c>
      <c r="L156" s="1">
        <f t="shared" ca="1" si="19"/>
        <v>8.8981680014806996E-2</v>
      </c>
      <c r="M156" s="1">
        <f t="shared" ca="1" si="19"/>
        <v>4.7769201141326309E-2</v>
      </c>
      <c r="N156" s="1">
        <f t="shared" ca="1" si="19"/>
        <v>5.8025093254449489E-2</v>
      </c>
      <c r="O156" s="1">
        <f t="shared" ca="1" si="19"/>
        <v>0.14671050451982626</v>
      </c>
      <c r="P156" s="1">
        <f t="shared" ca="1" si="19"/>
        <v>0.24943817290288184</v>
      </c>
      <c r="Q156" s="1">
        <f t="shared" ca="1" si="19"/>
        <v>0.31120864867754505</v>
      </c>
      <c r="R156" s="1">
        <f t="shared" ca="1" si="19"/>
        <v>0.18268162430436252</v>
      </c>
      <c r="S156" s="1">
        <f t="shared" ca="1" si="19"/>
        <v>7.3388904908971986E-2</v>
      </c>
      <c r="T156" s="1">
        <f t="shared" ca="1" si="19"/>
        <v>9.9561058572561187E-2</v>
      </c>
      <c r="U156" s="1">
        <f t="shared" ca="1" si="18"/>
        <v>0.13554014457385496</v>
      </c>
      <c r="V156" s="1">
        <f t="shared" ca="1" si="15"/>
        <v>0.12708210451316249</v>
      </c>
      <c r="W156" s="1">
        <f t="shared" ca="1" si="16"/>
        <v>5.1599741143091085E-2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0.50451176561424915</v>
      </c>
      <c r="E157" s="1">
        <f t="shared" ca="1" si="13"/>
        <v>0.3346977006385336</v>
      </c>
      <c r="F157" s="1">
        <f t="shared" ca="1" si="19"/>
        <v>0.23613911266598145</v>
      </c>
      <c r="G157" s="1">
        <f t="shared" ca="1" si="19"/>
        <v>0.22259257188902226</v>
      </c>
      <c r="H157" s="1">
        <f t="shared" ca="1" si="19"/>
        <v>0.14960048624099373</v>
      </c>
      <c r="I157" s="1">
        <f t="shared" ca="1" si="19"/>
        <v>9.7867910958261639E-2</v>
      </c>
      <c r="J157" s="1">
        <f t="shared" ca="1" si="19"/>
        <v>8.3615603209558326E-2</v>
      </c>
      <c r="K157" s="1">
        <f t="shared" ca="1" si="19"/>
        <v>9.5139063816178579E-2</v>
      </c>
      <c r="L157" s="1">
        <f t="shared" ca="1" si="19"/>
        <v>8.8663588359347151E-2</v>
      </c>
      <c r="M157" s="1">
        <f t="shared" ca="1" si="19"/>
        <v>1.1783980341123748E-2</v>
      </c>
      <c r="N157" s="1">
        <f t="shared" ca="1" si="19"/>
        <v>-7.6905356947585796E-2</v>
      </c>
      <c r="O157" s="1">
        <f t="shared" ca="1" si="19"/>
        <v>-5.8595878151743774E-2</v>
      </c>
      <c r="P157" s="1">
        <f t="shared" ca="1" si="19"/>
        <v>0.15295119190371759</v>
      </c>
      <c r="Q157" s="1">
        <f t="shared" ca="1" si="19"/>
        <v>0.41624420877177276</v>
      </c>
      <c r="R157" s="1">
        <f t="shared" ca="1" si="19"/>
        <v>0.36808572813641327</v>
      </c>
      <c r="S157" s="1">
        <f t="shared" ca="1" si="19"/>
        <v>0.18346346953611731</v>
      </c>
      <c r="T157" s="1">
        <f t="shared" ca="1" si="19"/>
        <v>9.6088934012635324E-2</v>
      </c>
      <c r="U157" s="1">
        <f t="shared" ca="1" si="18"/>
        <v>9.8638677169914979E-2</v>
      </c>
      <c r="V157" s="1">
        <f t="shared" ca="1" si="15"/>
        <v>0.11089206190155837</v>
      </c>
      <c r="W157" s="1">
        <f t="shared" ca="1" si="16"/>
        <v>0.1050543922510062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0.53561487680913966</v>
      </c>
      <c r="E158" s="1">
        <f t="shared" ca="1" si="13"/>
        <v>0.35907985798468617</v>
      </c>
      <c r="F158" s="1">
        <f t="shared" ca="1" si="19"/>
        <v>0.22506958507547684</v>
      </c>
      <c r="G158" s="1">
        <f t="shared" ca="1" si="19"/>
        <v>8.2742328492195247E-2</v>
      </c>
      <c r="H158" s="1">
        <f t="shared" ca="1" si="19"/>
        <v>5.5946049878094005E-2</v>
      </c>
      <c r="I158" s="1">
        <f t="shared" ca="1" si="19"/>
        <v>0.11760118643237027</v>
      </c>
      <c r="J158" s="1">
        <f t="shared" ca="1" si="19"/>
        <v>0.21235461215162915</v>
      </c>
      <c r="K158" s="1">
        <f t="shared" ca="1" si="19"/>
        <v>0.25421766944517238</v>
      </c>
      <c r="L158" s="1">
        <f ca="1">(L108+0.6*(M108+K108)+0.15*(J108+N108))/(1+2*0.6+2*0.15)</f>
        <v>0.13136290665057535</v>
      </c>
      <c r="M158" s="1">
        <f t="shared" ca="1" si="19"/>
        <v>1.3982614265033996E-2</v>
      </c>
      <c r="N158" s="1">
        <f t="shared" ca="1" si="19"/>
        <v>-1.2849028156842263E-2</v>
      </c>
      <c r="O158" s="1">
        <f t="shared" ca="1" si="19"/>
        <v>1.3380249479349657E-2</v>
      </c>
      <c r="P158" s="1">
        <f t="shared" ca="1" si="19"/>
        <v>0.10236436184631925</v>
      </c>
      <c r="Q158" s="1">
        <f t="shared" ca="1" si="19"/>
        <v>0.27832887904969461</v>
      </c>
      <c r="R158" s="1">
        <f t="shared" ca="1" si="19"/>
        <v>0.43937309461352092</v>
      </c>
      <c r="S158" s="1">
        <f t="shared" ca="1" si="19"/>
        <v>0.34825552121271797</v>
      </c>
      <c r="T158" s="1">
        <f t="shared" ca="1" si="19"/>
        <v>0.2617247598623656</v>
      </c>
      <c r="U158" s="1">
        <f t="shared" ca="1" si="18"/>
        <v>0.19004108979918824</v>
      </c>
      <c r="V158" s="1">
        <f t="shared" ca="1" si="15"/>
        <v>0.10416538297315855</v>
      </c>
      <c r="W158" s="1">
        <f ca="1">(W108+0.6*(V108)+0.15*U108)/(1+0.6+0.15)</f>
        <v>7.3524775668936782E-2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0.38415025540128739</v>
      </c>
      <c r="E160" s="3">
        <f t="shared" ref="E160:W160" ca="1" si="20">AVERAGE(E111:E134)</f>
        <v>0.44679850520196679</v>
      </c>
      <c r="F160" s="3">
        <f t="shared" ca="1" si="20"/>
        <v>0.2702372813063228</v>
      </c>
      <c r="G160" s="3">
        <f t="shared" ca="1" si="20"/>
        <v>0.10219245798124783</v>
      </c>
      <c r="H160" s="3">
        <f t="shared" ca="1" si="20"/>
        <v>3.7113472114945541E-2</v>
      </c>
      <c r="I160" s="3">
        <f t="shared" ca="1" si="20"/>
        <v>1.8948505186055092E-2</v>
      </c>
      <c r="J160" s="3">
        <f t="shared" ca="1" si="20"/>
        <v>1.7761295335334007E-2</v>
      </c>
      <c r="K160" s="3">
        <f t="shared" ca="1" si="20"/>
        <v>1.9052288306248593E-2</v>
      </c>
      <c r="L160" s="3">
        <f t="shared" ca="1" si="20"/>
        <v>1.3338263099014447E-2</v>
      </c>
      <c r="M160" s="3">
        <f t="shared" ca="1" si="20"/>
        <v>2.3693672608753439E-2</v>
      </c>
      <c r="N160" s="3">
        <f t="shared" ca="1" si="20"/>
        <v>4.0106940290931987E-2</v>
      </c>
      <c r="O160" s="3">
        <f t="shared" ca="1" si="20"/>
        <v>5.5433601407525616E-2</v>
      </c>
      <c r="P160" s="3">
        <f t="shared" ca="1" si="20"/>
        <v>4.4967633312646672E-2</v>
      </c>
      <c r="Q160" s="3">
        <f t="shared" ca="1" si="20"/>
        <v>3.6038236452313833E-2</v>
      </c>
      <c r="R160" s="3">
        <f t="shared" ca="1" si="20"/>
        <v>2.2256902408608264E-2</v>
      </c>
      <c r="S160" s="3">
        <f t="shared" ca="1" si="20"/>
        <v>1.6589595118654389E-3</v>
      </c>
      <c r="T160" s="3">
        <f t="shared" ca="1" si="20"/>
        <v>-5.0341596667005323E-3</v>
      </c>
      <c r="U160" s="3">
        <f t="shared" ca="1" si="20"/>
        <v>5.1608551313472124E-3</v>
      </c>
      <c r="V160" s="3">
        <f t="shared" ca="1" si="20"/>
        <v>1.3989563254183357E-2</v>
      </c>
      <c r="W160" s="3">
        <f t="shared" ca="1" si="20"/>
        <v>1.1262264135647427E-2</v>
      </c>
    </row>
    <row r="161" spans="2:23">
      <c r="C161" s="1" t="s">
        <v>198</v>
      </c>
      <c r="D161" s="10">
        <f ca="1">AVERAGE(D135:D158)</f>
        <v>0.47280334192174139</v>
      </c>
      <c r="E161" s="3">
        <f t="shared" ref="E161:W161" ca="1" si="21">AVERAGE(E135:E158)</f>
        <v>0.35331802156811604</v>
      </c>
      <c r="F161" s="3">
        <f t="shared" ca="1" si="21"/>
        <v>0.24230081076969265</v>
      </c>
      <c r="G161" s="3">
        <f t="shared" ca="1" si="21"/>
        <v>0.12187786511854332</v>
      </c>
      <c r="H161" s="3">
        <f t="shared" ca="1" si="21"/>
        <v>6.4111439229513859E-2</v>
      </c>
      <c r="I161" s="3">
        <f t="shared" ca="1" si="21"/>
        <v>0.10869834166985586</v>
      </c>
      <c r="J161" s="3">
        <f t="shared" ca="1" si="21"/>
        <v>0.19525979851554251</v>
      </c>
      <c r="K161" s="3">
        <f t="shared" ca="1" si="21"/>
        <v>0.20576344493808837</v>
      </c>
      <c r="L161" s="3">
        <f t="shared" ca="1" si="21"/>
        <v>0.18452536445878373</v>
      </c>
      <c r="M161" s="3">
        <f t="shared" ca="1" si="21"/>
        <v>0.12173867604025855</v>
      </c>
      <c r="N161" s="3">
        <f t="shared" ca="1" si="21"/>
        <v>0.10044447496412477</v>
      </c>
      <c r="O161" s="3">
        <f t="shared" ca="1" si="21"/>
        <v>0.14602544049869745</v>
      </c>
      <c r="P161" s="3">
        <f t="shared" ca="1" si="21"/>
        <v>0.21395954917279961</v>
      </c>
      <c r="Q161" s="3">
        <f t="shared" ca="1" si="21"/>
        <v>0.34780907195722605</v>
      </c>
      <c r="R161" s="3">
        <f t="shared" ca="1" si="21"/>
        <v>0.41704710460556754</v>
      </c>
      <c r="S161" s="3">
        <f t="shared" ca="1" si="21"/>
        <v>0.34523235950301451</v>
      </c>
      <c r="T161" s="3">
        <f t="shared" ca="1" si="21"/>
        <v>0.25420695282636757</v>
      </c>
      <c r="U161" s="3">
        <f t="shared" ca="1" si="21"/>
        <v>0.17834983847138033</v>
      </c>
      <c r="V161" s="3">
        <f t="shared" ca="1" si="21"/>
        <v>9.5207148415174969E-2</v>
      </c>
      <c r="W161" s="3">
        <f t="shared" ca="1" si="21"/>
        <v>3.3405742078406624E-2</v>
      </c>
    </row>
    <row r="162" spans="2:23">
      <c r="C162" s="1" t="s">
        <v>16</v>
      </c>
      <c r="D162" s="3">
        <f ca="1">IF(D165&gt;0,TINV(TTEST(D111:D134,D135:D158,2,2),46),-TINV(TTEST(D111:D134,D135:D158,2,2),46))</f>
        <v>-1.6079479938997716</v>
      </c>
      <c r="E162" s="3">
        <f t="shared" ref="E162:V162" ca="1" si="22">IF(E165&gt;0,TINV(TTEST(E111:E134,E135:E158,2,2),46),-TINV(TTEST(E111:E134,E135:E158,2,2),46))</f>
        <v>2.1960646552839833</v>
      </c>
      <c r="F162" s="3">
        <f t="shared" ca="1" si="22"/>
        <v>0.7154261739859864</v>
      </c>
      <c r="G162" s="3">
        <f t="shared" ca="1" si="22"/>
        <v>-0.68316142791316725</v>
      </c>
      <c r="H162" s="3">
        <f t="shared" ca="1" si="22"/>
        <v>-1.3675846586861153</v>
      </c>
      <c r="I162" s="3">
        <f t="shared" ca="1" si="22"/>
        <v>-3.7103168801381914</v>
      </c>
      <c r="J162" s="3">
        <f t="shared" ca="1" si="22"/>
        <v>-5.0412357662577438</v>
      </c>
      <c r="K162" s="3">
        <f t="shared" ca="1" si="22"/>
        <v>-6.5262342828030153</v>
      </c>
      <c r="L162" s="3">
        <f t="shared" ca="1" si="22"/>
        <v>-4.7454797300125193</v>
      </c>
      <c r="M162" s="3">
        <f t="shared" ca="1" si="22"/>
        <v>-3.3944299775388664</v>
      </c>
      <c r="N162" s="3">
        <f t="shared" ca="1" si="22"/>
        <v>-2.2478438555334002</v>
      </c>
      <c r="O162" s="3">
        <f t="shared" ca="1" si="22"/>
        <v>-2.4058171998775073</v>
      </c>
      <c r="P162" s="3">
        <f t="shared" ca="1" si="22"/>
        <v>-5.7723883497335962</v>
      </c>
      <c r="Q162" s="3">
        <f t="shared" ca="1" si="22"/>
        <v>-10.990147664690898</v>
      </c>
      <c r="R162" s="3">
        <f t="shared" ca="1" si="22"/>
        <v>-11.066844746838072</v>
      </c>
      <c r="S162" s="3">
        <f t="shared" ca="1" si="22"/>
        <v>-7.6254775269825856</v>
      </c>
      <c r="T162" s="3">
        <f t="shared" ca="1" si="22"/>
        <v>-6.1389336565855075</v>
      </c>
      <c r="U162" s="3">
        <f t="shared" ca="1" si="22"/>
        <v>-5.2801978932770695</v>
      </c>
      <c r="V162" s="3">
        <f t="shared" ca="1" si="22"/>
        <v>-3.24001468196301</v>
      </c>
      <c r="W162" s="3">
        <f ca="1">IF(W165&gt;0,TINV(TTEST(W111:W134,W135:W158,2,2),46),-TINV(TTEST(W111:W134,W135:W158,2,2),46))</f>
        <v>-1.040225349044384</v>
      </c>
    </row>
    <row r="163" spans="2:23">
      <c r="B163" s="1" t="s">
        <v>199</v>
      </c>
      <c r="C163" s="1" t="s">
        <v>0</v>
      </c>
      <c r="D163" s="3">
        <f ca="1">STDEV(D111:D134)/SQRT(COUNT(D111:D134))</f>
        <v>2.2739644128801018E-2</v>
      </c>
      <c r="E163" s="3">
        <f t="shared" ref="E163:W163" ca="1" si="23">STDEV(E111:E134)/SQRT(COUNT(E111:E134))</f>
        <v>1.6180864338501334E-2</v>
      </c>
      <c r="F163" s="3">
        <f t="shared" ca="1" si="23"/>
        <v>1.4824510759475601E-2</v>
      </c>
      <c r="G163" s="3">
        <f t="shared" ca="1" si="23"/>
        <v>1.3959187799183191E-2</v>
      </c>
      <c r="H163" s="3">
        <f t="shared" ca="1" si="23"/>
        <v>1.2569791894119827E-2</v>
      </c>
      <c r="I163" s="3">
        <f t="shared" ca="1" si="23"/>
        <v>1.0710786227135526E-2</v>
      </c>
      <c r="J163" s="3">
        <f t="shared" ca="1" si="23"/>
        <v>1.1756546558640184E-2</v>
      </c>
      <c r="K163" s="3">
        <f t="shared" ca="1" si="23"/>
        <v>1.2541479572033791E-2</v>
      </c>
      <c r="L163" s="3">
        <f t="shared" ca="1" si="23"/>
        <v>1.3622770435141277E-2</v>
      </c>
      <c r="M163" s="3">
        <f t="shared" ca="1" si="23"/>
        <v>1.0332977737701242E-2</v>
      </c>
      <c r="N163" s="3">
        <f t="shared" ca="1" si="23"/>
        <v>1.1892542196413889E-2</v>
      </c>
      <c r="O163" s="3">
        <f t="shared" ca="1" si="23"/>
        <v>1.7460832779273208E-2</v>
      </c>
      <c r="P163" s="3">
        <f t="shared" ca="1" si="23"/>
        <v>1.1923927567977352E-2</v>
      </c>
      <c r="Q163" s="3">
        <f t="shared" ca="1" si="23"/>
        <v>1.0531270729148737E-2</v>
      </c>
      <c r="R163" s="3">
        <f t="shared" ca="1" si="23"/>
        <v>1.2331111862281233E-2</v>
      </c>
      <c r="S163" s="3">
        <f t="shared" ca="1" si="23"/>
        <v>1.2102980309875435E-2</v>
      </c>
      <c r="T163" s="3">
        <f t="shared" ca="1" si="23"/>
        <v>1.0972542883361228E-2</v>
      </c>
      <c r="U163" s="3">
        <f t="shared" ca="1" si="23"/>
        <v>1.0982719222620641E-2</v>
      </c>
      <c r="V163" s="3">
        <f t="shared" ca="1" si="23"/>
        <v>1.1775838733281955E-2</v>
      </c>
      <c r="W163" s="3">
        <f t="shared" ca="1" si="23"/>
        <v>1.2278135349150097E-2</v>
      </c>
    </row>
    <row r="164" spans="2:23">
      <c r="C164" s="1" t="s">
        <v>198</v>
      </c>
      <c r="D164" s="3">
        <f ca="1">STDEV(D135:D158)/SQRT(COUNT(D135:D158))</f>
        <v>5.0226482885113742E-2</v>
      </c>
      <c r="E164" s="3">
        <f t="shared" ref="E164:W164" ca="1" si="24">STDEV(E135:E158)/SQRT(COUNT(E135:E158))</f>
        <v>3.9371974259299766E-2</v>
      </c>
      <c r="F164" s="3">
        <f t="shared" ca="1" si="24"/>
        <v>3.6125278959867335E-2</v>
      </c>
      <c r="G164" s="3">
        <f t="shared" ca="1" si="24"/>
        <v>2.5208225449445339E-2</v>
      </c>
      <c r="H164" s="3">
        <f t="shared" ca="1" si="24"/>
        <v>1.5222392166472488E-2</v>
      </c>
      <c r="I164" s="3">
        <f t="shared" ca="1" si="24"/>
        <v>2.1688696978802605E-2</v>
      </c>
      <c r="J164" s="3">
        <f t="shared" ca="1" si="24"/>
        <v>3.318855383591237E-2</v>
      </c>
      <c r="K164" s="3">
        <f t="shared" ca="1" si="24"/>
        <v>2.5713902045609287E-2</v>
      </c>
      <c r="L164" s="3">
        <f t="shared" ca="1" si="24"/>
        <v>3.3402594418062023E-2</v>
      </c>
      <c r="M164" s="3">
        <f t="shared" ca="1" si="24"/>
        <v>2.6972577328135051E-2</v>
      </c>
      <c r="N164" s="3">
        <f t="shared" ca="1" si="24"/>
        <v>2.4064125477044843E-2</v>
      </c>
      <c r="O164" s="3">
        <f t="shared" ca="1" si="24"/>
        <v>3.3362301320865727E-2</v>
      </c>
      <c r="P164" s="3">
        <f t="shared" ca="1" si="24"/>
        <v>2.6737591464286996E-2</v>
      </c>
      <c r="Q164" s="3">
        <f t="shared" ca="1" si="24"/>
        <v>2.6340990330071729E-2</v>
      </c>
      <c r="R164" s="3">
        <f t="shared" ca="1" si="24"/>
        <v>3.3474224269347645E-2</v>
      </c>
      <c r="S164" s="3">
        <f t="shared" ca="1" si="24"/>
        <v>4.3399995842716962E-2</v>
      </c>
      <c r="T164" s="3">
        <f t="shared" ca="1" si="24"/>
        <v>4.0778583681494118E-2</v>
      </c>
      <c r="U164" s="3">
        <f t="shared" ca="1" si="24"/>
        <v>3.090632862338135E-2</v>
      </c>
      <c r="V164" s="3">
        <f t="shared" ca="1" si="24"/>
        <v>2.2128855211410621E-2</v>
      </c>
      <c r="W164" s="3">
        <f t="shared" ca="1" si="24"/>
        <v>1.7389421649243824E-2</v>
      </c>
    </row>
    <row r="165" spans="2:23">
      <c r="C165" s="1" t="s">
        <v>110</v>
      </c>
      <c r="D165" s="2">
        <f ca="1">D160-D161</f>
        <v>-8.8653086520454005E-2</v>
      </c>
      <c r="E165" s="2">
        <f t="shared" ref="E165:W165" ca="1" si="25">E160-E161</f>
        <v>9.3480483633850753E-2</v>
      </c>
      <c r="F165" s="2">
        <f t="shared" ca="1" si="25"/>
        <v>2.7936470536630148E-2</v>
      </c>
      <c r="G165" s="2">
        <f t="shared" ca="1" si="25"/>
        <v>-1.9685407137295483E-2</v>
      </c>
      <c r="H165" s="2">
        <f t="shared" ca="1" si="25"/>
        <v>-2.6997967114568318E-2</v>
      </c>
      <c r="I165" s="2">
        <f t="shared" ca="1" si="25"/>
        <v>-8.9749836483800763E-2</v>
      </c>
      <c r="J165" s="2">
        <f t="shared" ca="1" si="25"/>
        <v>-0.17749850318020849</v>
      </c>
      <c r="K165" s="2">
        <f t="shared" ca="1" si="25"/>
        <v>-0.18671115663183979</v>
      </c>
      <c r="L165" s="2">
        <f t="shared" ca="1" si="25"/>
        <v>-0.17118710135976928</v>
      </c>
      <c r="M165" s="2">
        <f t="shared" ca="1" si="25"/>
        <v>-9.8045003431505115E-2</v>
      </c>
      <c r="N165" s="2">
        <f t="shared" ca="1" si="25"/>
        <v>-6.0337534673192784E-2</v>
      </c>
      <c r="O165" s="2">
        <f t="shared" ca="1" si="25"/>
        <v>-9.0591839091171827E-2</v>
      </c>
      <c r="P165" s="2">
        <f t="shared" ca="1" si="25"/>
        <v>-0.16899191586015294</v>
      </c>
      <c r="Q165" s="2">
        <f t="shared" ca="1" si="25"/>
        <v>-0.31177083550491219</v>
      </c>
      <c r="R165" s="2">
        <f t="shared" ca="1" si="25"/>
        <v>-0.39479020219695926</v>
      </c>
      <c r="S165" s="2">
        <f t="shared" ca="1" si="25"/>
        <v>-0.34357339999114905</v>
      </c>
      <c r="T165" s="2">
        <f t="shared" ca="1" si="25"/>
        <v>-0.25924111249306808</v>
      </c>
      <c r="U165" s="2">
        <f t="shared" ca="1" si="25"/>
        <v>-0.17318898334003313</v>
      </c>
      <c r="V165" s="2">
        <f t="shared" ca="1" si="25"/>
        <v>-8.1217585160991618E-2</v>
      </c>
      <c r="W165" s="2">
        <f t="shared" ca="1" si="25"/>
        <v>-2.2143477942759199E-2</v>
      </c>
    </row>
    <row r="167" spans="2:23">
      <c r="B167" s="1" t="s">
        <v>200</v>
      </c>
      <c r="D167" s="1">
        <f ca="1">COVAR(D111:D158,$C111:$C158)/VAR($C111:$C158)</f>
        <v>-4.3403073608972269E-2</v>
      </c>
      <c r="E167" s="1">
        <f t="shared" ref="E167:W167" ca="1" si="26">COVAR(E111:E158,$C111:$C158)/VAR($C111:$C158)</f>
        <v>4.5766486779072746E-2</v>
      </c>
      <c r="F167" s="1">
        <f t="shared" ca="1" si="26"/>
        <v>1.3677230366891809E-2</v>
      </c>
      <c r="G167" s="1">
        <f t="shared" ca="1" si="26"/>
        <v>-9.6376472443009294E-3</v>
      </c>
      <c r="H167" s="1">
        <f t="shared" ca="1" si="26"/>
        <v>-1.3217754733174079E-2</v>
      </c>
      <c r="I167" s="1">
        <f t="shared" ca="1" si="26"/>
        <v>-4.3940024111860806E-2</v>
      </c>
      <c r="J167" s="1">
        <f t="shared" ca="1" si="26"/>
        <v>-8.6900308848643734E-2</v>
      </c>
      <c r="K167" s="1">
        <f t="shared" ca="1" si="26"/>
        <v>-9.1410670434338231E-2</v>
      </c>
      <c r="L167" s="1">
        <f t="shared" ca="1" si="26"/>
        <v>-8.3810351707387015E-2</v>
      </c>
      <c r="M167" s="1">
        <f t="shared" ca="1" si="26"/>
        <v>-4.8001199596674385E-2</v>
      </c>
      <c r="N167" s="1">
        <f t="shared" ca="1" si="26"/>
        <v>-2.9540251350417296E-2</v>
      </c>
      <c r="O167" s="1">
        <f t="shared" ca="1" si="26"/>
        <v>-4.4352254555052886E-2</v>
      </c>
      <c r="P167" s="1">
        <f t="shared" ca="1" si="26"/>
        <v>-8.2735625473199875E-2</v>
      </c>
      <c r="Q167" s="1">
        <f t="shared" ca="1" si="26"/>
        <v>-0.1526378048826133</v>
      </c>
      <c r="R167" s="1">
        <f t="shared" ca="1" si="26"/>
        <v>-0.19328270315892801</v>
      </c>
      <c r="S167" s="1">
        <f t="shared" ca="1" si="26"/>
        <v>-0.1682078104123334</v>
      </c>
      <c r="T167" s="1">
        <f t="shared" ca="1" si="26"/>
        <v>-0.12692012799139796</v>
      </c>
      <c r="U167" s="1">
        <f t="shared" ca="1" si="26"/>
        <v>-8.4790439760224573E-2</v>
      </c>
      <c r="V167" s="1">
        <f t="shared" ca="1" si="26"/>
        <v>-3.9762776068402166E-2</v>
      </c>
      <c r="W167" s="1">
        <f t="shared" ca="1" si="26"/>
        <v>-1.084107774280919E-2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2013-10-17T17:27:47Z</dcterms:modified>
</cp:coreProperties>
</file>